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FF117EDC-5A3E-4B2F-892D-747841A41EBE}" xr6:coauthVersionLast="47" xr6:coauthVersionMax="47" xr10:uidLastSave="{00000000-0000-0000-0000-000000000000}"/>
  <bookViews>
    <workbookView xWindow="-110" yWindow="-110" windowWidth="38620" windowHeight="21100" firstSheet="4" activeTab="4" xr2:uid="{5A83642A-1C3A-463C-AF7F-3634FAD7060D}"/>
  </bookViews>
  <sheets>
    <sheet name="SA2 Rates" sheetId="1" state="hidden" r:id="rId1"/>
    <sheet name="SA2 Numbers" sheetId="2" state="hidden" r:id="rId2"/>
    <sheet name="LGA Rates" sheetId="3" state="hidden" r:id="rId3"/>
    <sheet name="LGA Numbers" sheetId="4" state="hidden" r:id="rId4"/>
    <sheet name="LGAs" sheetId="5" r:id="rId5"/>
    <sheet name="SA2s" sheetId="6" r:id="rId6"/>
  </sheets>
  <definedNames>
    <definedName name="_xlnm.Print_Area" localSheetId="4">LGAs!$B$1:$Y$88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6" l="1"/>
  <c r="C7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9" i="6"/>
  <c r="Q7" i="5" l="1"/>
  <c r="C7" i="5"/>
  <c r="S518" i="6"/>
  <c r="T518" i="6" s="1"/>
  <c r="S10" i="6"/>
  <c r="T10" i="6" s="1"/>
  <c r="S11" i="6"/>
  <c r="T11" i="6" s="1"/>
  <c r="S12" i="6"/>
  <c r="T12" i="6" s="1"/>
  <c r="S13" i="6"/>
  <c r="T13" i="6" s="1"/>
  <c r="S14" i="6"/>
  <c r="T14" i="6" s="1"/>
  <c r="S15" i="6"/>
  <c r="T15" i="6" s="1"/>
  <c r="S16" i="6"/>
  <c r="T16" i="6" s="1"/>
  <c r="S17" i="6"/>
  <c r="T17" i="6" s="1"/>
  <c r="S18" i="6"/>
  <c r="T18" i="6" s="1"/>
  <c r="S19" i="6"/>
  <c r="T19" i="6" s="1"/>
  <c r="S20" i="6"/>
  <c r="T20" i="6" s="1"/>
  <c r="S21" i="6"/>
  <c r="T21" i="6" s="1"/>
  <c r="S22" i="6"/>
  <c r="T22" i="6" s="1"/>
  <c r="S23" i="6"/>
  <c r="T23" i="6" s="1"/>
  <c r="S24" i="6"/>
  <c r="T24" i="6" s="1"/>
  <c r="S25" i="6"/>
  <c r="T25" i="6" s="1"/>
  <c r="S26" i="6"/>
  <c r="T26" i="6" s="1"/>
  <c r="S27" i="6"/>
  <c r="T27" i="6" s="1"/>
  <c r="S28" i="6"/>
  <c r="T28" i="6" s="1"/>
  <c r="S29" i="6"/>
  <c r="T29" i="6" s="1"/>
  <c r="S30" i="6"/>
  <c r="T30" i="6" s="1"/>
  <c r="S31" i="6"/>
  <c r="T31" i="6" s="1"/>
  <c r="S32" i="6"/>
  <c r="T32" i="6" s="1"/>
  <c r="S33" i="6"/>
  <c r="T33" i="6" s="1"/>
  <c r="S34" i="6"/>
  <c r="T34" i="6" s="1"/>
  <c r="S35" i="6"/>
  <c r="T35" i="6" s="1"/>
  <c r="S36" i="6"/>
  <c r="T36" i="6" s="1"/>
  <c r="S37" i="6"/>
  <c r="T37" i="6" s="1"/>
  <c r="S38" i="6"/>
  <c r="T38" i="6" s="1"/>
  <c r="S39" i="6"/>
  <c r="T39" i="6" s="1"/>
  <c r="S40" i="6"/>
  <c r="T40" i="6" s="1"/>
  <c r="S41" i="6"/>
  <c r="T41" i="6" s="1"/>
  <c r="S42" i="6"/>
  <c r="T42" i="6" s="1"/>
  <c r="S43" i="6"/>
  <c r="T43" i="6" s="1"/>
  <c r="S44" i="6"/>
  <c r="T44" i="6" s="1"/>
  <c r="S45" i="6"/>
  <c r="T45" i="6" s="1"/>
  <c r="S46" i="6"/>
  <c r="T46" i="6" s="1"/>
  <c r="S47" i="6"/>
  <c r="T47" i="6" s="1"/>
  <c r="S48" i="6"/>
  <c r="T48" i="6" s="1"/>
  <c r="S49" i="6"/>
  <c r="T49" i="6" s="1"/>
  <c r="S50" i="6"/>
  <c r="T50" i="6" s="1"/>
  <c r="S51" i="6"/>
  <c r="T51" i="6" s="1"/>
  <c r="S52" i="6"/>
  <c r="T52" i="6" s="1"/>
  <c r="S53" i="6"/>
  <c r="T53" i="6" s="1"/>
  <c r="S54" i="6"/>
  <c r="T54" i="6" s="1"/>
  <c r="S55" i="6"/>
  <c r="T55" i="6" s="1"/>
  <c r="S56" i="6"/>
  <c r="T56" i="6" s="1"/>
  <c r="S57" i="6"/>
  <c r="T57" i="6" s="1"/>
  <c r="S58" i="6"/>
  <c r="T58" i="6" s="1"/>
  <c r="S59" i="6"/>
  <c r="T59" i="6" s="1"/>
  <c r="S60" i="6"/>
  <c r="T60" i="6" s="1"/>
  <c r="S61" i="6"/>
  <c r="T61" i="6" s="1"/>
  <c r="S62" i="6"/>
  <c r="T62" i="6" s="1"/>
  <c r="S63" i="6"/>
  <c r="T63" i="6" s="1"/>
  <c r="S64" i="6"/>
  <c r="T64" i="6" s="1"/>
  <c r="S65" i="6"/>
  <c r="T65" i="6" s="1"/>
  <c r="S66" i="6"/>
  <c r="T66" i="6" s="1"/>
  <c r="S67" i="6"/>
  <c r="T67" i="6" s="1"/>
  <c r="S68" i="6"/>
  <c r="T68" i="6" s="1"/>
  <c r="S69" i="6"/>
  <c r="T69" i="6" s="1"/>
  <c r="S70" i="6"/>
  <c r="T70" i="6" s="1"/>
  <c r="S71" i="6"/>
  <c r="T71" i="6" s="1"/>
  <c r="S72" i="6"/>
  <c r="T72" i="6" s="1"/>
  <c r="S73" i="6"/>
  <c r="T73" i="6" s="1"/>
  <c r="S74" i="6"/>
  <c r="T74" i="6" s="1"/>
  <c r="S75" i="6"/>
  <c r="T75" i="6" s="1"/>
  <c r="S76" i="6"/>
  <c r="T76" i="6" s="1"/>
  <c r="S77" i="6"/>
  <c r="T77" i="6" s="1"/>
  <c r="S78" i="6"/>
  <c r="T78" i="6" s="1"/>
  <c r="S79" i="6"/>
  <c r="T79" i="6" s="1"/>
  <c r="S80" i="6"/>
  <c r="T80" i="6" s="1"/>
  <c r="S81" i="6"/>
  <c r="T81" i="6" s="1"/>
  <c r="S82" i="6"/>
  <c r="T82" i="6" s="1"/>
  <c r="S83" i="6"/>
  <c r="T83" i="6" s="1"/>
  <c r="S84" i="6"/>
  <c r="T84" i="6" s="1"/>
  <c r="S85" i="6"/>
  <c r="T85" i="6" s="1"/>
  <c r="S86" i="6"/>
  <c r="T86" i="6" s="1"/>
  <c r="S87" i="6"/>
  <c r="T87" i="6" s="1"/>
  <c r="S88" i="6"/>
  <c r="T88" i="6" s="1"/>
  <c r="S89" i="6"/>
  <c r="T89" i="6" s="1"/>
  <c r="S90" i="6"/>
  <c r="T90" i="6" s="1"/>
  <c r="S91" i="6"/>
  <c r="T91" i="6" s="1"/>
  <c r="S92" i="6"/>
  <c r="T92" i="6" s="1"/>
  <c r="S93" i="6"/>
  <c r="T93" i="6" s="1"/>
  <c r="S94" i="6"/>
  <c r="T94" i="6" s="1"/>
  <c r="S95" i="6"/>
  <c r="T95" i="6" s="1"/>
  <c r="S96" i="6"/>
  <c r="T96" i="6" s="1"/>
  <c r="S97" i="6"/>
  <c r="T97" i="6" s="1"/>
  <c r="S98" i="6"/>
  <c r="T98" i="6" s="1"/>
  <c r="S99" i="6"/>
  <c r="T99" i="6" s="1"/>
  <c r="S100" i="6"/>
  <c r="T100" i="6" s="1"/>
  <c r="S101" i="6"/>
  <c r="T101" i="6" s="1"/>
  <c r="S102" i="6"/>
  <c r="T102" i="6" s="1"/>
  <c r="S103" i="6"/>
  <c r="T103" i="6" s="1"/>
  <c r="S104" i="6"/>
  <c r="T104" i="6" s="1"/>
  <c r="S105" i="6"/>
  <c r="T105" i="6" s="1"/>
  <c r="S106" i="6"/>
  <c r="T106" i="6" s="1"/>
  <c r="S107" i="6"/>
  <c r="T107" i="6" s="1"/>
  <c r="S108" i="6"/>
  <c r="T108" i="6" s="1"/>
  <c r="S109" i="6"/>
  <c r="T109" i="6" s="1"/>
  <c r="S110" i="6"/>
  <c r="T110" i="6" s="1"/>
  <c r="S111" i="6"/>
  <c r="T111" i="6" s="1"/>
  <c r="S112" i="6"/>
  <c r="T112" i="6" s="1"/>
  <c r="S113" i="6"/>
  <c r="T113" i="6" s="1"/>
  <c r="S114" i="6"/>
  <c r="T114" i="6" s="1"/>
  <c r="S115" i="6"/>
  <c r="T115" i="6" s="1"/>
  <c r="S116" i="6"/>
  <c r="T116" i="6" s="1"/>
  <c r="S117" i="6"/>
  <c r="T117" i="6" s="1"/>
  <c r="S118" i="6"/>
  <c r="T118" i="6" s="1"/>
  <c r="S119" i="6"/>
  <c r="T119" i="6" s="1"/>
  <c r="S120" i="6"/>
  <c r="T120" i="6" s="1"/>
  <c r="S121" i="6"/>
  <c r="T121" i="6" s="1"/>
  <c r="S122" i="6"/>
  <c r="T122" i="6" s="1"/>
  <c r="S123" i="6"/>
  <c r="T123" i="6" s="1"/>
  <c r="S124" i="6"/>
  <c r="T124" i="6" s="1"/>
  <c r="S125" i="6"/>
  <c r="T125" i="6" s="1"/>
  <c r="S126" i="6"/>
  <c r="T126" i="6" s="1"/>
  <c r="S127" i="6"/>
  <c r="T127" i="6" s="1"/>
  <c r="S128" i="6"/>
  <c r="T128" i="6" s="1"/>
  <c r="S129" i="6"/>
  <c r="T129" i="6" s="1"/>
  <c r="S130" i="6"/>
  <c r="T130" i="6" s="1"/>
  <c r="S131" i="6"/>
  <c r="T131" i="6" s="1"/>
  <c r="S132" i="6"/>
  <c r="T132" i="6" s="1"/>
  <c r="S133" i="6"/>
  <c r="T133" i="6" s="1"/>
  <c r="S134" i="6"/>
  <c r="T134" i="6" s="1"/>
  <c r="S135" i="6"/>
  <c r="T135" i="6" s="1"/>
  <c r="S136" i="6"/>
  <c r="T136" i="6" s="1"/>
  <c r="S137" i="6"/>
  <c r="T137" i="6" s="1"/>
  <c r="S138" i="6"/>
  <c r="T138" i="6" s="1"/>
  <c r="S139" i="6"/>
  <c r="T139" i="6" s="1"/>
  <c r="S140" i="6"/>
  <c r="T140" i="6" s="1"/>
  <c r="S141" i="6"/>
  <c r="T141" i="6" s="1"/>
  <c r="S142" i="6"/>
  <c r="T142" i="6" s="1"/>
  <c r="S143" i="6"/>
  <c r="T143" i="6" s="1"/>
  <c r="S144" i="6"/>
  <c r="T144" i="6" s="1"/>
  <c r="S145" i="6"/>
  <c r="T145" i="6" s="1"/>
  <c r="S146" i="6"/>
  <c r="T146" i="6" s="1"/>
  <c r="S147" i="6"/>
  <c r="T147" i="6" s="1"/>
  <c r="S148" i="6"/>
  <c r="T148" i="6" s="1"/>
  <c r="S149" i="6"/>
  <c r="T149" i="6" s="1"/>
  <c r="S150" i="6"/>
  <c r="T150" i="6" s="1"/>
  <c r="S151" i="6"/>
  <c r="T151" i="6" s="1"/>
  <c r="S152" i="6"/>
  <c r="T152" i="6" s="1"/>
  <c r="S153" i="6"/>
  <c r="T153" i="6" s="1"/>
  <c r="S154" i="6"/>
  <c r="T154" i="6" s="1"/>
  <c r="S155" i="6"/>
  <c r="T155" i="6" s="1"/>
  <c r="S156" i="6"/>
  <c r="T156" i="6" s="1"/>
  <c r="S157" i="6"/>
  <c r="T157" i="6" s="1"/>
  <c r="S158" i="6"/>
  <c r="T158" i="6" s="1"/>
  <c r="S159" i="6"/>
  <c r="T159" i="6" s="1"/>
  <c r="S160" i="6"/>
  <c r="T160" i="6" s="1"/>
  <c r="S161" i="6"/>
  <c r="T161" i="6" s="1"/>
  <c r="S162" i="6"/>
  <c r="T162" i="6" s="1"/>
  <c r="S163" i="6"/>
  <c r="T163" i="6" s="1"/>
  <c r="S164" i="6"/>
  <c r="T164" i="6" s="1"/>
  <c r="S165" i="6"/>
  <c r="T165" i="6" s="1"/>
  <c r="S166" i="6"/>
  <c r="T166" i="6" s="1"/>
  <c r="S167" i="6"/>
  <c r="T167" i="6" s="1"/>
  <c r="S168" i="6"/>
  <c r="T168" i="6" s="1"/>
  <c r="S169" i="6"/>
  <c r="T169" i="6" s="1"/>
  <c r="S170" i="6"/>
  <c r="T170" i="6" s="1"/>
  <c r="S171" i="6"/>
  <c r="T171" i="6" s="1"/>
  <c r="S172" i="6"/>
  <c r="T172" i="6" s="1"/>
  <c r="S173" i="6"/>
  <c r="T173" i="6" s="1"/>
  <c r="S174" i="6"/>
  <c r="T174" i="6" s="1"/>
  <c r="S175" i="6"/>
  <c r="T175" i="6" s="1"/>
  <c r="S176" i="6"/>
  <c r="T176" i="6" s="1"/>
  <c r="S177" i="6"/>
  <c r="T177" i="6" s="1"/>
  <c r="S178" i="6"/>
  <c r="T178" i="6" s="1"/>
  <c r="S179" i="6"/>
  <c r="T179" i="6" s="1"/>
  <c r="S180" i="6"/>
  <c r="T180" i="6" s="1"/>
  <c r="S181" i="6"/>
  <c r="T181" i="6" s="1"/>
  <c r="S182" i="6"/>
  <c r="T182" i="6" s="1"/>
  <c r="S183" i="6"/>
  <c r="T183" i="6" s="1"/>
  <c r="S184" i="6"/>
  <c r="T184" i="6" s="1"/>
  <c r="S185" i="6"/>
  <c r="T185" i="6" s="1"/>
  <c r="S186" i="6"/>
  <c r="T186" i="6" s="1"/>
  <c r="S187" i="6"/>
  <c r="T187" i="6" s="1"/>
  <c r="S188" i="6"/>
  <c r="T188" i="6" s="1"/>
  <c r="S189" i="6"/>
  <c r="T189" i="6" s="1"/>
  <c r="S190" i="6"/>
  <c r="T190" i="6" s="1"/>
  <c r="S191" i="6"/>
  <c r="T191" i="6" s="1"/>
  <c r="S192" i="6"/>
  <c r="T192" i="6" s="1"/>
  <c r="S193" i="6"/>
  <c r="T193" i="6" s="1"/>
  <c r="S194" i="6"/>
  <c r="T194" i="6" s="1"/>
  <c r="S195" i="6"/>
  <c r="T195" i="6" s="1"/>
  <c r="S196" i="6"/>
  <c r="T196" i="6" s="1"/>
  <c r="S197" i="6"/>
  <c r="T197" i="6" s="1"/>
  <c r="S198" i="6"/>
  <c r="T198" i="6" s="1"/>
  <c r="S199" i="6"/>
  <c r="T199" i="6" s="1"/>
  <c r="S200" i="6"/>
  <c r="T200" i="6" s="1"/>
  <c r="S201" i="6"/>
  <c r="T201" i="6" s="1"/>
  <c r="S202" i="6"/>
  <c r="T202" i="6" s="1"/>
  <c r="S203" i="6"/>
  <c r="T203" i="6" s="1"/>
  <c r="S204" i="6"/>
  <c r="T204" i="6" s="1"/>
  <c r="S205" i="6"/>
  <c r="T205" i="6" s="1"/>
  <c r="S206" i="6"/>
  <c r="T206" i="6" s="1"/>
  <c r="S207" i="6"/>
  <c r="T207" i="6" s="1"/>
  <c r="S208" i="6"/>
  <c r="T208" i="6" s="1"/>
  <c r="S209" i="6"/>
  <c r="T209" i="6" s="1"/>
  <c r="S210" i="6"/>
  <c r="T210" i="6" s="1"/>
  <c r="S211" i="6"/>
  <c r="T211" i="6" s="1"/>
  <c r="S212" i="6"/>
  <c r="T212" i="6" s="1"/>
  <c r="S213" i="6"/>
  <c r="T213" i="6" s="1"/>
  <c r="S214" i="6"/>
  <c r="T214" i="6" s="1"/>
  <c r="S215" i="6"/>
  <c r="T215" i="6" s="1"/>
  <c r="S216" i="6"/>
  <c r="T216" i="6" s="1"/>
  <c r="S217" i="6"/>
  <c r="T217" i="6" s="1"/>
  <c r="S218" i="6"/>
  <c r="T218" i="6" s="1"/>
  <c r="S219" i="6"/>
  <c r="T219" i="6" s="1"/>
  <c r="S220" i="6"/>
  <c r="T220" i="6" s="1"/>
  <c r="S221" i="6"/>
  <c r="T221" i="6" s="1"/>
  <c r="S222" i="6"/>
  <c r="T222" i="6" s="1"/>
  <c r="S223" i="6"/>
  <c r="T223" i="6" s="1"/>
  <c r="S224" i="6"/>
  <c r="T224" i="6" s="1"/>
  <c r="S225" i="6"/>
  <c r="T225" i="6" s="1"/>
  <c r="S226" i="6"/>
  <c r="T226" i="6" s="1"/>
  <c r="S227" i="6"/>
  <c r="T227" i="6" s="1"/>
  <c r="S228" i="6"/>
  <c r="T228" i="6" s="1"/>
  <c r="S229" i="6"/>
  <c r="T229" i="6" s="1"/>
  <c r="S230" i="6"/>
  <c r="T230" i="6" s="1"/>
  <c r="S231" i="6"/>
  <c r="T231" i="6" s="1"/>
  <c r="S232" i="6"/>
  <c r="T232" i="6" s="1"/>
  <c r="S233" i="6"/>
  <c r="T233" i="6" s="1"/>
  <c r="S234" i="6"/>
  <c r="T234" i="6" s="1"/>
  <c r="S235" i="6"/>
  <c r="T235" i="6" s="1"/>
  <c r="S236" i="6"/>
  <c r="T236" i="6" s="1"/>
  <c r="S237" i="6"/>
  <c r="T237" i="6" s="1"/>
  <c r="S238" i="6"/>
  <c r="T238" i="6" s="1"/>
  <c r="S239" i="6"/>
  <c r="T239" i="6" s="1"/>
  <c r="S240" i="6"/>
  <c r="T240" i="6" s="1"/>
  <c r="S241" i="6"/>
  <c r="T241" i="6" s="1"/>
  <c r="S242" i="6"/>
  <c r="T242" i="6" s="1"/>
  <c r="S243" i="6"/>
  <c r="T243" i="6" s="1"/>
  <c r="S244" i="6"/>
  <c r="T244" i="6" s="1"/>
  <c r="S245" i="6"/>
  <c r="T245" i="6" s="1"/>
  <c r="S246" i="6"/>
  <c r="T246" i="6" s="1"/>
  <c r="S247" i="6"/>
  <c r="T247" i="6" s="1"/>
  <c r="S248" i="6"/>
  <c r="T248" i="6" s="1"/>
  <c r="S249" i="6"/>
  <c r="T249" i="6" s="1"/>
  <c r="S250" i="6"/>
  <c r="T250" i="6" s="1"/>
  <c r="S251" i="6"/>
  <c r="T251" i="6" s="1"/>
  <c r="S252" i="6"/>
  <c r="T252" i="6" s="1"/>
  <c r="S253" i="6"/>
  <c r="T253" i="6" s="1"/>
  <c r="S254" i="6"/>
  <c r="T254" i="6" s="1"/>
  <c r="S255" i="6"/>
  <c r="T255" i="6" s="1"/>
  <c r="S256" i="6"/>
  <c r="T256" i="6" s="1"/>
  <c r="S257" i="6"/>
  <c r="T257" i="6" s="1"/>
  <c r="S258" i="6"/>
  <c r="T258" i="6" s="1"/>
  <c r="S259" i="6"/>
  <c r="T259" i="6" s="1"/>
  <c r="S260" i="6"/>
  <c r="T260" i="6" s="1"/>
  <c r="S261" i="6"/>
  <c r="T261" i="6" s="1"/>
  <c r="S262" i="6"/>
  <c r="T262" i="6" s="1"/>
  <c r="S263" i="6"/>
  <c r="T263" i="6" s="1"/>
  <c r="S264" i="6"/>
  <c r="T264" i="6" s="1"/>
  <c r="S265" i="6"/>
  <c r="T265" i="6" s="1"/>
  <c r="S266" i="6"/>
  <c r="T266" i="6" s="1"/>
  <c r="S267" i="6"/>
  <c r="T267" i="6" s="1"/>
  <c r="S268" i="6"/>
  <c r="T268" i="6" s="1"/>
  <c r="S269" i="6"/>
  <c r="T269" i="6" s="1"/>
  <c r="S270" i="6"/>
  <c r="T270" i="6" s="1"/>
  <c r="S271" i="6"/>
  <c r="T271" i="6" s="1"/>
  <c r="S272" i="6"/>
  <c r="T272" i="6" s="1"/>
  <c r="S273" i="6"/>
  <c r="T273" i="6" s="1"/>
  <c r="S274" i="6"/>
  <c r="T274" i="6" s="1"/>
  <c r="S275" i="6"/>
  <c r="T275" i="6" s="1"/>
  <c r="S276" i="6"/>
  <c r="T276" i="6" s="1"/>
  <c r="S277" i="6"/>
  <c r="T277" i="6" s="1"/>
  <c r="S278" i="6"/>
  <c r="T278" i="6" s="1"/>
  <c r="S279" i="6"/>
  <c r="T279" i="6" s="1"/>
  <c r="S280" i="6"/>
  <c r="T280" i="6" s="1"/>
  <c r="S281" i="6"/>
  <c r="T281" i="6" s="1"/>
  <c r="S282" i="6"/>
  <c r="T282" i="6" s="1"/>
  <c r="S283" i="6"/>
  <c r="T283" i="6" s="1"/>
  <c r="S284" i="6"/>
  <c r="T284" i="6" s="1"/>
  <c r="S285" i="6"/>
  <c r="T285" i="6" s="1"/>
  <c r="S286" i="6"/>
  <c r="T286" i="6" s="1"/>
  <c r="S287" i="6"/>
  <c r="T287" i="6" s="1"/>
  <c r="S288" i="6"/>
  <c r="T288" i="6" s="1"/>
  <c r="S289" i="6"/>
  <c r="T289" i="6" s="1"/>
  <c r="S290" i="6"/>
  <c r="T290" i="6" s="1"/>
  <c r="S291" i="6"/>
  <c r="T291" i="6" s="1"/>
  <c r="S292" i="6"/>
  <c r="T292" i="6" s="1"/>
  <c r="S293" i="6"/>
  <c r="T293" i="6" s="1"/>
  <c r="S294" i="6"/>
  <c r="T294" i="6" s="1"/>
  <c r="S295" i="6"/>
  <c r="T295" i="6" s="1"/>
  <c r="S296" i="6"/>
  <c r="T296" i="6" s="1"/>
  <c r="S297" i="6"/>
  <c r="T297" i="6" s="1"/>
  <c r="S298" i="6"/>
  <c r="T298" i="6" s="1"/>
  <c r="S299" i="6"/>
  <c r="T299" i="6" s="1"/>
  <c r="S300" i="6"/>
  <c r="T300" i="6" s="1"/>
  <c r="S301" i="6"/>
  <c r="T301" i="6" s="1"/>
  <c r="S302" i="6"/>
  <c r="T302" i="6" s="1"/>
  <c r="S303" i="6"/>
  <c r="T303" i="6" s="1"/>
  <c r="S304" i="6"/>
  <c r="T304" i="6" s="1"/>
  <c r="S305" i="6"/>
  <c r="T305" i="6" s="1"/>
  <c r="S306" i="6"/>
  <c r="T306" i="6" s="1"/>
  <c r="S307" i="6"/>
  <c r="T307" i="6" s="1"/>
  <c r="S308" i="6"/>
  <c r="T308" i="6" s="1"/>
  <c r="S309" i="6"/>
  <c r="T309" i="6" s="1"/>
  <c r="S310" i="6"/>
  <c r="T310" i="6" s="1"/>
  <c r="S311" i="6"/>
  <c r="T311" i="6" s="1"/>
  <c r="S312" i="6"/>
  <c r="T312" i="6" s="1"/>
  <c r="S313" i="6"/>
  <c r="T313" i="6" s="1"/>
  <c r="S314" i="6"/>
  <c r="T314" i="6" s="1"/>
  <c r="S315" i="6"/>
  <c r="T315" i="6" s="1"/>
  <c r="S316" i="6"/>
  <c r="T316" i="6" s="1"/>
  <c r="S317" i="6"/>
  <c r="T317" i="6" s="1"/>
  <c r="S318" i="6"/>
  <c r="T318" i="6" s="1"/>
  <c r="S319" i="6"/>
  <c r="T319" i="6" s="1"/>
  <c r="S320" i="6"/>
  <c r="T320" i="6" s="1"/>
  <c r="S321" i="6"/>
  <c r="T321" i="6" s="1"/>
  <c r="S322" i="6"/>
  <c r="T322" i="6" s="1"/>
  <c r="S323" i="6"/>
  <c r="T323" i="6" s="1"/>
  <c r="S324" i="6"/>
  <c r="T324" i="6" s="1"/>
  <c r="S325" i="6"/>
  <c r="T325" i="6" s="1"/>
  <c r="S326" i="6"/>
  <c r="T326" i="6" s="1"/>
  <c r="S327" i="6"/>
  <c r="T327" i="6" s="1"/>
  <c r="S328" i="6"/>
  <c r="T328" i="6" s="1"/>
  <c r="S329" i="6"/>
  <c r="T329" i="6" s="1"/>
  <c r="S330" i="6"/>
  <c r="T330" i="6" s="1"/>
  <c r="S331" i="6"/>
  <c r="T331" i="6" s="1"/>
  <c r="S332" i="6"/>
  <c r="T332" i="6" s="1"/>
  <c r="S333" i="6"/>
  <c r="T333" i="6" s="1"/>
  <c r="S334" i="6"/>
  <c r="T334" i="6" s="1"/>
  <c r="S335" i="6"/>
  <c r="T335" i="6" s="1"/>
  <c r="S336" i="6"/>
  <c r="T336" i="6" s="1"/>
  <c r="S337" i="6"/>
  <c r="T337" i="6" s="1"/>
  <c r="S338" i="6"/>
  <c r="T338" i="6" s="1"/>
  <c r="S339" i="6"/>
  <c r="T339" i="6" s="1"/>
  <c r="S340" i="6"/>
  <c r="T340" i="6" s="1"/>
  <c r="S341" i="6"/>
  <c r="T341" i="6" s="1"/>
  <c r="S342" i="6"/>
  <c r="T342" i="6" s="1"/>
  <c r="S343" i="6"/>
  <c r="T343" i="6" s="1"/>
  <c r="S344" i="6"/>
  <c r="T344" i="6" s="1"/>
  <c r="S345" i="6"/>
  <c r="T345" i="6" s="1"/>
  <c r="S346" i="6"/>
  <c r="T346" i="6" s="1"/>
  <c r="S347" i="6"/>
  <c r="T347" i="6" s="1"/>
  <c r="S348" i="6"/>
  <c r="T348" i="6" s="1"/>
  <c r="S349" i="6"/>
  <c r="T349" i="6" s="1"/>
  <c r="S350" i="6"/>
  <c r="T350" i="6" s="1"/>
  <c r="S351" i="6"/>
  <c r="T351" i="6" s="1"/>
  <c r="S352" i="6"/>
  <c r="T352" i="6" s="1"/>
  <c r="S353" i="6"/>
  <c r="T353" i="6" s="1"/>
  <c r="S354" i="6"/>
  <c r="T354" i="6" s="1"/>
  <c r="S355" i="6"/>
  <c r="T355" i="6" s="1"/>
  <c r="S356" i="6"/>
  <c r="T356" i="6" s="1"/>
  <c r="S357" i="6"/>
  <c r="T357" i="6" s="1"/>
  <c r="S358" i="6"/>
  <c r="T358" i="6" s="1"/>
  <c r="S359" i="6"/>
  <c r="T359" i="6" s="1"/>
  <c r="S360" i="6"/>
  <c r="T360" i="6" s="1"/>
  <c r="S361" i="6"/>
  <c r="T361" i="6" s="1"/>
  <c r="S362" i="6"/>
  <c r="T362" i="6" s="1"/>
  <c r="S363" i="6"/>
  <c r="T363" i="6" s="1"/>
  <c r="S364" i="6"/>
  <c r="T364" i="6" s="1"/>
  <c r="S365" i="6"/>
  <c r="T365" i="6" s="1"/>
  <c r="S366" i="6"/>
  <c r="T366" i="6" s="1"/>
  <c r="S367" i="6"/>
  <c r="T367" i="6" s="1"/>
  <c r="S368" i="6"/>
  <c r="T368" i="6" s="1"/>
  <c r="S369" i="6"/>
  <c r="T369" i="6" s="1"/>
  <c r="S370" i="6"/>
  <c r="T370" i="6" s="1"/>
  <c r="S371" i="6"/>
  <c r="T371" i="6" s="1"/>
  <c r="S372" i="6"/>
  <c r="T372" i="6" s="1"/>
  <c r="S373" i="6"/>
  <c r="T373" i="6" s="1"/>
  <c r="S374" i="6"/>
  <c r="T374" i="6" s="1"/>
  <c r="S375" i="6"/>
  <c r="T375" i="6" s="1"/>
  <c r="S376" i="6"/>
  <c r="T376" i="6" s="1"/>
  <c r="S377" i="6"/>
  <c r="T377" i="6" s="1"/>
  <c r="S378" i="6"/>
  <c r="T378" i="6" s="1"/>
  <c r="S379" i="6"/>
  <c r="T379" i="6" s="1"/>
  <c r="S380" i="6"/>
  <c r="T380" i="6" s="1"/>
  <c r="S381" i="6"/>
  <c r="T381" i="6" s="1"/>
  <c r="S382" i="6"/>
  <c r="T382" i="6" s="1"/>
  <c r="S383" i="6"/>
  <c r="T383" i="6" s="1"/>
  <c r="S384" i="6"/>
  <c r="T384" i="6" s="1"/>
  <c r="S385" i="6"/>
  <c r="T385" i="6" s="1"/>
  <c r="S386" i="6"/>
  <c r="T386" i="6" s="1"/>
  <c r="S387" i="6"/>
  <c r="T387" i="6" s="1"/>
  <c r="S388" i="6"/>
  <c r="T388" i="6" s="1"/>
  <c r="S389" i="6"/>
  <c r="T389" i="6" s="1"/>
  <c r="S390" i="6"/>
  <c r="T390" i="6" s="1"/>
  <c r="S391" i="6"/>
  <c r="T391" i="6" s="1"/>
  <c r="S392" i="6"/>
  <c r="T392" i="6" s="1"/>
  <c r="S393" i="6"/>
  <c r="T393" i="6" s="1"/>
  <c r="S394" i="6"/>
  <c r="T394" i="6" s="1"/>
  <c r="S395" i="6"/>
  <c r="T395" i="6" s="1"/>
  <c r="S396" i="6"/>
  <c r="T396" i="6" s="1"/>
  <c r="S397" i="6"/>
  <c r="T397" i="6" s="1"/>
  <c r="S398" i="6"/>
  <c r="T398" i="6" s="1"/>
  <c r="S399" i="6"/>
  <c r="T399" i="6" s="1"/>
  <c r="S400" i="6"/>
  <c r="T400" i="6" s="1"/>
  <c r="S401" i="6"/>
  <c r="T401" i="6" s="1"/>
  <c r="S402" i="6"/>
  <c r="T402" i="6" s="1"/>
  <c r="S403" i="6"/>
  <c r="T403" i="6" s="1"/>
  <c r="S404" i="6"/>
  <c r="T404" i="6" s="1"/>
  <c r="S405" i="6"/>
  <c r="T405" i="6" s="1"/>
  <c r="S406" i="6"/>
  <c r="T406" i="6" s="1"/>
  <c r="S407" i="6"/>
  <c r="T407" i="6" s="1"/>
  <c r="S408" i="6"/>
  <c r="T408" i="6" s="1"/>
  <c r="S409" i="6"/>
  <c r="T409" i="6" s="1"/>
  <c r="S410" i="6"/>
  <c r="T410" i="6" s="1"/>
  <c r="S411" i="6"/>
  <c r="T411" i="6" s="1"/>
  <c r="S412" i="6"/>
  <c r="T412" i="6" s="1"/>
  <c r="S413" i="6"/>
  <c r="T413" i="6" s="1"/>
  <c r="S414" i="6"/>
  <c r="T414" i="6" s="1"/>
  <c r="S415" i="6"/>
  <c r="T415" i="6" s="1"/>
  <c r="S416" i="6"/>
  <c r="T416" i="6" s="1"/>
  <c r="S417" i="6"/>
  <c r="T417" i="6" s="1"/>
  <c r="S418" i="6"/>
  <c r="T418" i="6" s="1"/>
  <c r="S419" i="6"/>
  <c r="T419" i="6" s="1"/>
  <c r="S420" i="6"/>
  <c r="T420" i="6" s="1"/>
  <c r="S421" i="6"/>
  <c r="T421" i="6" s="1"/>
  <c r="S422" i="6"/>
  <c r="T422" i="6" s="1"/>
  <c r="S423" i="6"/>
  <c r="T423" i="6" s="1"/>
  <c r="S424" i="6"/>
  <c r="T424" i="6" s="1"/>
  <c r="S425" i="6"/>
  <c r="T425" i="6" s="1"/>
  <c r="S426" i="6"/>
  <c r="T426" i="6" s="1"/>
  <c r="S427" i="6"/>
  <c r="T427" i="6" s="1"/>
  <c r="S428" i="6"/>
  <c r="T428" i="6" s="1"/>
  <c r="S429" i="6"/>
  <c r="T429" i="6" s="1"/>
  <c r="S430" i="6"/>
  <c r="T430" i="6" s="1"/>
  <c r="S431" i="6"/>
  <c r="T431" i="6" s="1"/>
  <c r="S432" i="6"/>
  <c r="T432" i="6" s="1"/>
  <c r="S433" i="6"/>
  <c r="T433" i="6" s="1"/>
  <c r="S434" i="6"/>
  <c r="T434" i="6" s="1"/>
  <c r="S435" i="6"/>
  <c r="T435" i="6" s="1"/>
  <c r="S436" i="6"/>
  <c r="T436" i="6" s="1"/>
  <c r="S437" i="6"/>
  <c r="T437" i="6" s="1"/>
  <c r="S438" i="6"/>
  <c r="T438" i="6" s="1"/>
  <c r="S439" i="6"/>
  <c r="T439" i="6" s="1"/>
  <c r="S440" i="6"/>
  <c r="T440" i="6" s="1"/>
  <c r="S441" i="6"/>
  <c r="T441" i="6" s="1"/>
  <c r="S442" i="6"/>
  <c r="T442" i="6" s="1"/>
  <c r="S443" i="6"/>
  <c r="T443" i="6" s="1"/>
  <c r="S444" i="6"/>
  <c r="T444" i="6" s="1"/>
  <c r="S445" i="6"/>
  <c r="T445" i="6" s="1"/>
  <c r="S446" i="6"/>
  <c r="T446" i="6" s="1"/>
  <c r="S447" i="6"/>
  <c r="T447" i="6" s="1"/>
  <c r="S448" i="6"/>
  <c r="T448" i="6" s="1"/>
  <c r="S449" i="6"/>
  <c r="T449" i="6" s="1"/>
  <c r="S450" i="6"/>
  <c r="T450" i="6" s="1"/>
  <c r="S451" i="6"/>
  <c r="T451" i="6" s="1"/>
  <c r="S452" i="6"/>
  <c r="T452" i="6" s="1"/>
  <c r="S453" i="6"/>
  <c r="T453" i="6" s="1"/>
  <c r="S454" i="6"/>
  <c r="T454" i="6" s="1"/>
  <c r="S455" i="6"/>
  <c r="T455" i="6" s="1"/>
  <c r="S456" i="6"/>
  <c r="T456" i="6" s="1"/>
  <c r="S457" i="6"/>
  <c r="T457" i="6" s="1"/>
  <c r="S458" i="6"/>
  <c r="T458" i="6" s="1"/>
  <c r="S459" i="6"/>
  <c r="T459" i="6" s="1"/>
  <c r="S460" i="6"/>
  <c r="T460" i="6" s="1"/>
  <c r="S461" i="6"/>
  <c r="T461" i="6" s="1"/>
  <c r="S462" i="6"/>
  <c r="T462" i="6" s="1"/>
  <c r="S463" i="6"/>
  <c r="T463" i="6" s="1"/>
  <c r="S464" i="6"/>
  <c r="T464" i="6" s="1"/>
  <c r="S465" i="6"/>
  <c r="T465" i="6" s="1"/>
  <c r="S466" i="6"/>
  <c r="T466" i="6" s="1"/>
  <c r="S467" i="6"/>
  <c r="T467" i="6" s="1"/>
  <c r="S468" i="6"/>
  <c r="T468" i="6" s="1"/>
  <c r="S469" i="6"/>
  <c r="T469" i="6" s="1"/>
  <c r="S470" i="6"/>
  <c r="T470" i="6" s="1"/>
  <c r="S471" i="6"/>
  <c r="T471" i="6" s="1"/>
  <c r="S472" i="6"/>
  <c r="T472" i="6" s="1"/>
  <c r="S473" i="6"/>
  <c r="T473" i="6" s="1"/>
  <c r="S474" i="6"/>
  <c r="T474" i="6" s="1"/>
  <c r="S475" i="6"/>
  <c r="T475" i="6" s="1"/>
  <c r="S476" i="6"/>
  <c r="T476" i="6" s="1"/>
  <c r="S477" i="6"/>
  <c r="T477" i="6" s="1"/>
  <c r="S478" i="6"/>
  <c r="T478" i="6" s="1"/>
  <c r="S479" i="6"/>
  <c r="T479" i="6" s="1"/>
  <c r="S480" i="6"/>
  <c r="T480" i="6" s="1"/>
  <c r="S481" i="6"/>
  <c r="T481" i="6" s="1"/>
  <c r="S482" i="6"/>
  <c r="T482" i="6" s="1"/>
  <c r="S483" i="6"/>
  <c r="T483" i="6" s="1"/>
  <c r="S484" i="6"/>
  <c r="T484" i="6" s="1"/>
  <c r="S485" i="6"/>
  <c r="T485" i="6" s="1"/>
  <c r="S486" i="6"/>
  <c r="T486" i="6" s="1"/>
  <c r="S487" i="6"/>
  <c r="T487" i="6" s="1"/>
  <c r="S488" i="6"/>
  <c r="T488" i="6" s="1"/>
  <c r="S489" i="6"/>
  <c r="T489" i="6" s="1"/>
  <c r="S490" i="6"/>
  <c r="T490" i="6" s="1"/>
  <c r="S491" i="6"/>
  <c r="T491" i="6" s="1"/>
  <c r="S492" i="6"/>
  <c r="T492" i="6" s="1"/>
  <c r="S493" i="6"/>
  <c r="T493" i="6" s="1"/>
  <c r="S494" i="6"/>
  <c r="T494" i="6" s="1"/>
  <c r="S495" i="6"/>
  <c r="T495" i="6" s="1"/>
  <c r="S496" i="6"/>
  <c r="T496" i="6" s="1"/>
  <c r="S497" i="6"/>
  <c r="T497" i="6" s="1"/>
  <c r="S498" i="6"/>
  <c r="T498" i="6" s="1"/>
  <c r="S499" i="6"/>
  <c r="T499" i="6" s="1"/>
  <c r="S500" i="6"/>
  <c r="T500" i="6" s="1"/>
  <c r="S501" i="6"/>
  <c r="T501" i="6" s="1"/>
  <c r="S502" i="6"/>
  <c r="T502" i="6" s="1"/>
  <c r="S503" i="6"/>
  <c r="T503" i="6" s="1"/>
  <c r="S504" i="6"/>
  <c r="T504" i="6" s="1"/>
  <c r="S505" i="6"/>
  <c r="T505" i="6" s="1"/>
  <c r="S506" i="6"/>
  <c r="T506" i="6" s="1"/>
  <c r="S507" i="6"/>
  <c r="T507" i="6" s="1"/>
  <c r="S508" i="6"/>
  <c r="T508" i="6" s="1"/>
  <c r="S509" i="6"/>
  <c r="T509" i="6" s="1"/>
  <c r="S510" i="6"/>
  <c r="T510" i="6" s="1"/>
  <c r="S511" i="6"/>
  <c r="T511" i="6" s="1"/>
  <c r="S512" i="6"/>
  <c r="T512" i="6" s="1"/>
  <c r="S513" i="6"/>
  <c r="T513" i="6" s="1"/>
  <c r="S514" i="6"/>
  <c r="T514" i="6" s="1"/>
  <c r="S515" i="6"/>
  <c r="T515" i="6" s="1"/>
  <c r="S516" i="6"/>
  <c r="T516" i="6" s="1"/>
  <c r="S517" i="6"/>
  <c r="T517" i="6" s="1"/>
  <c r="S9" i="6"/>
  <c r="T9" i="6" s="1"/>
  <c r="E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T22" i="5" s="1"/>
  <c r="S23" i="5"/>
  <c r="T23" i="5" s="1"/>
  <c r="S24" i="5"/>
  <c r="T24" i="5" s="1"/>
  <c r="S25" i="5"/>
  <c r="T25" i="5" s="1"/>
  <c r="S26" i="5"/>
  <c r="T26" i="5" s="1"/>
  <c r="S27" i="5"/>
  <c r="T27" i="5" s="1"/>
  <c r="S28" i="5"/>
  <c r="T28" i="5" s="1"/>
  <c r="S29" i="5"/>
  <c r="T29" i="5" s="1"/>
  <c r="S30" i="5"/>
  <c r="T30" i="5" s="1"/>
  <c r="S31" i="5"/>
  <c r="T31" i="5" s="1"/>
  <c r="S32" i="5"/>
  <c r="T32" i="5" s="1"/>
  <c r="S33" i="5"/>
  <c r="T33" i="5" s="1"/>
  <c r="S34" i="5"/>
  <c r="T34" i="5" s="1"/>
  <c r="S35" i="5"/>
  <c r="T35" i="5" s="1"/>
  <c r="S36" i="5"/>
  <c r="T36" i="5" s="1"/>
  <c r="S37" i="5"/>
  <c r="T37" i="5" s="1"/>
  <c r="S38" i="5"/>
  <c r="T38" i="5" s="1"/>
  <c r="S39" i="5"/>
  <c r="T39" i="5" s="1"/>
  <c r="S40" i="5"/>
  <c r="T40" i="5" s="1"/>
  <c r="S41" i="5"/>
  <c r="T41" i="5" s="1"/>
  <c r="S42" i="5"/>
  <c r="T42" i="5" s="1"/>
  <c r="S43" i="5"/>
  <c r="T43" i="5" s="1"/>
  <c r="S44" i="5"/>
  <c r="T44" i="5" s="1"/>
  <c r="S45" i="5"/>
  <c r="T45" i="5" s="1"/>
  <c r="S46" i="5"/>
  <c r="T46" i="5" s="1"/>
  <c r="S47" i="5"/>
  <c r="T47" i="5" s="1"/>
  <c r="S48" i="5"/>
  <c r="T48" i="5" s="1"/>
  <c r="S49" i="5"/>
  <c r="T49" i="5" s="1"/>
  <c r="S50" i="5"/>
  <c r="T50" i="5" s="1"/>
  <c r="S51" i="5"/>
  <c r="T51" i="5" s="1"/>
  <c r="S52" i="5"/>
  <c r="T52" i="5" s="1"/>
  <c r="S53" i="5"/>
  <c r="T53" i="5" s="1"/>
  <c r="S54" i="5"/>
  <c r="T54" i="5" s="1"/>
  <c r="S55" i="5"/>
  <c r="T55" i="5" s="1"/>
  <c r="S56" i="5"/>
  <c r="T56" i="5" s="1"/>
  <c r="S57" i="5"/>
  <c r="T57" i="5" s="1"/>
  <c r="S58" i="5"/>
  <c r="T58" i="5" s="1"/>
  <c r="S59" i="5"/>
  <c r="T59" i="5" s="1"/>
  <c r="S60" i="5"/>
  <c r="T60" i="5" s="1"/>
  <c r="S61" i="5"/>
  <c r="T61" i="5" s="1"/>
  <c r="S62" i="5"/>
  <c r="T62" i="5" s="1"/>
  <c r="S63" i="5"/>
  <c r="T63" i="5" s="1"/>
  <c r="S64" i="5"/>
  <c r="T64" i="5" s="1"/>
  <c r="S65" i="5"/>
  <c r="T65" i="5" s="1"/>
  <c r="S66" i="5"/>
  <c r="T66" i="5" s="1"/>
  <c r="S67" i="5"/>
  <c r="T67" i="5" s="1"/>
  <c r="S68" i="5"/>
  <c r="T68" i="5" s="1"/>
  <c r="S69" i="5"/>
  <c r="T69" i="5" s="1"/>
  <c r="S70" i="5"/>
  <c r="T70" i="5" s="1"/>
  <c r="S71" i="5"/>
  <c r="T71" i="5" s="1"/>
  <c r="S72" i="5"/>
  <c r="T72" i="5" s="1"/>
  <c r="S73" i="5"/>
  <c r="T73" i="5" s="1"/>
  <c r="S74" i="5"/>
  <c r="T74" i="5" s="1"/>
  <c r="S75" i="5"/>
  <c r="T75" i="5" s="1"/>
  <c r="S76" i="5"/>
  <c r="T76" i="5" s="1"/>
  <c r="S77" i="5"/>
  <c r="T77" i="5" s="1"/>
  <c r="S78" i="5"/>
  <c r="T78" i="5" s="1"/>
  <c r="S79" i="5"/>
  <c r="T79" i="5" s="1"/>
  <c r="S80" i="5"/>
  <c r="T80" i="5" s="1"/>
  <c r="S81" i="5"/>
  <c r="T81" i="5" s="1"/>
  <c r="S82" i="5"/>
  <c r="T82" i="5" s="1"/>
  <c r="S83" i="5"/>
  <c r="T83" i="5" s="1"/>
  <c r="S84" i="5"/>
  <c r="T84" i="5" s="1"/>
  <c r="S85" i="5"/>
  <c r="T85" i="5" s="1"/>
  <c r="S86" i="5"/>
  <c r="T86" i="5" s="1"/>
  <c r="S87" i="5"/>
  <c r="T87" i="5" s="1"/>
  <c r="S9" i="5"/>
  <c r="T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25" i="5"/>
  <c r="E25" i="5" s="1"/>
  <c r="D26" i="5"/>
  <c r="E26" i="5" s="1"/>
  <c r="D27" i="5"/>
  <c r="E27" i="5" s="1"/>
  <c r="D28" i="5"/>
  <c r="E28" i="5" s="1"/>
  <c r="D9" i="5"/>
  <c r="E9" i="5" s="1"/>
  <c r="U510" i="6" l="1"/>
  <c r="U454" i="6"/>
  <c r="U398" i="6"/>
  <c r="U342" i="6"/>
  <c r="U286" i="6"/>
  <c r="U517" i="6"/>
  <c r="U509" i="6"/>
  <c r="U501" i="6"/>
  <c r="U493" i="6"/>
  <c r="U485" i="6"/>
  <c r="U477" i="6"/>
  <c r="U469" i="6"/>
  <c r="U461" i="6"/>
  <c r="U453" i="6"/>
  <c r="U445" i="6"/>
  <c r="U437" i="6"/>
  <c r="U429" i="6"/>
  <c r="U421" i="6"/>
  <c r="U413" i="6"/>
  <c r="U405" i="6"/>
  <c r="U397" i="6"/>
  <c r="U389" i="6"/>
  <c r="U381" i="6"/>
  <c r="U373" i="6"/>
  <c r="U365" i="6"/>
  <c r="U357" i="6"/>
  <c r="U349" i="6"/>
  <c r="U341" i="6"/>
  <c r="U333" i="6"/>
  <c r="U325" i="6"/>
  <c r="U317" i="6"/>
  <c r="U309" i="6"/>
  <c r="U301" i="6"/>
  <c r="U293" i="6"/>
  <c r="U285" i="6"/>
  <c r="U277" i="6"/>
  <c r="U269" i="6"/>
  <c r="U486" i="6"/>
  <c r="U446" i="6"/>
  <c r="U382" i="6"/>
  <c r="U310" i="6"/>
  <c r="U516" i="6"/>
  <c r="U508" i="6"/>
  <c r="U500" i="6"/>
  <c r="U492" i="6"/>
  <c r="U484" i="6"/>
  <c r="U476" i="6"/>
  <c r="U468" i="6"/>
  <c r="U460" i="6"/>
  <c r="U452" i="6"/>
  <c r="U444" i="6"/>
  <c r="U436" i="6"/>
  <c r="U428" i="6"/>
  <c r="U420" i="6"/>
  <c r="U412" i="6"/>
  <c r="U404" i="6"/>
  <c r="U396" i="6"/>
  <c r="U388" i="6"/>
  <c r="U380" i="6"/>
  <c r="U372" i="6"/>
  <c r="U364" i="6"/>
  <c r="U356" i="6"/>
  <c r="U348" i="6"/>
  <c r="U340" i="6"/>
  <c r="U332" i="6"/>
  <c r="U324" i="6"/>
  <c r="U316" i="6"/>
  <c r="U308" i="6"/>
  <c r="U300" i="6"/>
  <c r="U292" i="6"/>
  <c r="U284" i="6"/>
  <c r="U276" i="6"/>
  <c r="U268" i="6"/>
  <c r="U260" i="6"/>
  <c r="U252" i="6"/>
  <c r="U244" i="6"/>
  <c r="U74" i="6"/>
  <c r="U502" i="6"/>
  <c r="U422" i="6"/>
  <c r="U366" i="6"/>
  <c r="U326" i="6"/>
  <c r="U278" i="6"/>
  <c r="U515" i="6"/>
  <c r="U507" i="6"/>
  <c r="U499" i="6"/>
  <c r="U491" i="6"/>
  <c r="U483" i="6"/>
  <c r="U475" i="6"/>
  <c r="U467" i="6"/>
  <c r="U459" i="6"/>
  <c r="U451" i="6"/>
  <c r="U443" i="6"/>
  <c r="U435" i="6"/>
  <c r="U427" i="6"/>
  <c r="U419" i="6"/>
  <c r="U411" i="6"/>
  <c r="U403" i="6"/>
  <c r="U395" i="6"/>
  <c r="U387" i="6"/>
  <c r="U379" i="6"/>
  <c r="U371" i="6"/>
  <c r="U363" i="6"/>
  <c r="U355" i="6"/>
  <c r="U347" i="6"/>
  <c r="U339" i="6"/>
  <c r="U331" i="6"/>
  <c r="U323" i="6"/>
  <c r="U315" i="6"/>
  <c r="U307" i="6"/>
  <c r="U299" i="6"/>
  <c r="U291" i="6"/>
  <c r="U283" i="6"/>
  <c r="U275" i="6"/>
  <c r="U267" i="6"/>
  <c r="U259" i="6"/>
  <c r="U478" i="6"/>
  <c r="U414" i="6"/>
  <c r="U358" i="6"/>
  <c r="U302" i="6"/>
  <c r="U246" i="6"/>
  <c r="U258" i="6"/>
  <c r="U250" i="6"/>
  <c r="U242" i="6"/>
  <c r="U234" i="6"/>
  <c r="U226" i="6"/>
  <c r="U218" i="6"/>
  <c r="U210" i="6"/>
  <c r="U194" i="6"/>
  <c r="U186" i="6"/>
  <c r="U178" i="6"/>
  <c r="U170" i="6"/>
  <c r="U162" i="6"/>
  <c r="U154" i="6"/>
  <c r="U146" i="6"/>
  <c r="U130" i="6"/>
  <c r="U122" i="6"/>
  <c r="U114" i="6"/>
  <c r="U106" i="6"/>
  <c r="U98" i="6"/>
  <c r="U90" i="6"/>
  <c r="U82" i="6"/>
  <c r="U66" i="6"/>
  <c r="U58" i="6"/>
  <c r="U50" i="6"/>
  <c r="U42" i="6"/>
  <c r="U34" i="6"/>
  <c r="U26" i="6"/>
  <c r="U18" i="6"/>
  <c r="U462" i="6"/>
  <c r="U406" i="6"/>
  <c r="U350" i="6"/>
  <c r="U294" i="6"/>
  <c r="U513" i="6"/>
  <c r="U505" i="6"/>
  <c r="U497" i="6"/>
  <c r="U489" i="6"/>
  <c r="U481" i="6"/>
  <c r="U473" i="6"/>
  <c r="U465" i="6"/>
  <c r="U457" i="6"/>
  <c r="U449" i="6"/>
  <c r="U441" i="6"/>
  <c r="U433" i="6"/>
  <c r="U425" i="6"/>
  <c r="U417" i="6"/>
  <c r="U409" i="6"/>
  <c r="U401" i="6"/>
  <c r="U393" i="6"/>
  <c r="U385" i="6"/>
  <c r="U377" i="6"/>
  <c r="U369" i="6"/>
  <c r="U361" i="6"/>
  <c r="U353" i="6"/>
  <c r="U345" i="6"/>
  <c r="U337" i="6"/>
  <c r="U329" i="6"/>
  <c r="U321" i="6"/>
  <c r="U313" i="6"/>
  <c r="U305" i="6"/>
  <c r="U297" i="6"/>
  <c r="U289" i="6"/>
  <c r="U281" i="6"/>
  <c r="U273" i="6"/>
  <c r="U265" i="6"/>
  <c r="U518" i="6"/>
  <c r="U494" i="6"/>
  <c r="U438" i="6"/>
  <c r="U390" i="6"/>
  <c r="U318" i="6"/>
  <c r="U262" i="6"/>
  <c r="U512" i="6"/>
  <c r="U504" i="6"/>
  <c r="U496" i="6"/>
  <c r="U488" i="6"/>
  <c r="U480" i="6"/>
  <c r="U472" i="6"/>
  <c r="U464" i="6"/>
  <c r="U456" i="6"/>
  <c r="U448" i="6"/>
  <c r="U440" i="6"/>
  <c r="U432" i="6"/>
  <c r="U424" i="6"/>
  <c r="U416" i="6"/>
  <c r="U408" i="6"/>
  <c r="U400" i="6"/>
  <c r="U392" i="6"/>
  <c r="U384" i="6"/>
  <c r="U376" i="6"/>
  <c r="U368" i="6"/>
  <c r="U360" i="6"/>
  <c r="U352" i="6"/>
  <c r="U344" i="6"/>
  <c r="U336" i="6"/>
  <c r="U328" i="6"/>
  <c r="U320" i="6"/>
  <c r="U312" i="6"/>
  <c r="U304" i="6"/>
  <c r="U296" i="6"/>
  <c r="U288" i="6"/>
  <c r="U280" i="6"/>
  <c r="U272" i="6"/>
  <c r="U264" i="6"/>
  <c r="U470" i="6"/>
  <c r="U430" i="6"/>
  <c r="U374" i="6"/>
  <c r="U334" i="6"/>
  <c r="U270" i="6"/>
  <c r="U511" i="6"/>
  <c r="U503" i="6"/>
  <c r="U495" i="6"/>
  <c r="U487" i="6"/>
  <c r="U479" i="6"/>
  <c r="U471" i="6"/>
  <c r="U463" i="6"/>
  <c r="U455" i="6"/>
  <c r="U447" i="6"/>
  <c r="U439" i="6"/>
  <c r="U431" i="6"/>
  <c r="U423" i="6"/>
  <c r="U415" i="6"/>
  <c r="U407" i="6"/>
  <c r="U399" i="6"/>
  <c r="U391" i="6"/>
  <c r="U383" i="6"/>
  <c r="U375" i="6"/>
  <c r="U367" i="6"/>
  <c r="U359" i="6"/>
  <c r="U351" i="6"/>
  <c r="U343" i="6"/>
  <c r="U335" i="6"/>
  <c r="U327" i="6"/>
  <c r="U319" i="6"/>
  <c r="U311" i="6"/>
  <c r="U303" i="6"/>
  <c r="U295" i="6"/>
  <c r="U287" i="6"/>
  <c r="U279" i="6"/>
  <c r="U271" i="6"/>
  <c r="U263" i="6"/>
  <c r="U212" i="6"/>
  <c r="U148" i="6"/>
  <c r="U92" i="6"/>
  <c r="U52" i="6"/>
  <c r="U514" i="6"/>
  <c r="U458" i="6"/>
  <c r="U394" i="6"/>
  <c r="U354" i="6"/>
  <c r="U290" i="6"/>
  <c r="U251" i="6"/>
  <c r="U243" i="6"/>
  <c r="U235" i="6"/>
  <c r="U227" i="6"/>
  <c r="U219" i="6"/>
  <c r="U211" i="6"/>
  <c r="U203" i="6"/>
  <c r="U195" i="6"/>
  <c r="U187" i="6"/>
  <c r="U179" i="6"/>
  <c r="U171" i="6"/>
  <c r="U163" i="6"/>
  <c r="U155" i="6"/>
  <c r="U147" i="6"/>
  <c r="U139" i="6"/>
  <c r="U131" i="6"/>
  <c r="U123" i="6"/>
  <c r="U115" i="6"/>
  <c r="U107" i="6"/>
  <c r="U99" i="6"/>
  <c r="U91" i="6"/>
  <c r="U83" i="6"/>
  <c r="U75" i="6"/>
  <c r="U67" i="6"/>
  <c r="U59" i="6"/>
  <c r="U51" i="6"/>
  <c r="U43" i="6"/>
  <c r="U35" i="6"/>
  <c r="U27" i="6"/>
  <c r="U19" i="6"/>
  <c r="U11" i="6"/>
  <c r="U228" i="6"/>
  <c r="U172" i="6"/>
  <c r="U116" i="6"/>
  <c r="U20" i="6"/>
  <c r="U474" i="6"/>
  <c r="U418" i="6"/>
  <c r="U362" i="6"/>
  <c r="U274" i="6"/>
  <c r="U188" i="6"/>
  <c r="U132" i="6"/>
  <c r="U76" i="6"/>
  <c r="U36" i="6"/>
  <c r="U490" i="6"/>
  <c r="U426" i="6"/>
  <c r="U370" i="6"/>
  <c r="U322" i="6"/>
  <c r="U298" i="6"/>
  <c r="U202" i="6"/>
  <c r="U257" i="6"/>
  <c r="U249" i="6"/>
  <c r="U241" i="6"/>
  <c r="U233" i="6"/>
  <c r="U225" i="6"/>
  <c r="U217" i="6"/>
  <c r="U209" i="6"/>
  <c r="U201" i="6"/>
  <c r="U193" i="6"/>
  <c r="U185" i="6"/>
  <c r="U177" i="6"/>
  <c r="U169" i="6"/>
  <c r="U161" i="6"/>
  <c r="U153" i="6"/>
  <c r="U145" i="6"/>
  <c r="U137" i="6"/>
  <c r="U129" i="6"/>
  <c r="U121" i="6"/>
  <c r="U113" i="6"/>
  <c r="U105" i="6"/>
  <c r="U97" i="6"/>
  <c r="U89" i="6"/>
  <c r="U81" i="6"/>
  <c r="U73" i="6"/>
  <c r="U65" i="6"/>
  <c r="U57" i="6"/>
  <c r="U49" i="6"/>
  <c r="U41" i="6"/>
  <c r="U33" i="6"/>
  <c r="U25" i="6"/>
  <c r="U17" i="6"/>
  <c r="U236" i="6"/>
  <c r="U180" i="6"/>
  <c r="U124" i="6"/>
  <c r="U68" i="6"/>
  <c r="U12" i="6"/>
  <c r="U466" i="6"/>
  <c r="U386" i="6"/>
  <c r="U306" i="6"/>
  <c r="U256" i="6"/>
  <c r="U248" i="6"/>
  <c r="U240" i="6"/>
  <c r="U232" i="6"/>
  <c r="U224" i="6"/>
  <c r="U216" i="6"/>
  <c r="U208" i="6"/>
  <c r="U200" i="6"/>
  <c r="U192" i="6"/>
  <c r="U184" i="6"/>
  <c r="U176" i="6"/>
  <c r="U168" i="6"/>
  <c r="U160" i="6"/>
  <c r="U152" i="6"/>
  <c r="U144" i="6"/>
  <c r="U136" i="6"/>
  <c r="U128" i="6"/>
  <c r="U120" i="6"/>
  <c r="U112" i="6"/>
  <c r="U104" i="6"/>
  <c r="U96" i="6"/>
  <c r="U88" i="6"/>
  <c r="U80" i="6"/>
  <c r="U72" i="6"/>
  <c r="U64" i="6"/>
  <c r="U56" i="6"/>
  <c r="U48" i="6"/>
  <c r="U40" i="6"/>
  <c r="U32" i="6"/>
  <c r="U24" i="6"/>
  <c r="U16" i="6"/>
  <c r="U204" i="6"/>
  <c r="U156" i="6"/>
  <c r="U100" i="6"/>
  <c r="U60" i="6"/>
  <c r="U506" i="6"/>
  <c r="U450" i="6"/>
  <c r="U410" i="6"/>
  <c r="U330" i="6"/>
  <c r="U266" i="6"/>
  <c r="U255" i="6"/>
  <c r="U247" i="6"/>
  <c r="U239" i="6"/>
  <c r="U231" i="6"/>
  <c r="U223" i="6"/>
  <c r="U215" i="6"/>
  <c r="U207" i="6"/>
  <c r="U199" i="6"/>
  <c r="U191" i="6"/>
  <c r="U183" i="6"/>
  <c r="U175" i="6"/>
  <c r="U167" i="6"/>
  <c r="U159" i="6"/>
  <c r="U151" i="6"/>
  <c r="U143" i="6"/>
  <c r="U135" i="6"/>
  <c r="U127" i="6"/>
  <c r="U119" i="6"/>
  <c r="U111" i="6"/>
  <c r="U103" i="6"/>
  <c r="U95" i="6"/>
  <c r="U87" i="6"/>
  <c r="U79" i="6"/>
  <c r="U71" i="6"/>
  <c r="U63" i="6"/>
  <c r="U55" i="6"/>
  <c r="U47" i="6"/>
  <c r="U39" i="6"/>
  <c r="U31" i="6"/>
  <c r="U23" i="6"/>
  <c r="U15" i="6"/>
  <c r="U220" i="6"/>
  <c r="U164" i="6"/>
  <c r="U108" i="6"/>
  <c r="U28" i="6"/>
  <c r="U482" i="6"/>
  <c r="U434" i="6"/>
  <c r="U402" i="6"/>
  <c r="U346" i="6"/>
  <c r="U282" i="6"/>
  <c r="U238" i="6"/>
  <c r="U230" i="6"/>
  <c r="U222" i="6"/>
  <c r="U214" i="6"/>
  <c r="U206" i="6"/>
  <c r="U198" i="6"/>
  <c r="U190" i="6"/>
  <c r="U182" i="6"/>
  <c r="U174" i="6"/>
  <c r="U166" i="6"/>
  <c r="U158" i="6"/>
  <c r="U150" i="6"/>
  <c r="U142" i="6"/>
  <c r="U134" i="6"/>
  <c r="U126" i="6"/>
  <c r="U118" i="6"/>
  <c r="U110" i="6"/>
  <c r="U102" i="6"/>
  <c r="U94" i="6"/>
  <c r="U86" i="6"/>
  <c r="U78" i="6"/>
  <c r="U70" i="6"/>
  <c r="U62" i="6"/>
  <c r="U54" i="6"/>
  <c r="U46" i="6"/>
  <c r="U38" i="6"/>
  <c r="U30" i="6"/>
  <c r="U22" i="6"/>
  <c r="U14" i="6"/>
  <c r="U196" i="6"/>
  <c r="U140" i="6"/>
  <c r="U84" i="6"/>
  <c r="U44" i="6"/>
  <c r="U498" i="6"/>
  <c r="U442" i="6"/>
  <c r="U378" i="6"/>
  <c r="U338" i="6"/>
  <c r="U314" i="6"/>
  <c r="U254" i="6"/>
  <c r="U138" i="6"/>
  <c r="U10" i="6"/>
  <c r="U261" i="6"/>
  <c r="U253" i="6"/>
  <c r="U245" i="6"/>
  <c r="U237" i="6"/>
  <c r="U229" i="6"/>
  <c r="U221" i="6"/>
  <c r="U213" i="6"/>
  <c r="U205" i="6"/>
  <c r="U197" i="6"/>
  <c r="U189" i="6"/>
  <c r="U181" i="6"/>
  <c r="U173" i="6"/>
  <c r="U165" i="6"/>
  <c r="U157" i="6"/>
  <c r="U149" i="6"/>
  <c r="U141" i="6"/>
  <c r="U133" i="6"/>
  <c r="U125" i="6"/>
  <c r="U117" i="6"/>
  <c r="U109" i="6"/>
  <c r="U101" i="6"/>
  <c r="U93" i="6"/>
  <c r="U85" i="6"/>
  <c r="U77" i="6"/>
  <c r="U69" i="6"/>
  <c r="U61" i="6"/>
  <c r="U53" i="6"/>
  <c r="U45" i="6"/>
  <c r="U37" i="6"/>
  <c r="U29" i="6"/>
  <c r="U21" i="6"/>
  <c r="U13" i="6"/>
  <c r="U9" i="6"/>
  <c r="F9" i="6"/>
  <c r="F15" i="6"/>
  <c r="F18" i="6"/>
  <c r="F21" i="6"/>
  <c r="F27" i="6"/>
  <c r="F13" i="6"/>
  <c r="F19" i="6"/>
  <c r="F22" i="6"/>
  <c r="F25" i="6"/>
  <c r="F11" i="6"/>
  <c r="F20" i="6"/>
  <c r="F24" i="6"/>
  <c r="F10" i="6"/>
  <c r="F14" i="6"/>
  <c r="F17" i="6"/>
  <c r="F23" i="6"/>
  <c r="F16" i="6"/>
  <c r="F28" i="6"/>
  <c r="F12" i="6"/>
  <c r="F26" i="6"/>
  <c r="U85" i="5"/>
  <c r="U77" i="5"/>
  <c r="U61" i="5"/>
  <c r="U37" i="5"/>
  <c r="U21" i="5"/>
  <c r="U68" i="5"/>
  <c r="U34" i="5"/>
  <c r="U67" i="5"/>
  <c r="U28" i="5"/>
  <c r="U53" i="5"/>
  <c r="U29" i="5"/>
  <c r="U36" i="5"/>
  <c r="U66" i="5"/>
  <c r="U83" i="5"/>
  <c r="U75" i="5"/>
  <c r="U59" i="5"/>
  <c r="U51" i="5"/>
  <c r="U43" i="5"/>
  <c r="U35" i="5"/>
  <c r="U27" i="5"/>
  <c r="U19" i="5"/>
  <c r="U11" i="5"/>
  <c r="U60" i="5"/>
  <c r="U58" i="5"/>
  <c r="U26" i="5"/>
  <c r="U45" i="5"/>
  <c r="U13" i="5"/>
  <c r="U81" i="5"/>
  <c r="U73" i="5"/>
  <c r="U65" i="5"/>
  <c r="U57" i="5"/>
  <c r="U49" i="5"/>
  <c r="U41" i="5"/>
  <c r="U33" i="5"/>
  <c r="U25" i="5"/>
  <c r="U17" i="5"/>
  <c r="U84" i="5"/>
  <c r="U52" i="5"/>
  <c r="U20" i="5"/>
  <c r="U69" i="5"/>
  <c r="U80" i="5"/>
  <c r="U64" i="5"/>
  <c r="U56" i="5"/>
  <c r="U48" i="5"/>
  <c r="U40" i="5"/>
  <c r="U32" i="5"/>
  <c r="U24" i="5"/>
  <c r="U16" i="5"/>
  <c r="U82" i="5"/>
  <c r="U50" i="5"/>
  <c r="U18" i="5"/>
  <c r="U9" i="5"/>
  <c r="U72" i="5"/>
  <c r="U87" i="5"/>
  <c r="U79" i="5"/>
  <c r="U71" i="5"/>
  <c r="U63" i="5"/>
  <c r="U55" i="5"/>
  <c r="U47" i="5"/>
  <c r="U39" i="5"/>
  <c r="U31" i="5"/>
  <c r="U23" i="5"/>
  <c r="U15" i="5"/>
  <c r="U76" i="5"/>
  <c r="U44" i="5"/>
  <c r="U12" i="5"/>
  <c r="U86" i="5"/>
  <c r="U78" i="5"/>
  <c r="U70" i="5"/>
  <c r="U62" i="5"/>
  <c r="U54" i="5"/>
  <c r="U46" i="5"/>
  <c r="U38" i="5"/>
  <c r="U30" i="5"/>
  <c r="U22" i="5"/>
  <c r="U14" i="5"/>
  <c r="U74" i="5"/>
  <c r="U42" i="5"/>
  <c r="U10" i="5"/>
  <c r="F23" i="5"/>
  <c r="F19" i="5"/>
  <c r="F22" i="5"/>
  <c r="F18" i="5"/>
  <c r="F17" i="5"/>
  <c r="F14" i="5"/>
  <c r="F11" i="5"/>
  <c r="F25" i="5"/>
  <c r="F13" i="5"/>
  <c r="F12" i="5"/>
  <c r="F10" i="5"/>
  <c r="F9" i="5"/>
  <c r="F20" i="5"/>
  <c r="F27" i="5"/>
  <c r="F28" i="5"/>
  <c r="F15" i="5"/>
  <c r="F21" i="5"/>
  <c r="F24" i="5"/>
  <c r="F16" i="5"/>
  <c r="F26" i="5"/>
  <c r="W16" i="6" l="1"/>
  <c r="W24" i="6"/>
  <c r="W32" i="6"/>
  <c r="W40" i="6"/>
  <c r="W48" i="6"/>
  <c r="W56" i="6"/>
  <c r="W64" i="6"/>
  <c r="W72" i="6"/>
  <c r="W80" i="6"/>
  <c r="W88" i="6"/>
  <c r="W96" i="6"/>
  <c r="W104" i="6"/>
  <c r="W112" i="6"/>
  <c r="W120" i="6"/>
  <c r="W128" i="6"/>
  <c r="W136" i="6"/>
  <c r="W144" i="6"/>
  <c r="W152" i="6"/>
  <c r="W160" i="6"/>
  <c r="W168" i="6"/>
  <c r="W176" i="6"/>
  <c r="W184" i="6"/>
  <c r="W192" i="6"/>
  <c r="W200" i="6"/>
  <c r="W208" i="6"/>
  <c r="W216" i="6"/>
  <c r="W224" i="6"/>
  <c r="W232" i="6"/>
  <c r="W240" i="6"/>
  <c r="W248" i="6"/>
  <c r="W256" i="6"/>
  <c r="W264" i="6"/>
  <c r="W272" i="6"/>
  <c r="W280" i="6"/>
  <c r="W288" i="6"/>
  <c r="W296" i="6"/>
  <c r="W304" i="6"/>
  <c r="W312" i="6"/>
  <c r="W320" i="6"/>
  <c r="W328" i="6"/>
  <c r="W336" i="6"/>
  <c r="W344" i="6"/>
  <c r="W352" i="6"/>
  <c r="W360" i="6"/>
  <c r="W368" i="6"/>
  <c r="W376" i="6"/>
  <c r="W384" i="6"/>
  <c r="W392" i="6"/>
  <c r="W400" i="6"/>
  <c r="W408" i="6"/>
  <c r="W416" i="6"/>
  <c r="W424" i="6"/>
  <c r="W432" i="6"/>
  <c r="W440" i="6"/>
  <c r="W448" i="6"/>
  <c r="W456" i="6"/>
  <c r="W464" i="6"/>
  <c r="W472" i="6"/>
  <c r="W480" i="6"/>
  <c r="W488" i="6"/>
  <c r="W496" i="6"/>
  <c r="W504" i="6"/>
  <c r="W512" i="6"/>
  <c r="V10" i="6"/>
  <c r="V18" i="6"/>
  <c r="V26" i="6"/>
  <c r="V34" i="6"/>
  <c r="V42" i="6"/>
  <c r="V50" i="6"/>
  <c r="V58" i="6"/>
  <c r="V66" i="6"/>
  <c r="V74" i="6"/>
  <c r="V82" i="6"/>
  <c r="V90" i="6"/>
  <c r="V98" i="6"/>
  <c r="V106" i="6"/>
  <c r="V114" i="6"/>
  <c r="V122" i="6"/>
  <c r="V130" i="6"/>
  <c r="V138" i="6"/>
  <c r="V146" i="6"/>
  <c r="V154" i="6"/>
  <c r="V162" i="6"/>
  <c r="V170" i="6"/>
  <c r="V178" i="6"/>
  <c r="W17" i="6"/>
  <c r="W25" i="6"/>
  <c r="W33" i="6"/>
  <c r="W41" i="6"/>
  <c r="W49" i="6"/>
  <c r="W57" i="6"/>
  <c r="W65" i="6"/>
  <c r="W73" i="6"/>
  <c r="W81" i="6"/>
  <c r="W89" i="6"/>
  <c r="W97" i="6"/>
  <c r="W105" i="6"/>
  <c r="W113" i="6"/>
  <c r="W121" i="6"/>
  <c r="W129" i="6"/>
  <c r="W137" i="6"/>
  <c r="W145" i="6"/>
  <c r="W153" i="6"/>
  <c r="W161" i="6"/>
  <c r="W169" i="6"/>
  <c r="W177" i="6"/>
  <c r="W185" i="6"/>
  <c r="W193" i="6"/>
  <c r="W201" i="6"/>
  <c r="W209" i="6"/>
  <c r="W217" i="6"/>
  <c r="W225" i="6"/>
  <c r="W233" i="6"/>
  <c r="W241" i="6"/>
  <c r="W249" i="6"/>
  <c r="W257" i="6"/>
  <c r="W265" i="6"/>
  <c r="W273" i="6"/>
  <c r="W281" i="6"/>
  <c r="W289" i="6"/>
  <c r="W297" i="6"/>
  <c r="W305" i="6"/>
  <c r="W313" i="6"/>
  <c r="W321" i="6"/>
  <c r="W329" i="6"/>
  <c r="W337" i="6"/>
  <c r="W345" i="6"/>
  <c r="W353" i="6"/>
  <c r="W361" i="6"/>
  <c r="W369" i="6"/>
  <c r="W377" i="6"/>
  <c r="W385" i="6"/>
  <c r="W393" i="6"/>
  <c r="W401" i="6"/>
  <c r="W409" i="6"/>
  <c r="W417" i="6"/>
  <c r="W425" i="6"/>
  <c r="W433" i="6"/>
  <c r="W441" i="6"/>
  <c r="W449" i="6"/>
  <c r="W457" i="6"/>
  <c r="W465" i="6"/>
  <c r="W473" i="6"/>
  <c r="W481" i="6"/>
  <c r="W489" i="6"/>
  <c r="W497" i="6"/>
  <c r="W505" i="6"/>
  <c r="W513" i="6"/>
  <c r="V11" i="6"/>
  <c r="V19" i="6"/>
  <c r="V27" i="6"/>
  <c r="V35" i="6"/>
  <c r="V43" i="6"/>
  <c r="V51" i="6"/>
  <c r="V59" i="6"/>
  <c r="V67" i="6"/>
  <c r="V75" i="6"/>
  <c r="V83" i="6"/>
  <c r="V91" i="6"/>
  <c r="V99" i="6"/>
  <c r="V107" i="6"/>
  <c r="V115" i="6"/>
  <c r="V123" i="6"/>
  <c r="V131" i="6"/>
  <c r="V139" i="6"/>
  <c r="V147" i="6"/>
  <c r="V155" i="6"/>
  <c r="V163" i="6"/>
  <c r="V171" i="6"/>
  <c r="W10" i="6"/>
  <c r="W18" i="6"/>
  <c r="W26" i="6"/>
  <c r="W34" i="6"/>
  <c r="W42" i="6"/>
  <c r="W50" i="6"/>
  <c r="W58" i="6"/>
  <c r="W66" i="6"/>
  <c r="W74" i="6"/>
  <c r="W82" i="6"/>
  <c r="W90" i="6"/>
  <c r="W98" i="6"/>
  <c r="W106" i="6"/>
  <c r="W114" i="6"/>
  <c r="W122" i="6"/>
  <c r="W130" i="6"/>
  <c r="W138" i="6"/>
  <c r="W146" i="6"/>
  <c r="W154" i="6"/>
  <c r="W162" i="6"/>
  <c r="W170" i="6"/>
  <c r="W178" i="6"/>
  <c r="W186" i="6"/>
  <c r="W194" i="6"/>
  <c r="W202" i="6"/>
  <c r="W210" i="6"/>
  <c r="W218" i="6"/>
  <c r="W226" i="6"/>
  <c r="W234" i="6"/>
  <c r="W242" i="6"/>
  <c r="W250" i="6"/>
  <c r="W258" i="6"/>
  <c r="W266" i="6"/>
  <c r="W274" i="6"/>
  <c r="W282" i="6"/>
  <c r="W290" i="6"/>
  <c r="W298" i="6"/>
  <c r="W306" i="6"/>
  <c r="W314" i="6"/>
  <c r="W322" i="6"/>
  <c r="W330" i="6"/>
  <c r="W338" i="6"/>
  <c r="W346" i="6"/>
  <c r="W354" i="6"/>
  <c r="W362" i="6"/>
  <c r="W370" i="6"/>
  <c r="W378" i="6"/>
  <c r="W386" i="6"/>
  <c r="W394" i="6"/>
  <c r="W402" i="6"/>
  <c r="W410" i="6"/>
  <c r="W418" i="6"/>
  <c r="W426" i="6"/>
  <c r="W434" i="6"/>
  <c r="W442" i="6"/>
  <c r="W450" i="6"/>
  <c r="W458" i="6"/>
  <c r="W466" i="6"/>
  <c r="W474" i="6"/>
  <c r="W482" i="6"/>
  <c r="W490" i="6"/>
  <c r="W498" i="6"/>
  <c r="W506" i="6"/>
  <c r="W514" i="6"/>
  <c r="V12" i="6"/>
  <c r="V20" i="6"/>
  <c r="V28" i="6"/>
  <c r="V36" i="6"/>
  <c r="V44" i="6"/>
  <c r="V52" i="6"/>
  <c r="V60" i="6"/>
  <c r="V68" i="6"/>
  <c r="V76" i="6"/>
  <c r="V84" i="6"/>
  <c r="V92" i="6"/>
  <c r="V100" i="6"/>
  <c r="V108" i="6"/>
  <c r="V116" i="6"/>
  <c r="V124" i="6"/>
  <c r="V132" i="6"/>
  <c r="V140" i="6"/>
  <c r="V148" i="6"/>
  <c r="V156" i="6"/>
  <c r="V164" i="6"/>
  <c r="V172" i="6"/>
  <c r="W11" i="6"/>
  <c r="W19" i="6"/>
  <c r="W27" i="6"/>
  <c r="W35" i="6"/>
  <c r="W43" i="6"/>
  <c r="W51" i="6"/>
  <c r="W59" i="6"/>
  <c r="W67" i="6"/>
  <c r="W75" i="6"/>
  <c r="W83" i="6"/>
  <c r="W91" i="6"/>
  <c r="W99" i="6"/>
  <c r="W107" i="6"/>
  <c r="W115" i="6"/>
  <c r="W123" i="6"/>
  <c r="W131" i="6"/>
  <c r="W139" i="6"/>
  <c r="W147" i="6"/>
  <c r="W155" i="6"/>
  <c r="W163" i="6"/>
  <c r="W171" i="6"/>
  <c r="W179" i="6"/>
  <c r="W187" i="6"/>
  <c r="W195" i="6"/>
  <c r="W203" i="6"/>
  <c r="W211" i="6"/>
  <c r="W219" i="6"/>
  <c r="W227" i="6"/>
  <c r="W235" i="6"/>
  <c r="W243" i="6"/>
  <c r="W251" i="6"/>
  <c r="W259" i="6"/>
  <c r="W267" i="6"/>
  <c r="W275" i="6"/>
  <c r="W283" i="6"/>
  <c r="W291" i="6"/>
  <c r="W299" i="6"/>
  <c r="W307" i="6"/>
  <c r="W315" i="6"/>
  <c r="W323" i="6"/>
  <c r="W331" i="6"/>
  <c r="W339" i="6"/>
  <c r="W347" i="6"/>
  <c r="W355" i="6"/>
  <c r="W363" i="6"/>
  <c r="W371" i="6"/>
  <c r="W379" i="6"/>
  <c r="W387" i="6"/>
  <c r="W395" i="6"/>
  <c r="W403" i="6"/>
  <c r="W411" i="6"/>
  <c r="W419" i="6"/>
  <c r="W427" i="6"/>
  <c r="W435" i="6"/>
  <c r="W443" i="6"/>
  <c r="W451" i="6"/>
  <c r="W459" i="6"/>
  <c r="W467" i="6"/>
  <c r="W475" i="6"/>
  <c r="W483" i="6"/>
  <c r="W491" i="6"/>
  <c r="W499" i="6"/>
  <c r="W507" i="6"/>
  <c r="W515" i="6"/>
  <c r="V13" i="6"/>
  <c r="V21" i="6"/>
  <c r="V29" i="6"/>
  <c r="V37" i="6"/>
  <c r="V45" i="6"/>
  <c r="V53" i="6"/>
  <c r="V61" i="6"/>
  <c r="V69" i="6"/>
  <c r="V77" i="6"/>
  <c r="V85" i="6"/>
  <c r="V93" i="6"/>
  <c r="V101" i="6"/>
  <c r="V109" i="6"/>
  <c r="V117" i="6"/>
  <c r="V125" i="6"/>
  <c r="V133" i="6"/>
  <c r="V141" i="6"/>
  <c r="V149" i="6"/>
  <c r="V157" i="6"/>
  <c r="V165" i="6"/>
  <c r="V173" i="6"/>
  <c r="W12" i="6"/>
  <c r="W20" i="6"/>
  <c r="W28" i="6"/>
  <c r="W36" i="6"/>
  <c r="W44" i="6"/>
  <c r="W52" i="6"/>
  <c r="W60" i="6"/>
  <c r="W68" i="6"/>
  <c r="W76" i="6"/>
  <c r="W84" i="6"/>
  <c r="W92" i="6"/>
  <c r="W100" i="6"/>
  <c r="W108" i="6"/>
  <c r="W116" i="6"/>
  <c r="W124" i="6"/>
  <c r="W132" i="6"/>
  <c r="W140" i="6"/>
  <c r="W148" i="6"/>
  <c r="W156" i="6"/>
  <c r="W164" i="6"/>
  <c r="W172" i="6"/>
  <c r="W180" i="6"/>
  <c r="W188" i="6"/>
  <c r="W196" i="6"/>
  <c r="W204" i="6"/>
  <c r="W212" i="6"/>
  <c r="W220" i="6"/>
  <c r="W228" i="6"/>
  <c r="W236" i="6"/>
  <c r="W244" i="6"/>
  <c r="W252" i="6"/>
  <c r="W260" i="6"/>
  <c r="W268" i="6"/>
  <c r="W276" i="6"/>
  <c r="W284" i="6"/>
  <c r="W292" i="6"/>
  <c r="W300" i="6"/>
  <c r="W308" i="6"/>
  <c r="W316" i="6"/>
  <c r="W324" i="6"/>
  <c r="W332" i="6"/>
  <c r="W340" i="6"/>
  <c r="W348" i="6"/>
  <c r="W356" i="6"/>
  <c r="W364" i="6"/>
  <c r="W372" i="6"/>
  <c r="W380" i="6"/>
  <c r="W388" i="6"/>
  <c r="W396" i="6"/>
  <c r="W404" i="6"/>
  <c r="W412" i="6"/>
  <c r="W420" i="6"/>
  <c r="W428" i="6"/>
  <c r="W436" i="6"/>
  <c r="W444" i="6"/>
  <c r="W452" i="6"/>
  <c r="W460" i="6"/>
  <c r="W468" i="6"/>
  <c r="W476" i="6"/>
  <c r="W484" i="6"/>
  <c r="W492" i="6"/>
  <c r="W500" i="6"/>
  <c r="W508" i="6"/>
  <c r="W516" i="6"/>
  <c r="V14" i="6"/>
  <c r="V22" i="6"/>
  <c r="V30" i="6"/>
  <c r="V38" i="6"/>
  <c r="V46" i="6"/>
  <c r="V54" i="6"/>
  <c r="V62" i="6"/>
  <c r="V70" i="6"/>
  <c r="V78" i="6"/>
  <c r="V86" i="6"/>
  <c r="V94" i="6"/>
  <c r="V102" i="6"/>
  <c r="V110" i="6"/>
  <c r="V118" i="6"/>
  <c r="V126" i="6"/>
  <c r="V134" i="6"/>
  <c r="V142" i="6"/>
  <c r="V150" i="6"/>
  <c r="V158" i="6"/>
  <c r="V166" i="6"/>
  <c r="W13" i="6"/>
  <c r="W21" i="6"/>
  <c r="W29" i="6"/>
  <c r="W37" i="6"/>
  <c r="W45" i="6"/>
  <c r="W53" i="6"/>
  <c r="W61" i="6"/>
  <c r="W69" i="6"/>
  <c r="W77" i="6"/>
  <c r="W85" i="6"/>
  <c r="W93" i="6"/>
  <c r="W101" i="6"/>
  <c r="W109" i="6"/>
  <c r="W117" i="6"/>
  <c r="W125" i="6"/>
  <c r="W133" i="6"/>
  <c r="W141" i="6"/>
  <c r="W149" i="6"/>
  <c r="W157" i="6"/>
  <c r="W165" i="6"/>
  <c r="W173" i="6"/>
  <c r="W181" i="6"/>
  <c r="W189" i="6"/>
  <c r="W197" i="6"/>
  <c r="W205" i="6"/>
  <c r="W213" i="6"/>
  <c r="W221" i="6"/>
  <c r="W229" i="6"/>
  <c r="W237" i="6"/>
  <c r="W245" i="6"/>
  <c r="W253" i="6"/>
  <c r="W261" i="6"/>
  <c r="W269" i="6"/>
  <c r="W277" i="6"/>
  <c r="W285" i="6"/>
  <c r="W293" i="6"/>
  <c r="W301" i="6"/>
  <c r="W309" i="6"/>
  <c r="W317" i="6"/>
  <c r="W325" i="6"/>
  <c r="W333" i="6"/>
  <c r="W341" i="6"/>
  <c r="W349" i="6"/>
  <c r="W357" i="6"/>
  <c r="W365" i="6"/>
  <c r="W373" i="6"/>
  <c r="W381" i="6"/>
  <c r="W389" i="6"/>
  <c r="W397" i="6"/>
  <c r="W405" i="6"/>
  <c r="W413" i="6"/>
  <c r="W421" i="6"/>
  <c r="W429" i="6"/>
  <c r="W437" i="6"/>
  <c r="W445" i="6"/>
  <c r="W453" i="6"/>
  <c r="W461" i="6"/>
  <c r="W469" i="6"/>
  <c r="W477" i="6"/>
  <c r="W485" i="6"/>
  <c r="W493" i="6"/>
  <c r="W501" i="6"/>
  <c r="W509" i="6"/>
  <c r="W517" i="6"/>
  <c r="V15" i="6"/>
  <c r="V23" i="6"/>
  <c r="V31" i="6"/>
  <c r="V39" i="6"/>
  <c r="V47" i="6"/>
  <c r="V55" i="6"/>
  <c r="V63" i="6"/>
  <c r="V71" i="6"/>
  <c r="V79" i="6"/>
  <c r="V87" i="6"/>
  <c r="V95" i="6"/>
  <c r="V103" i="6"/>
  <c r="V111" i="6"/>
  <c r="V119" i="6"/>
  <c r="V127" i="6"/>
  <c r="V135" i="6"/>
  <c r="V143" i="6"/>
  <c r="V151" i="6"/>
  <c r="V159" i="6"/>
  <c r="V167" i="6"/>
  <c r="W14" i="6"/>
  <c r="W22" i="6"/>
  <c r="W30" i="6"/>
  <c r="W38" i="6"/>
  <c r="W46" i="6"/>
  <c r="W54" i="6"/>
  <c r="W62" i="6"/>
  <c r="W70" i="6"/>
  <c r="W78" i="6"/>
  <c r="W86" i="6"/>
  <c r="W94" i="6"/>
  <c r="W102" i="6"/>
  <c r="W110" i="6"/>
  <c r="W118" i="6"/>
  <c r="W126" i="6"/>
  <c r="W134" i="6"/>
  <c r="W142" i="6"/>
  <c r="W150" i="6"/>
  <c r="W158" i="6"/>
  <c r="W166" i="6"/>
  <c r="W174" i="6"/>
  <c r="W182" i="6"/>
  <c r="W190" i="6"/>
  <c r="W198" i="6"/>
  <c r="W206" i="6"/>
  <c r="W214" i="6"/>
  <c r="W222" i="6"/>
  <c r="W230" i="6"/>
  <c r="W238" i="6"/>
  <c r="W246" i="6"/>
  <c r="W254" i="6"/>
  <c r="W262" i="6"/>
  <c r="W270" i="6"/>
  <c r="W278" i="6"/>
  <c r="W286" i="6"/>
  <c r="W294" i="6"/>
  <c r="W302" i="6"/>
  <c r="W310" i="6"/>
  <c r="W318" i="6"/>
  <c r="W326" i="6"/>
  <c r="W334" i="6"/>
  <c r="W342" i="6"/>
  <c r="W350" i="6"/>
  <c r="W358" i="6"/>
  <c r="W366" i="6"/>
  <c r="W374" i="6"/>
  <c r="W382" i="6"/>
  <c r="W390" i="6"/>
  <c r="W398" i="6"/>
  <c r="W406" i="6"/>
  <c r="W414" i="6"/>
  <c r="W422" i="6"/>
  <c r="W430" i="6"/>
  <c r="W438" i="6"/>
  <c r="W446" i="6"/>
  <c r="W454" i="6"/>
  <c r="W462" i="6"/>
  <c r="W470" i="6"/>
  <c r="W478" i="6"/>
  <c r="W486" i="6"/>
  <c r="W494" i="6"/>
  <c r="W502" i="6"/>
  <c r="W510" i="6"/>
  <c r="W518" i="6"/>
  <c r="V16" i="6"/>
  <c r="V24" i="6"/>
  <c r="V32" i="6"/>
  <c r="V40" i="6"/>
  <c r="V48" i="6"/>
  <c r="V56" i="6"/>
  <c r="V64" i="6"/>
  <c r="V72" i="6"/>
  <c r="V80" i="6"/>
  <c r="V88" i="6"/>
  <c r="V96" i="6"/>
  <c r="V104" i="6"/>
  <c r="V112" i="6"/>
  <c r="V120" i="6"/>
  <c r="V128" i="6"/>
  <c r="V136" i="6"/>
  <c r="V144" i="6"/>
  <c r="V152" i="6"/>
  <c r="V160" i="6"/>
  <c r="V168" i="6"/>
  <c r="W63" i="6"/>
  <c r="W127" i="6"/>
  <c r="W191" i="6"/>
  <c r="W255" i="6"/>
  <c r="W319" i="6"/>
  <c r="W383" i="6"/>
  <c r="W447" i="6"/>
  <c r="W511" i="6"/>
  <c r="V65" i="6"/>
  <c r="V129" i="6"/>
  <c r="V176" i="6"/>
  <c r="V185" i="6"/>
  <c r="V193" i="6"/>
  <c r="V201" i="6"/>
  <c r="V209" i="6"/>
  <c r="V217" i="6"/>
  <c r="V225" i="6"/>
  <c r="V233" i="6"/>
  <c r="V241" i="6"/>
  <c r="V249" i="6"/>
  <c r="V257" i="6"/>
  <c r="V265" i="6"/>
  <c r="V273" i="6"/>
  <c r="V281" i="6"/>
  <c r="V289" i="6"/>
  <c r="V297" i="6"/>
  <c r="V305" i="6"/>
  <c r="V313" i="6"/>
  <c r="V321" i="6"/>
  <c r="V329" i="6"/>
  <c r="V337" i="6"/>
  <c r="V345" i="6"/>
  <c r="V353" i="6"/>
  <c r="V361" i="6"/>
  <c r="V369" i="6"/>
  <c r="V377" i="6"/>
  <c r="V385" i="6"/>
  <c r="V393" i="6"/>
  <c r="V401" i="6"/>
  <c r="V409" i="6"/>
  <c r="V417" i="6"/>
  <c r="V425" i="6"/>
  <c r="V433" i="6"/>
  <c r="V441" i="6"/>
  <c r="V449" i="6"/>
  <c r="V457" i="6"/>
  <c r="V465" i="6"/>
  <c r="V473" i="6"/>
  <c r="V481" i="6"/>
  <c r="V489" i="6"/>
  <c r="V497" i="6"/>
  <c r="V505" i="6"/>
  <c r="V513" i="6"/>
  <c r="W71" i="6"/>
  <c r="W135" i="6"/>
  <c r="W199" i="6"/>
  <c r="W263" i="6"/>
  <c r="W327" i="6"/>
  <c r="W391" i="6"/>
  <c r="W455" i="6"/>
  <c r="W9" i="6"/>
  <c r="V73" i="6"/>
  <c r="V137" i="6"/>
  <c r="V177" i="6"/>
  <c r="V186" i="6"/>
  <c r="V194" i="6"/>
  <c r="V202" i="6"/>
  <c r="V210" i="6"/>
  <c r="V218" i="6"/>
  <c r="V226" i="6"/>
  <c r="V234" i="6"/>
  <c r="V242" i="6"/>
  <c r="V250" i="6"/>
  <c r="V258" i="6"/>
  <c r="V266" i="6"/>
  <c r="V274" i="6"/>
  <c r="V282" i="6"/>
  <c r="V290" i="6"/>
  <c r="V298" i="6"/>
  <c r="V306" i="6"/>
  <c r="V314" i="6"/>
  <c r="V322" i="6"/>
  <c r="V330" i="6"/>
  <c r="V338" i="6"/>
  <c r="V346" i="6"/>
  <c r="V354" i="6"/>
  <c r="V362" i="6"/>
  <c r="V370" i="6"/>
  <c r="V378" i="6"/>
  <c r="V386" i="6"/>
  <c r="V394" i="6"/>
  <c r="V402" i="6"/>
  <c r="V410" i="6"/>
  <c r="V418" i="6"/>
  <c r="V426" i="6"/>
  <c r="V434" i="6"/>
  <c r="V442" i="6"/>
  <c r="V450" i="6"/>
  <c r="V458" i="6"/>
  <c r="V466" i="6"/>
  <c r="V474" i="6"/>
  <c r="V482" i="6"/>
  <c r="V490" i="6"/>
  <c r="V498" i="6"/>
  <c r="V506" i="6"/>
  <c r="V514" i="6"/>
  <c r="W15" i="6"/>
  <c r="W79" i="6"/>
  <c r="W143" i="6"/>
  <c r="W207" i="6"/>
  <c r="W271" i="6"/>
  <c r="W335" i="6"/>
  <c r="W399" i="6"/>
  <c r="W463" i="6"/>
  <c r="V17" i="6"/>
  <c r="V81" i="6"/>
  <c r="V145" i="6"/>
  <c r="V179" i="6"/>
  <c r="V187" i="6"/>
  <c r="V195" i="6"/>
  <c r="V203" i="6"/>
  <c r="V211" i="6"/>
  <c r="V219" i="6"/>
  <c r="V227" i="6"/>
  <c r="V235" i="6"/>
  <c r="V243" i="6"/>
  <c r="V251" i="6"/>
  <c r="V259" i="6"/>
  <c r="V267" i="6"/>
  <c r="V275" i="6"/>
  <c r="V283" i="6"/>
  <c r="V291" i="6"/>
  <c r="V299" i="6"/>
  <c r="V307" i="6"/>
  <c r="V315" i="6"/>
  <c r="V323" i="6"/>
  <c r="V331" i="6"/>
  <c r="V339" i="6"/>
  <c r="V347" i="6"/>
  <c r="V355" i="6"/>
  <c r="V363" i="6"/>
  <c r="V371" i="6"/>
  <c r="V379" i="6"/>
  <c r="V387" i="6"/>
  <c r="V395" i="6"/>
  <c r="V403" i="6"/>
  <c r="V411" i="6"/>
  <c r="V419" i="6"/>
  <c r="V427" i="6"/>
  <c r="V435" i="6"/>
  <c r="V443" i="6"/>
  <c r="V451" i="6"/>
  <c r="V459" i="6"/>
  <c r="V467" i="6"/>
  <c r="V475" i="6"/>
  <c r="V483" i="6"/>
  <c r="V491" i="6"/>
  <c r="V499" i="6"/>
  <c r="V507" i="6"/>
  <c r="V515" i="6"/>
  <c r="W23" i="6"/>
  <c r="W87" i="6"/>
  <c r="W151" i="6"/>
  <c r="W215" i="6"/>
  <c r="W279" i="6"/>
  <c r="W343" i="6"/>
  <c r="W407" i="6"/>
  <c r="W471" i="6"/>
  <c r="V25" i="6"/>
  <c r="V89" i="6"/>
  <c r="V153" i="6"/>
  <c r="V180" i="6"/>
  <c r="V188" i="6"/>
  <c r="V196" i="6"/>
  <c r="V204" i="6"/>
  <c r="V212" i="6"/>
  <c r="V220" i="6"/>
  <c r="V228" i="6"/>
  <c r="V236" i="6"/>
  <c r="V244" i="6"/>
  <c r="V252" i="6"/>
  <c r="V260" i="6"/>
  <c r="V268" i="6"/>
  <c r="V276" i="6"/>
  <c r="V284" i="6"/>
  <c r="V292" i="6"/>
  <c r="V300" i="6"/>
  <c r="V308" i="6"/>
  <c r="V316" i="6"/>
  <c r="V324" i="6"/>
  <c r="V332" i="6"/>
  <c r="V340" i="6"/>
  <c r="V348" i="6"/>
  <c r="V356" i="6"/>
  <c r="V364" i="6"/>
  <c r="V372" i="6"/>
  <c r="V380" i="6"/>
  <c r="V388" i="6"/>
  <c r="V396" i="6"/>
  <c r="V404" i="6"/>
  <c r="V412" i="6"/>
  <c r="V420" i="6"/>
  <c r="V428" i="6"/>
  <c r="V436" i="6"/>
  <c r="V444" i="6"/>
  <c r="V452" i="6"/>
  <c r="V460" i="6"/>
  <c r="V468" i="6"/>
  <c r="V476" i="6"/>
  <c r="V484" i="6"/>
  <c r="V492" i="6"/>
  <c r="V500" i="6"/>
  <c r="V508" i="6"/>
  <c r="V516" i="6"/>
  <c r="W31" i="6"/>
  <c r="W95" i="6"/>
  <c r="W159" i="6"/>
  <c r="W223" i="6"/>
  <c r="W287" i="6"/>
  <c r="W351" i="6"/>
  <c r="W415" i="6"/>
  <c r="W479" i="6"/>
  <c r="V33" i="6"/>
  <c r="V97" i="6"/>
  <c r="V161" i="6"/>
  <c r="V181" i="6"/>
  <c r="V189" i="6"/>
  <c r="V197" i="6"/>
  <c r="V205" i="6"/>
  <c r="V213" i="6"/>
  <c r="V221" i="6"/>
  <c r="V229" i="6"/>
  <c r="V237" i="6"/>
  <c r="V245" i="6"/>
  <c r="V253" i="6"/>
  <c r="V261" i="6"/>
  <c r="V269" i="6"/>
  <c r="V277" i="6"/>
  <c r="V285" i="6"/>
  <c r="V293" i="6"/>
  <c r="V301" i="6"/>
  <c r="V309" i="6"/>
  <c r="V317" i="6"/>
  <c r="V325" i="6"/>
  <c r="V333" i="6"/>
  <c r="V341" i="6"/>
  <c r="V349" i="6"/>
  <c r="V357" i="6"/>
  <c r="V365" i="6"/>
  <c r="V373" i="6"/>
  <c r="V381" i="6"/>
  <c r="V389" i="6"/>
  <c r="V397" i="6"/>
  <c r="V405" i="6"/>
  <c r="V413" i="6"/>
  <c r="V421" i="6"/>
  <c r="V429" i="6"/>
  <c r="V437" i="6"/>
  <c r="V445" i="6"/>
  <c r="V453" i="6"/>
  <c r="V461" i="6"/>
  <c r="V469" i="6"/>
  <c r="V477" i="6"/>
  <c r="V485" i="6"/>
  <c r="V493" i="6"/>
  <c r="V501" i="6"/>
  <c r="V509" i="6"/>
  <c r="V517" i="6"/>
  <c r="W39" i="6"/>
  <c r="W103" i="6"/>
  <c r="W167" i="6"/>
  <c r="W231" i="6"/>
  <c r="W295" i="6"/>
  <c r="W359" i="6"/>
  <c r="W423" i="6"/>
  <c r="W487" i="6"/>
  <c r="V41" i="6"/>
  <c r="V105" i="6"/>
  <c r="V169" i="6"/>
  <c r="V182" i="6"/>
  <c r="V190" i="6"/>
  <c r="V198" i="6"/>
  <c r="V206" i="6"/>
  <c r="V214" i="6"/>
  <c r="V222" i="6"/>
  <c r="V230" i="6"/>
  <c r="V238" i="6"/>
  <c r="V246" i="6"/>
  <c r="V254" i="6"/>
  <c r="V262" i="6"/>
  <c r="V270" i="6"/>
  <c r="V278" i="6"/>
  <c r="V286" i="6"/>
  <c r="V294" i="6"/>
  <c r="V302" i="6"/>
  <c r="V310" i="6"/>
  <c r="V318" i="6"/>
  <c r="V326" i="6"/>
  <c r="V334" i="6"/>
  <c r="V342" i="6"/>
  <c r="V350" i="6"/>
  <c r="V358" i="6"/>
  <c r="V366" i="6"/>
  <c r="V374" i="6"/>
  <c r="V382" i="6"/>
  <c r="V390" i="6"/>
  <c r="V398" i="6"/>
  <c r="V406" i="6"/>
  <c r="V414" i="6"/>
  <c r="V422" i="6"/>
  <c r="V430" i="6"/>
  <c r="V438" i="6"/>
  <c r="V446" i="6"/>
  <c r="V454" i="6"/>
  <c r="V462" i="6"/>
  <c r="V470" i="6"/>
  <c r="V478" i="6"/>
  <c r="V486" i="6"/>
  <c r="V494" i="6"/>
  <c r="V502" i="6"/>
  <c r="V510" i="6"/>
  <c r="V518" i="6"/>
  <c r="W47" i="6"/>
  <c r="W111" i="6"/>
  <c r="W175" i="6"/>
  <c r="W239" i="6"/>
  <c r="W303" i="6"/>
  <c r="W367" i="6"/>
  <c r="W431" i="6"/>
  <c r="W495" i="6"/>
  <c r="V49" i="6"/>
  <c r="V113" i="6"/>
  <c r="V174" i="6"/>
  <c r="V183" i="6"/>
  <c r="V191" i="6"/>
  <c r="V199" i="6"/>
  <c r="V207" i="6"/>
  <c r="V215" i="6"/>
  <c r="V223" i="6"/>
  <c r="V231" i="6"/>
  <c r="V239" i="6"/>
  <c r="V247" i="6"/>
  <c r="V255" i="6"/>
  <c r="V263" i="6"/>
  <c r="V271" i="6"/>
  <c r="V279" i="6"/>
  <c r="V287" i="6"/>
  <c r="V295" i="6"/>
  <c r="V303" i="6"/>
  <c r="V311" i="6"/>
  <c r="V319" i="6"/>
  <c r="V327" i="6"/>
  <c r="V335" i="6"/>
  <c r="V343" i="6"/>
  <c r="V351" i="6"/>
  <c r="V359" i="6"/>
  <c r="V367" i="6"/>
  <c r="V375" i="6"/>
  <c r="V383" i="6"/>
  <c r="V391" i="6"/>
  <c r="V399" i="6"/>
  <c r="V407" i="6"/>
  <c r="V415" i="6"/>
  <c r="V423" i="6"/>
  <c r="V431" i="6"/>
  <c r="V439" i="6"/>
  <c r="V447" i="6"/>
  <c r="V455" i="6"/>
  <c r="V463" i="6"/>
  <c r="V471" i="6"/>
  <c r="V479" i="6"/>
  <c r="V487" i="6"/>
  <c r="V495" i="6"/>
  <c r="V503" i="6"/>
  <c r="V511" i="6"/>
  <c r="V9" i="6"/>
  <c r="W439" i="6"/>
  <c r="V208" i="6"/>
  <c r="V272" i="6"/>
  <c r="V336" i="6"/>
  <c r="V400" i="6"/>
  <c r="V464" i="6"/>
  <c r="W503" i="6"/>
  <c r="V216" i="6"/>
  <c r="V280" i="6"/>
  <c r="V344" i="6"/>
  <c r="V408" i="6"/>
  <c r="V472" i="6"/>
  <c r="V392" i="6"/>
  <c r="W55" i="6"/>
  <c r="V57" i="6"/>
  <c r="V224" i="6"/>
  <c r="V288" i="6"/>
  <c r="V352" i="6"/>
  <c r="V416" i="6"/>
  <c r="V480" i="6"/>
  <c r="V328" i="6"/>
  <c r="W119" i="6"/>
  <c r="V121" i="6"/>
  <c r="V232" i="6"/>
  <c r="V296" i="6"/>
  <c r="V360" i="6"/>
  <c r="V424" i="6"/>
  <c r="V488" i="6"/>
  <c r="V456" i="6"/>
  <c r="W183" i="6"/>
  <c r="V175" i="6"/>
  <c r="V240" i="6"/>
  <c r="V304" i="6"/>
  <c r="V368" i="6"/>
  <c r="V432" i="6"/>
  <c r="V496" i="6"/>
  <c r="V264" i="6"/>
  <c r="W247" i="6"/>
  <c r="V184" i="6"/>
  <c r="V248" i="6"/>
  <c r="V312" i="6"/>
  <c r="V376" i="6"/>
  <c r="V440" i="6"/>
  <c r="V504" i="6"/>
  <c r="V200" i="6"/>
  <c r="W311" i="6"/>
  <c r="V192" i="6"/>
  <c r="V256" i="6"/>
  <c r="V320" i="6"/>
  <c r="V384" i="6"/>
  <c r="V448" i="6"/>
  <c r="V512" i="6"/>
  <c r="W375" i="6"/>
  <c r="G26" i="6"/>
  <c r="H20" i="6"/>
  <c r="G20" i="6"/>
  <c r="H25" i="6"/>
  <c r="H24" i="6"/>
  <c r="H28" i="6"/>
  <c r="H18" i="6"/>
  <c r="H22" i="6"/>
  <c r="G25" i="6"/>
  <c r="G15" i="6"/>
  <c r="H19" i="6"/>
  <c r="H26" i="6"/>
  <c r="H9" i="6"/>
  <c r="G10" i="6"/>
  <c r="G17" i="6"/>
  <c r="H11" i="6"/>
  <c r="G11" i="6"/>
  <c r="G19" i="6"/>
  <c r="H23" i="6"/>
  <c r="G12" i="6"/>
  <c r="H10" i="6"/>
  <c r="G14" i="6"/>
  <c r="G28" i="6"/>
  <c r="H15" i="6"/>
  <c r="G23" i="6"/>
  <c r="H27" i="6"/>
  <c r="G16" i="6"/>
  <c r="H14" i="6"/>
  <c r="G18" i="6"/>
  <c r="H17" i="6"/>
  <c r="G27" i="6"/>
  <c r="H13" i="6"/>
  <c r="H12" i="6"/>
  <c r="G9" i="6"/>
  <c r="G22" i="6"/>
  <c r="G24" i="6"/>
  <c r="G21" i="6"/>
  <c r="H21" i="6"/>
  <c r="H16" i="6"/>
  <c r="G13" i="6"/>
  <c r="V10" i="5"/>
  <c r="V14" i="5"/>
  <c r="V18" i="5"/>
  <c r="V22" i="5"/>
  <c r="V26" i="5"/>
  <c r="V30" i="5"/>
  <c r="V34" i="5"/>
  <c r="V38" i="5"/>
  <c r="V42" i="5"/>
  <c r="V46" i="5"/>
  <c r="V50" i="5"/>
  <c r="V54" i="5"/>
  <c r="V58" i="5"/>
  <c r="V62" i="5"/>
  <c r="V66" i="5"/>
  <c r="V70" i="5"/>
  <c r="V74" i="5"/>
  <c r="V78" i="5"/>
  <c r="V82" i="5"/>
  <c r="V86" i="5"/>
  <c r="W24" i="5"/>
  <c r="W32" i="5"/>
  <c r="W40" i="5"/>
  <c r="W60" i="5"/>
  <c r="W80" i="5"/>
  <c r="W77" i="5"/>
  <c r="W10" i="5"/>
  <c r="W14" i="5"/>
  <c r="W18" i="5"/>
  <c r="W22" i="5"/>
  <c r="W26" i="5"/>
  <c r="W30" i="5"/>
  <c r="W34" i="5"/>
  <c r="W38" i="5"/>
  <c r="W42" i="5"/>
  <c r="W46" i="5"/>
  <c r="W50" i="5"/>
  <c r="W54" i="5"/>
  <c r="W58" i="5"/>
  <c r="W62" i="5"/>
  <c r="W66" i="5"/>
  <c r="W70" i="5"/>
  <c r="W74" i="5"/>
  <c r="W78" i="5"/>
  <c r="W82" i="5"/>
  <c r="W86" i="5"/>
  <c r="W28" i="5"/>
  <c r="W52" i="5"/>
  <c r="W72" i="5"/>
  <c r="W81" i="5"/>
  <c r="V11" i="5"/>
  <c r="V15" i="5"/>
  <c r="V19" i="5"/>
  <c r="V23" i="5"/>
  <c r="V27" i="5"/>
  <c r="V31" i="5"/>
  <c r="V35" i="5"/>
  <c r="V39" i="5"/>
  <c r="V43" i="5"/>
  <c r="V47" i="5"/>
  <c r="V51" i="5"/>
  <c r="V55" i="5"/>
  <c r="V59" i="5"/>
  <c r="V63" i="5"/>
  <c r="V67" i="5"/>
  <c r="V71" i="5"/>
  <c r="V75" i="5"/>
  <c r="V79" i="5"/>
  <c r="V83" i="5"/>
  <c r="V87" i="5"/>
  <c r="W20" i="5"/>
  <c r="W44" i="5"/>
  <c r="W68" i="5"/>
  <c r="V9" i="5"/>
  <c r="W85" i="5"/>
  <c r="W11" i="5"/>
  <c r="W15" i="5"/>
  <c r="W19" i="5"/>
  <c r="W23" i="5"/>
  <c r="W27" i="5"/>
  <c r="W31" i="5"/>
  <c r="W35" i="5"/>
  <c r="W39" i="5"/>
  <c r="W43" i="5"/>
  <c r="W47" i="5"/>
  <c r="W51" i="5"/>
  <c r="W55" i="5"/>
  <c r="W59" i="5"/>
  <c r="W63" i="5"/>
  <c r="W67" i="5"/>
  <c r="W71" i="5"/>
  <c r="W75" i="5"/>
  <c r="W79" i="5"/>
  <c r="W83" i="5"/>
  <c r="W87" i="5"/>
  <c r="W16" i="5"/>
  <c r="W36" i="5"/>
  <c r="W48" i="5"/>
  <c r="W64" i="5"/>
  <c r="W84" i="5"/>
  <c r="W73" i="5"/>
  <c r="V12" i="5"/>
  <c r="V16" i="5"/>
  <c r="V20" i="5"/>
  <c r="V24" i="5"/>
  <c r="V28" i="5"/>
  <c r="V32" i="5"/>
  <c r="V36" i="5"/>
  <c r="V40" i="5"/>
  <c r="V44" i="5"/>
  <c r="V48" i="5"/>
  <c r="V52" i="5"/>
  <c r="V56" i="5"/>
  <c r="V60" i="5"/>
  <c r="V64" i="5"/>
  <c r="V68" i="5"/>
  <c r="V72" i="5"/>
  <c r="V76" i="5"/>
  <c r="V80" i="5"/>
  <c r="V84" i="5"/>
  <c r="W9" i="5"/>
  <c r="W12" i="5"/>
  <c r="W56" i="5"/>
  <c r="W76" i="5"/>
  <c r="V13" i="5"/>
  <c r="V17" i="5"/>
  <c r="V21" i="5"/>
  <c r="V25" i="5"/>
  <c r="V29" i="5"/>
  <c r="V33" i="5"/>
  <c r="V37" i="5"/>
  <c r="V41" i="5"/>
  <c r="V45" i="5"/>
  <c r="V49" i="5"/>
  <c r="V53" i="5"/>
  <c r="V57" i="5"/>
  <c r="V61" i="5"/>
  <c r="V65" i="5"/>
  <c r="V69" i="5"/>
  <c r="V73" i="5"/>
  <c r="V77" i="5"/>
  <c r="V81" i="5"/>
  <c r="V85" i="5"/>
  <c r="W13" i="5"/>
  <c r="W17" i="5"/>
  <c r="W21" i="5"/>
  <c r="W25" i="5"/>
  <c r="W29" i="5"/>
  <c r="W33" i="5"/>
  <c r="W37" i="5"/>
  <c r="W41" i="5"/>
  <c r="W45" i="5"/>
  <c r="W49" i="5"/>
  <c r="W53" i="5"/>
  <c r="W57" i="5"/>
  <c r="W61" i="5"/>
  <c r="W65" i="5"/>
  <c r="W69" i="5"/>
  <c r="H13" i="5"/>
  <c r="H17" i="5"/>
  <c r="H21" i="5"/>
  <c r="H25" i="5"/>
  <c r="G9" i="5"/>
  <c r="G12" i="5"/>
  <c r="G20" i="5"/>
  <c r="H16" i="5"/>
  <c r="H28" i="5"/>
  <c r="H9" i="5"/>
  <c r="G10" i="5"/>
  <c r="G14" i="5"/>
  <c r="G18" i="5"/>
  <c r="G22" i="5"/>
  <c r="G26" i="5"/>
  <c r="H12" i="5"/>
  <c r="G21" i="5"/>
  <c r="H10" i="5"/>
  <c r="H14" i="5"/>
  <c r="H18" i="5"/>
  <c r="H22" i="5"/>
  <c r="H26" i="5"/>
  <c r="G28" i="5"/>
  <c r="G25" i="5"/>
  <c r="G11" i="5"/>
  <c r="G15" i="5"/>
  <c r="G19" i="5"/>
  <c r="G23" i="5"/>
  <c r="G27" i="5"/>
  <c r="G24" i="5"/>
  <c r="H20" i="5"/>
  <c r="G13" i="5"/>
  <c r="H11" i="5"/>
  <c r="H15" i="5"/>
  <c r="H19" i="5"/>
  <c r="H23" i="5"/>
  <c r="H27" i="5"/>
  <c r="G16" i="5"/>
  <c r="H24" i="5"/>
  <c r="G17" i="5"/>
</calcChain>
</file>

<file path=xl/sharedStrings.xml><?xml version="1.0" encoding="utf-8"?>
<sst xmlns="http://schemas.openxmlformats.org/spreadsheetml/2006/main" count="2137" uniqueCount="629">
  <si>
    <t>SA2_NAME_2021</t>
  </si>
  <si>
    <t>Overall</t>
  </si>
  <si>
    <t>Male</t>
  </si>
  <si>
    <t>Female</t>
  </si>
  <si>
    <t>Lone person</t>
  </si>
  <si>
    <t>Couple only</t>
  </si>
  <si>
    <t>Couple with dependent children</t>
  </si>
  <si>
    <t>Lone parent with dependent children</t>
  </si>
  <si>
    <t>Employed full-time</t>
  </si>
  <si>
    <t>Employed part-time</t>
  </si>
  <si>
    <t>Unemployed</t>
  </si>
  <si>
    <t>Owned outright</t>
  </si>
  <si>
    <t>Own with mortgage</t>
  </si>
  <si>
    <t>Private rental</t>
  </si>
  <si>
    <t>Public rental</t>
  </si>
  <si>
    <t>li_all</t>
  </si>
  <si>
    <t>li_atsi</t>
  </si>
  <si>
    <t>li_senw</t>
  </si>
  <si>
    <t>li_disa</t>
  </si>
  <si>
    <t>Alfredton</t>
  </si>
  <si>
    <t>Ballarat</t>
  </si>
  <si>
    <t>Buninyong</t>
  </si>
  <si>
    <t/>
  </si>
  <si>
    <t>Delacombe</t>
  </si>
  <si>
    <t>Smythes Creek</t>
  </si>
  <si>
    <t>Wendouree - Miners Rest</t>
  </si>
  <si>
    <t>Ballarat East - Warrenheip</t>
  </si>
  <si>
    <t>Ballarat North - Invermay</t>
  </si>
  <si>
    <t>Canadian - Mount Clear</t>
  </si>
  <si>
    <t>Sebastopol - Redan</t>
  </si>
  <si>
    <t>Bacchus Marsh Surrounds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</si>
  <si>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</si>
  <si>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</si>
  <si>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</si>
  <si>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</si>
  <si>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</si>
  <si>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</si>
  <si>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</si>
  <si>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Surrounds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</si>
  <si>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</si>
  <si>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</si>
  <si>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</si>
  <si>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</si>
  <si>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</si>
  <si>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</si>
  <si>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</si>
  <si>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</si>
  <si>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Surrounds - South</t>
  </si>
  <si>
    <t>Castlemaine</t>
  </si>
  <si>
    <t>Castlemaine Surrounds</t>
  </si>
  <si>
    <t>Heathcote</t>
  </si>
  <si>
    <t>Kyneton</t>
  </si>
  <si>
    <t>Woodend</t>
  </si>
  <si>
    <t>Bendigo Surrounds - North</t>
  </si>
  <si>
    <t>Loddon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</si>
  <si>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</si>
  <si>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</si>
  <si>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</si>
  <si>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</si>
  <si>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</si>
  <si>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</si>
  <si>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</si>
  <si>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</si>
  <si>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</si>
  <si>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</si>
  <si>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</si>
  <si>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</si>
  <si>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Charlemont</t>
  </si>
  <si>
    <t>Corio - Lovely Banks</t>
  </si>
  <si>
    <t>Grovedale - Mount Duneed</t>
  </si>
  <si>
    <t>Norlane</t>
  </si>
  <si>
    <t>Clifton Springs</t>
  </si>
  <si>
    <t>Lorne - Anglesea</t>
  </si>
  <si>
    <t>Portarlington</t>
  </si>
  <si>
    <t>Point Lonsdale - Queenscliff</t>
  </si>
  <si>
    <t>Torquay</t>
  </si>
  <si>
    <t>Barwon Heads - Armstrong Creek</t>
  </si>
  <si>
    <t>Ocean Grove</t>
  </si>
  <si>
    <t>Alexandra</t>
  </si>
  <si>
    <t>Euroa</t>
  </si>
  <si>
    <t>Kilmore - Broadford</t>
  </si>
  <si>
    <t>Mansfield (Vic.)</t>
  </si>
  <si>
    <t>Nagambie</t>
  </si>
  <si>
    <t>Seymour</t>
  </si>
  <si>
    <t>Seymour Surrounds</t>
  </si>
  <si>
    <t>Upper Yarra Valley</t>
  </si>
  <si>
    <t>Yea</t>
  </si>
  <si>
    <t>Benalla</t>
  </si>
  <si>
    <t>Benalla Surrounds</t>
  </si>
  <si>
    <t>Rutherglen</t>
  </si>
  <si>
    <t>Wangaratta</t>
  </si>
  <si>
    <t>Wangaratta Surrounds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</si>
  <si>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</si>
  <si>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</si>
  <si>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</si>
  <si>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</si>
  <si>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</si>
  <si>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</si>
  <si>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</si>
  <si>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Baranduda - Leneva</t>
  </si>
  <si>
    <t>Wodonga</t>
  </si>
  <si>
    <t>Drouin</t>
  </si>
  <si>
    <t>Mount Baw Baw Region</t>
  </si>
  <si>
    <t>Trafalgar (Vic.)</t>
  </si>
  <si>
    <t>Warragul</t>
  </si>
  <si>
    <t>Bairnsdale</t>
  </si>
  <si>
    <t>Bruthen - Omeo</t>
  </si>
  <si>
    <t>Lakes Entrance</t>
  </si>
  <si>
    <t>Orbost</t>
  </si>
  <si>
    <t>Paynesville</t>
  </si>
  <si>
    <t>Foster</t>
  </si>
  <si>
    <t>Korumburra</t>
  </si>
  <si>
    <t>Leongatha</t>
  </si>
  <si>
    <t>Phillip Island</t>
  </si>
  <si>
    <t>Wonthaggi - Inverloch</t>
  </si>
  <si>
    <t>Churchill</t>
  </si>
  <si>
    <t>Moe - Newborough</t>
  </si>
  <si>
    <t>Morwell</t>
  </si>
  <si>
    <t>Yallourn North - Glengarry</t>
  </si>
  <si>
    <t>Traralgon - East</t>
  </si>
  <si>
    <t>Traralgon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</si>
  <si>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</si>
  <si>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</si>
  <si>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</si>
  <si>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</si>
  <si>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</si>
  <si>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</si>
  <si>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</si>
  <si>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</si>
  <si>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Brunswick - North</t>
  </si>
  <si>
    <t>Brunswick - South</t>
  </si>
  <si>
    <t>Coburg - East</t>
  </si>
  <si>
    <t>Coburg - West</t>
  </si>
  <si>
    <t>Alphington - Fairfield</t>
  </si>
  <si>
    <t>Thornbury</t>
  </si>
  <si>
    <t>Northcote - East</t>
  </si>
  <si>
    <t>Northcote - West</t>
  </si>
  <si>
    <t>Ascot Vale</t>
  </si>
  <si>
    <t>Flemington</t>
  </si>
  <si>
    <t>Moonee Ponds</t>
  </si>
  <si>
    <t>Essendon (West) - Aberfeldie</t>
  </si>
  <si>
    <t>Essendon - East</t>
  </si>
  <si>
    <t>Carlton</t>
  </si>
  <si>
    <t>Docklands</t>
  </si>
  <si>
    <t>East Melbourne</t>
  </si>
  <si>
    <t>Kensington (Vic.)</t>
  </si>
  <si>
    <t>Parkville</t>
  </si>
  <si>
    <t>South Yarra - West</t>
  </si>
  <si>
    <t>Melbourne CBD - East</t>
  </si>
  <si>
    <t>Melbourne CBD - North</t>
  </si>
  <si>
    <t>Melbourne CBD - West</t>
  </si>
  <si>
    <t>North Melbourne</t>
  </si>
  <si>
    <t>Southbank (West) - South Wharf</t>
  </si>
  <si>
    <t>Southbank - East</t>
  </si>
  <si>
    <t>West Melbourne - Residential</t>
  </si>
  <si>
    <t>Albert Park</t>
  </si>
  <si>
    <t>Elwood</t>
  </si>
  <si>
    <t>Port Melbourne</t>
  </si>
  <si>
    <t>St Kilda East</t>
  </si>
  <si>
    <t>Port Melbourne Industrial</t>
  </si>
  <si>
    <t>South Melbourne</t>
  </si>
  <si>
    <t>St Kilda - Central</t>
  </si>
  <si>
    <t>St Kilda - West</t>
  </si>
  <si>
    <t>Armadale</t>
  </si>
  <si>
    <t>Prahran - Windsor</t>
  </si>
  <si>
    <t>Toorak</t>
  </si>
  <si>
    <t>South Yarra - North</t>
  </si>
  <si>
    <t>South Yarra - South</t>
  </si>
  <si>
    <t>Abbotsford</t>
  </si>
  <si>
    <t>Carlton North - Princes Hill</t>
  </si>
  <si>
    <t>Collingwood</t>
  </si>
  <si>
    <t>Fitzroy</t>
  </si>
  <si>
    <t>Fitzroy North</t>
  </si>
  <si>
    <t>Clifton Hill - Alphington</t>
  </si>
  <si>
    <t>Richmond (South) - Cremorne</t>
  </si>
  <si>
    <t>Richmond -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</si>
  <si>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</si>
  <si>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</si>
  <si>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</si>
  <si>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</si>
  <si>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</si>
  <si>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</si>
  <si>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</si>
  <si>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</si>
  <si>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Hawthorn - North</t>
  </si>
  <si>
    <t>Hawthorn - South</t>
  </si>
  <si>
    <t>Kew - South</t>
  </si>
  <si>
    <t>Kew - West</t>
  </si>
  <si>
    <t>Bulleen</t>
  </si>
  <si>
    <t>Doncaster</t>
  </si>
  <si>
    <t>Templestowe</t>
  </si>
  <si>
    <t>Templestowe Lower</t>
  </si>
  <si>
    <t>Doncaster East - North</t>
  </si>
  <si>
    <t>Doncaster East - South</t>
  </si>
  <si>
    <t>Blackburn</t>
  </si>
  <si>
    <t>Blackburn South</t>
  </si>
  <si>
    <t>Box Hill</t>
  </si>
  <si>
    <t>Box Hill North</t>
  </si>
  <si>
    <t>Burwood (Vic.)</t>
  </si>
  <si>
    <t>Burwood East</t>
  </si>
  <si>
    <t>Surrey Hills (East) - Mont Albert</t>
  </si>
  <si>
    <t>Beaumaris</t>
  </si>
  <si>
    <t>Brighton (Vic.)</t>
  </si>
  <si>
    <t>Brighton East</t>
  </si>
  <si>
    <t>Highett (West) - Cheltenham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</si>
  <si>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</si>
  <si>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</si>
  <si>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</si>
  <si>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</si>
  <si>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</si>
  <si>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</si>
  <si>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</si>
  <si>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</si>
  <si>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</si>
  <si>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</si>
  <si>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Bentleigh East - North</t>
  </si>
  <si>
    <t>Bentleigh East - South</t>
  </si>
  <si>
    <t>Aspendale Gardens - Waterways</t>
  </si>
  <si>
    <t>Carrum - Patterson Lakes</t>
  </si>
  <si>
    <t>Chelsea - Bonbeach</t>
  </si>
  <si>
    <t>Chelsea Heights</t>
  </si>
  <si>
    <t xml:space="preserve">Highett (East) - Cheltenham </t>
  </si>
  <si>
    <t>Edithvale - Aspendale</t>
  </si>
  <si>
    <t>Mentone</t>
  </si>
  <si>
    <t>Moorabbin - Heatherton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</si>
  <si>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</si>
  <si>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</si>
  <si>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</si>
  <si>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</si>
  <si>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</si>
  <si>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</si>
  <si>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</si>
  <si>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</si>
  <si>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</si>
  <si>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</si>
  <si>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</si>
  <si>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</si>
  <si>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</si>
  <si>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</si>
  <si>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</si>
  <si>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</si>
  <si>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</si>
  <si>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</si>
  <si>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</si>
  <si>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</si>
  <si>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</si>
  <si>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</si>
  <si>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</si>
  <si>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</si>
  <si>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</si>
  <si>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</si>
  <si>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</si>
  <si>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</si>
  <si>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</si>
  <si>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</si>
  <si>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</si>
  <si>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</si>
  <si>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</si>
  <si>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</si>
  <si>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</si>
  <si>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Epping (Vic.) - West</t>
  </si>
  <si>
    <t>South Morang - North</t>
  </si>
  <si>
    <t>South Morang - South</t>
  </si>
  <si>
    <t>Wollert</t>
  </si>
  <si>
    <t>Doreen - North</t>
  </si>
  <si>
    <t>Doreen - South</t>
  </si>
  <si>
    <t>Lalor - East</t>
  </si>
  <si>
    <t>Lalor - West</t>
  </si>
  <si>
    <t>Mernda - North</t>
  </si>
  <si>
    <t>Mernda - South</t>
  </si>
  <si>
    <t>Airport West</t>
  </si>
  <si>
    <t>Keilor</t>
  </si>
  <si>
    <t>Niddrie - Essendon West</t>
  </si>
  <si>
    <t>Strathmore</t>
  </si>
  <si>
    <t>Avondale Heights</t>
  </si>
  <si>
    <t>Keilor East</t>
  </si>
  <si>
    <t>Gisborne</t>
  </si>
  <si>
    <t>Macedon</t>
  </si>
  <si>
    <t>Riddells Creek</t>
  </si>
  <si>
    <t>Romsey</t>
  </si>
  <si>
    <t>Coburg North</t>
  </si>
  <si>
    <t>Fawkner</t>
  </si>
  <si>
    <t>Gowanbrae</t>
  </si>
  <si>
    <t>Hadfield</t>
  </si>
  <si>
    <t>Glenroy - East</t>
  </si>
  <si>
    <t>Glenroy - West</t>
  </si>
  <si>
    <t>Oak Park</t>
  </si>
  <si>
    <t>Pascoe Vale</t>
  </si>
  <si>
    <t>Sunbury</t>
  </si>
  <si>
    <t>Diggers Rest</t>
  </si>
  <si>
    <t>Sunbury - South</t>
  </si>
  <si>
    <t>Sunbury - West</t>
  </si>
  <si>
    <t>Broadmeadows</t>
  </si>
  <si>
    <t>Campbellfield - Coolaroo</t>
  </si>
  <si>
    <t>Gladstone Park - Westmeadows</t>
  </si>
  <si>
    <t>Greenvale - Bulla</t>
  </si>
  <si>
    <t>Meadow Heights</t>
  </si>
  <si>
    <t>Tullamarine</t>
  </si>
  <si>
    <t>Craigieburn - Central</t>
  </si>
  <si>
    <t>Craigieburn - North</t>
  </si>
  <si>
    <t>Craigieburn - South</t>
  </si>
  <si>
    <t>Mickleham - Yuroke</t>
  </si>
  <si>
    <t>Craigieburn - North West</t>
  </si>
  <si>
    <t>Craigieburn - West</t>
  </si>
  <si>
    <t>Roxburgh Park (South) - Somerton</t>
  </si>
  <si>
    <t>Roxburgh Park - North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</si>
  <si>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</si>
  <si>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</si>
  <si>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</si>
  <si>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</si>
  <si>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</si>
  <si>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</si>
  <si>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</si>
  <si>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</si>
  <si>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</si>
  <si>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- North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</si>
  <si>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</si>
  <si>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</si>
  <si>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</si>
  <si>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</si>
  <si>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</si>
  <si>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</si>
  <si>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</si>
  <si>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</si>
  <si>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</si>
  <si>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</si>
  <si>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</si>
  <si>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</si>
  <si>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</si>
  <si>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</si>
  <si>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</si>
  <si>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</si>
  <si>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</si>
  <si>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</si>
  <si>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</si>
  <si>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</si>
  <si>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</si>
  <si>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</si>
  <si>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</si>
  <si>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</si>
  <si>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</si>
  <si>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</si>
  <si>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</si>
  <si>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</si>
  <si>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</si>
  <si>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</si>
  <si>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Emerald - Cockatoo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</si>
  <si>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</si>
  <si>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</si>
  <si>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</si>
  <si>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</si>
  <si>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</si>
  <si>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</si>
  <si>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</si>
  <si>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</si>
  <si>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</si>
  <si>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</si>
  <si>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</si>
  <si>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</si>
  <si>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</si>
  <si>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</si>
  <si>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</si>
  <si>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Berwick - South East</t>
  </si>
  <si>
    <t>Berwick - South West</t>
  </si>
  <si>
    <t>Cranbourne</t>
  </si>
  <si>
    <t>Cranbourne South</t>
  </si>
  <si>
    <t>Cranbourne West</t>
  </si>
  <si>
    <t>Lynbrook - Lyndhurst</t>
  </si>
  <si>
    <t>Pearcedale - Tooradin</t>
  </si>
  <si>
    <t>Narre Warren South - East</t>
  </si>
  <si>
    <t>Narre Warren South -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</si>
  <si>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</si>
  <si>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</si>
  <si>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</si>
  <si>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</si>
  <si>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</si>
  <si>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</si>
  <si>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</si>
  <si>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</si>
  <si>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</si>
  <si>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</si>
  <si>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</si>
  <si>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</si>
  <si>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</si>
  <si>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</si>
  <si>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</si>
  <si>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</si>
  <si>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</si>
  <si>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Dandenong - North</t>
  </si>
  <si>
    <t>Dandenong - South</t>
  </si>
  <si>
    <t>Keysborough - North</t>
  </si>
  <si>
    <t>Keysborough - South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</si>
  <si>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</si>
  <si>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</si>
  <si>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</si>
  <si>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</si>
  <si>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</si>
  <si>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</si>
  <si>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</si>
  <si>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</si>
  <si>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Clayton (North) - Notting Hill</t>
  </si>
  <si>
    <t>Clayton - Central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</si>
  <si>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</si>
  <si>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</si>
  <si>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</si>
  <si>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</si>
  <si>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</si>
  <si>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</si>
  <si>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</si>
  <si>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</si>
  <si>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</si>
  <si>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</si>
  <si>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</si>
  <si>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</si>
  <si>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Deer Park</t>
  </si>
  <si>
    <t>Derrimut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</si>
  <si>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</si>
  <si>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</si>
  <si>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</si>
  <si>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</si>
  <si>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</si>
  <si>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</si>
  <si>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</si>
  <si>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</si>
  <si>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</si>
  <si>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</si>
  <si>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</si>
  <si>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</si>
  <si>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</si>
  <si>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</si>
  <si>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</si>
  <si>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</si>
  <si>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</si>
  <si>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</si>
  <si>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</si>
  <si>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</si>
  <si>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</si>
  <si>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</si>
  <si>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</si>
  <si>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</si>
  <si>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</si>
  <si>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</si>
  <si>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</si>
  <si>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</si>
  <si>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</si>
  <si>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</si>
  <si>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</si>
  <si>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</si>
  <si>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</si>
  <si>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</si>
  <si>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</si>
  <si>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</si>
  <si>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</si>
  <si>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</si>
  <si>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</si>
  <si>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</si>
  <si>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</si>
  <si>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</si>
  <si>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</si>
  <si>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</si>
  <si>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</si>
  <si>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</si>
  <si>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</si>
  <si>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</si>
  <si>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</si>
  <si>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</si>
  <si>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</si>
  <si>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</si>
  <si>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</si>
  <si>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</si>
  <si>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</si>
  <si>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</si>
  <si>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</si>
  <si>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</si>
  <si>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</si>
  <si>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</si>
  <si>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</si>
  <si>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</si>
  <si>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Mornington - East</t>
  </si>
  <si>
    <t>Mornington - West</t>
  </si>
  <si>
    <t>Ararat</t>
  </si>
  <si>
    <t>Ararat Surrounds</t>
  </si>
  <si>
    <t>Horsham</t>
  </si>
  <si>
    <t>Horsham Surrounds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</si>
  <si>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</si>
  <si>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</si>
  <si>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</si>
  <si>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</si>
  <si>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</si>
  <si>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</si>
  <si>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</si>
  <si>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 Surrounds</t>
  </si>
  <si>
    <t>Red Cliffs</t>
  </si>
  <si>
    <t>Mildura - North</t>
  </si>
  <si>
    <t>Mildura - South</t>
  </si>
  <si>
    <t>Buloke</t>
  </si>
  <si>
    <t>Gannawarra</t>
  </si>
  <si>
    <t>Kerang</t>
  </si>
  <si>
    <t>Robinvale</t>
  </si>
  <si>
    <t>Swan Hill</t>
  </si>
  <si>
    <t>Swan Hill Surrounds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</si>
  <si>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</si>
  <si>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</si>
  <si>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</si>
  <si>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</si>
  <si>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</si>
  <si>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</si>
  <si>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</si>
  <si>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</si>
  <si>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</si>
  <si>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</si>
  <si>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</si>
  <si>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Surrounds - East</t>
  </si>
  <si>
    <t>Shepparton Surrounds - West</t>
  </si>
  <si>
    <t>Kialla</t>
  </si>
  <si>
    <t>Shepparton - South East</t>
  </si>
  <si>
    <t>Glenelg (Vic.)</t>
  </si>
  <si>
    <t>Hamilton (Vic.)</t>
  </si>
  <si>
    <t>Portland</t>
  </si>
  <si>
    <t>Southern Grampians</t>
  </si>
  <si>
    <t>Camperdown</t>
  </si>
  <si>
    <t>Colac</t>
  </si>
  <si>
    <t>Colac Surrounds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</si>
  <si>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</si>
  <si>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</si>
  <si>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</si>
  <si>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</si>
  <si>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</si>
  <si>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</si>
  <si>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</si>
  <si>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SA2 AREAS: Per cent of residents living in poverty</t>
  </si>
  <si>
    <t>SA2 AREAS: Number of residents living in poverty</t>
  </si>
  <si>
    <t>LGA_NAME</t>
  </si>
  <si>
    <t>Alpine</t>
  </si>
  <si>
    <t>Banyule</t>
  </si>
  <si>
    <t>Bass Coast</t>
  </si>
  <si>
    <t>Baw Baw</t>
  </si>
  <si>
    <t>Bayside (Vic.)</t>
  </si>
  <si>
    <t>Boroondara</t>
  </si>
  <si>
    <t>Brimbank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</si>
  <si>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</si>
  <si>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</si>
  <si>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</si>
  <si>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</si>
  <si>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</si>
  <si>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</si>
  <si>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</si>
  <si>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</si>
  <si>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</si>
  <si>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</si>
  <si>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</si>
  <si>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</si>
  <si>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</si>
  <si>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</si>
  <si>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</si>
  <si>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</si>
  <si>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</si>
  <si>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</si>
  <si>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Hume</t>
  </si>
  <si>
    <t>Indigo</t>
  </si>
  <si>
    <t>Kingston (Vic.)</t>
  </si>
  <si>
    <t>Knox</t>
  </si>
  <si>
    <t>Latrobe (Vic.)</t>
  </si>
  <si>
    <t>Macedon Ranges</t>
  </si>
  <si>
    <t>Manningham</t>
  </si>
  <si>
    <t>Mansfield</t>
  </si>
  <si>
    <t>Maroondah</t>
  </si>
  <si>
    <t>Melbourne</t>
  </si>
  <si>
    <t>Mildura</t>
  </si>
  <si>
    <t>Mitchell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</si>
  <si>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</si>
  <si>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</si>
  <si>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</si>
  <si>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</si>
  <si>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</si>
  <si>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</si>
  <si>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</si>
  <si>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</si>
  <si>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</si>
  <si>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</si>
  <si>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</si>
  <si>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</si>
  <si>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</si>
  <si>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</si>
  <si>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Stonnington</t>
  </si>
  <si>
    <t>Strathbogie</t>
  </si>
  <si>
    <t>Surf Coast</t>
  </si>
  <si>
    <t>Warrnambool</t>
  </si>
  <si>
    <t>Wellington</t>
  </si>
  <si>
    <t>Whitehorse</t>
  </si>
  <si>
    <t>Wyndham</t>
  </si>
  <si>
    <t>Yarra</t>
  </si>
  <si>
    <t>Yarra Ranges</t>
  </si>
  <si>
    <t>Poor Male</t>
  </si>
  <si>
    <t>Poor Female</t>
  </si>
  <si>
    <t>Poor Lone person</t>
  </si>
  <si>
    <t>Poor Couple only</t>
  </si>
  <si>
    <t>Poor Couple with dependent children</t>
  </si>
  <si>
    <t>Poor Lone parent with dependent children</t>
  </si>
  <si>
    <t>Poor Employed full-time</t>
  </si>
  <si>
    <t>Poor Employed part-time</t>
  </si>
  <si>
    <t>Poor Unemployed</t>
  </si>
  <si>
    <t>Poor Owned outright</t>
  </si>
  <si>
    <t>Poor Own with mortgage</t>
  </si>
  <si>
    <t>Poor Private rental</t>
  </si>
  <si>
    <t>Poor Public rental</t>
  </si>
  <si>
    <t>pli_all</t>
  </si>
  <si>
    <t>pli_atsi</t>
  </si>
  <si>
    <t>pli_senw</t>
  </si>
  <si>
    <t>pli_disa</t>
  </si>
  <si>
    <t>Municipalities: Per cent of residents living in poverty</t>
  </si>
  <si>
    <t>Municipalities: Number of residents living in poverty</t>
  </si>
  <si>
    <t>Age &lt;15</t>
  </si>
  <si>
    <t>Age 15-24</t>
  </si>
  <si>
    <t>Age 25-64</t>
  </si>
  <si>
    <t>Age 65+</t>
  </si>
  <si>
    <t>Victoria</t>
  </si>
  <si>
    <t>15-64 Not in Labour force</t>
  </si>
  <si>
    <t>65+ Not in Labour force</t>
  </si>
  <si>
    <t>Rates</t>
  </si>
  <si>
    <t>Numbers</t>
  </si>
  <si>
    <t>Lone parent - dependent children</t>
  </si>
  <si>
    <t>Couple - dependent children</t>
  </si>
  <si>
    <t>Selected Municipality: Numbers and Rates of Poverty</t>
  </si>
  <si>
    <t>Selected Segment of the Community: Numbers and Rates of Poverty</t>
  </si>
  <si>
    <t>POVERTY IN MUNICIPALITIES: Victoria</t>
  </si>
  <si>
    <t>Victorian Council of Social Services, 2023</t>
  </si>
  <si>
    <t>Selected SA2: Numbers and Rates of Poverty</t>
  </si>
  <si>
    <t>POVERTY IN SUBURBS: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</si>
</sst>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6"/>
      <color theme="0"/>
      <name val="Aptos Narrow"/>
      <family val="2"/>
      <scheme val="minor"/>
    </font>
    <font>
      <sz val="7"/>
      <color theme="0"/>
      <name val="Calibri"/>
      <family val="2"/>
    </font>
    <font>
      <sz val="7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6.5"/>
      <color theme="0"/>
      <name val="Calibri"/>
      <family val="2"/>
    </font>
    <font>
      <sz val="11"/>
      <color theme="1"/>
      <name val="Garamond"/>
      <family val="1"/>
    </font>
    <font>
      <sz val="16"/>
      <color theme="1"/>
      <name val="Garamond"/>
      <family val="1"/>
    </font>
    <font>
      <sz val="7"/>
      <color theme="1"/>
      <name val="Garamond"/>
      <family val="1"/>
    </font>
    <font>
      <sz val="16"/>
      <color rgb="FF008000"/>
      <name val="Garamond"/>
      <family val="1"/>
    </font>
    <font>
      <sz val="14"/>
      <color theme="3" tint="9.9978637043366805E-2"/>
      <name val="Garamond"/>
      <family val="1"/>
    </font>
    <font>
      <b/>
      <sz val="11"/>
      <color theme="3" tint="0.249977111117893"/>
      <name val="Aptos Narrow"/>
      <family val="2"/>
      <scheme val="minor"/>
    </font>
    <font>
      <sz val="22"/>
      <color theme="3" tint="9.9978637043366805E-2"/>
      <name val="Garamond"/>
      <family val="1"/>
    </font>
    <font>
      <sz val="9"/>
      <color theme="3" tint="9.9978637043366805E-2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sz val="22"/>
      <color rgb="FF008000"/>
      <name val="Garamond"/>
      <family val="1"/>
    </font>
    <font>
      <sz val="9"/>
      <color rgb="FF008000"/>
      <name val="Aptos Narrow"/>
      <family val="2"/>
      <scheme val="minor"/>
    </font>
    <font>
      <b/>
      <sz val="11"/>
      <color rgb="FF008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textRotation="90" wrapText="1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1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 textRotation="90" wrapText="1"/>
    </xf>
    <xf numFmtId="3" fontId="1" fillId="0" borderId="0" xfId="0" applyNumberFormat="1" applyFont="1"/>
    <xf numFmtId="3" fontId="1" fillId="3" borderId="0" xfId="0" applyNumberFormat="1" applyFont="1" applyFill="1" applyAlignment="1">
      <alignment horizontal="left"/>
    </xf>
    <xf numFmtId="3" fontId="4" fillId="3" borderId="0" xfId="0" applyNumberFormat="1" applyFont="1" applyFill="1" applyAlignment="1">
      <alignment horizontal="center" textRotation="90" wrapText="1"/>
    </xf>
    <xf numFmtId="3" fontId="4" fillId="0" borderId="0" xfId="0" applyNumberFormat="1" applyFont="1"/>
    <xf numFmtId="164" fontId="1" fillId="0" borderId="0" xfId="0" applyNumberFormat="1" applyFont="1"/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0" xfId="0" applyFont="1" applyProtection="1">
      <protection hidden="1"/>
    </xf>
    <xf numFmtId="3" fontId="9" fillId="0" borderId="0" xfId="0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3" fontId="10" fillId="0" borderId="0" xfId="0" applyNumberFormat="1" applyFont="1" applyProtection="1">
      <protection hidden="1"/>
    </xf>
    <xf numFmtId="165" fontId="11" fillId="0" borderId="0" xfId="0" applyNumberFormat="1" applyFont="1" applyProtection="1">
      <protection hidden="1"/>
    </xf>
    <xf numFmtId="3" fontId="12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08492416708786"/>
          <c:y val="8.523834402188725E-2"/>
          <c:w val="0.68815811067094879"/>
          <c:h val="0.90073399458926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LGAs!$G$9:$G$28</c:f>
              <c:strCache>
                <c:ptCount val="20"/>
                <c:pt idx="0">
                  <c:v>Public rental</c:v>
                </c:pt>
                <c:pt idx="1">
                  <c:v>Lone parent - dependent children</c:v>
                </c:pt>
                <c:pt idx="2">
                  <c:v>Unemployed</c:v>
                </c:pt>
                <c:pt idx="3">
                  <c:v>15-64 Not in Labour force</c:v>
                </c:pt>
                <c:pt idx="4">
                  <c:v>Private rental</c:v>
                </c:pt>
                <c:pt idx="5">
                  <c:v>Lone person</c:v>
                </c:pt>
                <c:pt idx="6">
                  <c:v>Age &lt;15</c:v>
                </c:pt>
                <c:pt idx="7">
                  <c:v>Age 15-24</c:v>
                </c:pt>
                <c:pt idx="8">
                  <c:v>Overall</c:v>
                </c:pt>
                <c:pt idx="9">
                  <c:v>Female</c:v>
                </c:pt>
                <c:pt idx="10">
                  <c:v>Own with mortgage</c:v>
                </c:pt>
                <c:pt idx="11">
                  <c:v>Employed part-time</c:v>
                </c:pt>
                <c:pt idx="12">
                  <c:v>Age 65+</c:v>
                </c:pt>
                <c:pt idx="13">
                  <c:v>Male</c:v>
                </c:pt>
                <c:pt idx="14">
                  <c:v>65+ Not in Labour force</c:v>
                </c:pt>
                <c:pt idx="15">
                  <c:v>Age 25-64</c:v>
                </c:pt>
                <c:pt idx="16">
                  <c:v>Couple - dependent children</c:v>
                </c:pt>
                <c:pt idx="17">
                  <c:v>Owned outright</c:v>
                </c:pt>
                <c:pt idx="18">
                  <c:v>Couple only</c:v>
                </c:pt>
                <c:pt idx="19">
                  <c:v>Employed full-time</c:v>
                </c:pt>
              </c:strCache>
            </c:strRef>
          </c:cat>
          <c:val>
            <c:numRef>
              <c:f>LGAs!$H$9:$H$28</c:f>
              <c:numCache>
                <c:formatCode>#,##0.0</c:formatCode>
                <c:ptCount val="20"/>
                <c:pt idx="0">
                  <c:v>63.65</c:v>
                </c:pt>
                <c:pt idx="1">
                  <c:v>47.43</c:v>
                </c:pt>
                <c:pt idx="2">
                  <c:v>40.49</c:v>
                </c:pt>
                <c:pt idx="3">
                  <c:v>32.880000000000003</c:v>
                </c:pt>
                <c:pt idx="4">
                  <c:v>26.17</c:v>
                </c:pt>
                <c:pt idx="5">
                  <c:v>25.31</c:v>
                </c:pt>
                <c:pt idx="6">
                  <c:v>21.56</c:v>
                </c:pt>
                <c:pt idx="7">
                  <c:v>20.8</c:v>
                </c:pt>
                <c:pt idx="8">
                  <c:v>17.36</c:v>
                </c:pt>
                <c:pt idx="9">
                  <c:v>16.61</c:v>
                </c:pt>
                <c:pt idx="10">
                  <c:v>15.96</c:v>
                </c:pt>
                <c:pt idx="11">
                  <c:v>15.33</c:v>
                </c:pt>
                <c:pt idx="12">
                  <c:v>15.33</c:v>
                </c:pt>
                <c:pt idx="13">
                  <c:v>14.97</c:v>
                </c:pt>
                <c:pt idx="14">
                  <c:v>14.77</c:v>
                </c:pt>
                <c:pt idx="15">
                  <c:v>14.66</c:v>
                </c:pt>
                <c:pt idx="16">
                  <c:v>14.48</c:v>
                </c:pt>
                <c:pt idx="17">
                  <c:v>9.82</c:v>
                </c:pt>
                <c:pt idx="18">
                  <c:v>7.61</c:v>
                </c:pt>
                <c:pt idx="19">
                  <c:v>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D-47C8-86FD-914B4641D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149268464"/>
        <c:axId val="1149268824"/>
      </c:barChart>
      <c:catAx>
        <c:axId val="114926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68824"/>
        <c:crosses val="autoZero"/>
        <c:auto val="1"/>
        <c:lblAlgn val="ctr"/>
        <c:lblOffset val="100"/>
        <c:noMultiLvlLbl val="0"/>
      </c:catAx>
      <c:valAx>
        <c:axId val="114926882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6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01749781277341"/>
          <c:y val="1.8093270053658954E-2"/>
          <c:w val="0.75505205599300085"/>
          <c:h val="0.970281494177938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LGAs!$V$9:$V$87</c:f>
              <c:strCache>
                <c:ptCount val="79"/>
                <c:pt idx="0">
                  <c:v>Melton</c:v>
                </c:pt>
                <c:pt idx="1">
                  <c:v>Wyndham</c:v>
                </c:pt>
                <c:pt idx="2">
                  <c:v>Hume</c:v>
                </c:pt>
                <c:pt idx="3">
                  <c:v>Loddon</c:v>
                </c:pt>
                <c:pt idx="4">
                  <c:v>Casey</c:v>
                </c:pt>
                <c:pt idx="5">
                  <c:v>Gannawarra</c:v>
                </c:pt>
                <c:pt idx="6">
                  <c:v>Buloke</c:v>
                </c:pt>
                <c:pt idx="7">
                  <c:v>Whittlesea</c:v>
                </c:pt>
                <c:pt idx="8">
                  <c:v>Cardinia</c:v>
                </c:pt>
                <c:pt idx="9">
                  <c:v>Hindmarsh</c:v>
                </c:pt>
                <c:pt idx="10">
                  <c:v>Brimbank</c:v>
                </c:pt>
                <c:pt idx="11">
                  <c:v>Central Goldfields</c:v>
                </c:pt>
                <c:pt idx="12">
                  <c:v>Greater Dandenong</c:v>
                </c:pt>
                <c:pt idx="13">
                  <c:v>Yarriambiack</c:v>
                </c:pt>
                <c:pt idx="14">
                  <c:v>Yarra</c:v>
                </c:pt>
                <c:pt idx="15">
                  <c:v>Latrobe (Vic.)</c:v>
                </c:pt>
                <c:pt idx="16">
                  <c:v>Yarra Ranges</c:v>
                </c:pt>
                <c:pt idx="17">
                  <c:v>Frankston</c:v>
                </c:pt>
                <c:pt idx="18">
                  <c:v>Mornington Peninsula</c:v>
                </c:pt>
                <c:pt idx="19">
                  <c:v>Swan Hill</c:v>
                </c:pt>
                <c:pt idx="20">
                  <c:v>Pyrenees</c:v>
                </c:pt>
                <c:pt idx="21">
                  <c:v>Melbourne</c:v>
                </c:pt>
                <c:pt idx="22">
                  <c:v>Moira</c:v>
                </c:pt>
                <c:pt idx="23">
                  <c:v>Maroondah</c:v>
                </c:pt>
                <c:pt idx="24">
                  <c:v>Manningham</c:v>
                </c:pt>
                <c:pt idx="25">
                  <c:v>Monash</c:v>
                </c:pt>
                <c:pt idx="26">
                  <c:v>Horsham</c:v>
                </c:pt>
                <c:pt idx="27">
                  <c:v>Knox</c:v>
                </c:pt>
                <c:pt idx="28">
                  <c:v>Whitehorse</c:v>
                </c:pt>
                <c:pt idx="29">
                  <c:v>Wellington</c:v>
                </c:pt>
                <c:pt idx="30">
                  <c:v>Moorabool</c:v>
                </c:pt>
                <c:pt idx="31">
                  <c:v>Mitchell</c:v>
                </c:pt>
                <c:pt idx="32">
                  <c:v>Moyne</c:v>
                </c:pt>
                <c:pt idx="33">
                  <c:v>Moreland</c:v>
                </c:pt>
                <c:pt idx="34">
                  <c:v>Darebin</c:v>
                </c:pt>
                <c:pt idx="35">
                  <c:v>Alpine</c:v>
                </c:pt>
                <c:pt idx="36">
                  <c:v>Kingston (Vic.)</c:v>
                </c:pt>
                <c:pt idx="37">
                  <c:v>Maribyrnong</c:v>
                </c:pt>
                <c:pt idx="38">
                  <c:v>Nillumbik</c:v>
                </c:pt>
                <c:pt idx="39">
                  <c:v>Greater Shepparton</c:v>
                </c:pt>
                <c:pt idx="40">
                  <c:v>Hobsons Bay</c:v>
                </c:pt>
                <c:pt idx="41">
                  <c:v>Northern Grampians</c:v>
                </c:pt>
                <c:pt idx="42">
                  <c:v>Corangamite</c:v>
                </c:pt>
                <c:pt idx="43">
                  <c:v>Murrindindi</c:v>
                </c:pt>
                <c:pt idx="44">
                  <c:v>Boroondara</c:v>
                </c:pt>
                <c:pt idx="45">
                  <c:v>Port Phillip</c:v>
                </c:pt>
                <c:pt idx="46">
                  <c:v>Moonee Valley</c:v>
                </c:pt>
                <c:pt idx="47">
                  <c:v>Ararat</c:v>
                </c:pt>
                <c:pt idx="48">
                  <c:v>Banyule</c:v>
                </c:pt>
                <c:pt idx="49">
                  <c:v>Mildura</c:v>
                </c:pt>
                <c:pt idx="50">
                  <c:v>Southern Grampians</c:v>
                </c:pt>
                <c:pt idx="51">
                  <c:v>Colac Otway</c:v>
                </c:pt>
                <c:pt idx="52">
                  <c:v>Campaspe</c:v>
                </c:pt>
                <c:pt idx="53">
                  <c:v>Glen Eira</c:v>
                </c:pt>
                <c:pt idx="54">
                  <c:v>Bayside (Vic.)</c:v>
                </c:pt>
                <c:pt idx="55">
                  <c:v>South Gippsland</c:v>
                </c:pt>
                <c:pt idx="56">
                  <c:v>Bass Coast</c:v>
                </c:pt>
                <c:pt idx="57">
                  <c:v>Ballarat</c:v>
                </c:pt>
                <c:pt idx="58">
                  <c:v>Greater Bendigo</c:v>
                </c:pt>
                <c:pt idx="59">
                  <c:v>Indigo</c:v>
                </c:pt>
                <c:pt idx="60">
                  <c:v>Hepburn</c:v>
                </c:pt>
                <c:pt idx="61">
                  <c:v>Wodonga</c:v>
                </c:pt>
                <c:pt idx="62">
                  <c:v>Macedon Ranges</c:v>
                </c:pt>
                <c:pt idx="63">
                  <c:v>Stonnington</c:v>
                </c:pt>
                <c:pt idx="64">
                  <c:v>Towong</c:v>
                </c:pt>
                <c:pt idx="65">
                  <c:v>East Gippsland</c:v>
                </c:pt>
                <c:pt idx="66">
                  <c:v>Baw Baw</c:v>
                </c:pt>
                <c:pt idx="67">
                  <c:v>Strathbogie</c:v>
                </c:pt>
                <c:pt idx="68">
                  <c:v>West Wimmera</c:v>
                </c:pt>
                <c:pt idx="69">
                  <c:v>Benalla</c:v>
                </c:pt>
                <c:pt idx="70">
                  <c:v>Warrnambool</c:v>
                </c:pt>
                <c:pt idx="71">
                  <c:v>Mount Alexander</c:v>
                </c:pt>
                <c:pt idx="72">
                  <c:v>Wangaratta</c:v>
                </c:pt>
                <c:pt idx="73">
                  <c:v>Glenelg</c:v>
                </c:pt>
                <c:pt idx="74">
                  <c:v>Surf Coast</c:v>
                </c:pt>
                <c:pt idx="75">
                  <c:v>Mansfield</c:v>
                </c:pt>
                <c:pt idx="76">
                  <c:v>Greater Geelong</c:v>
                </c:pt>
                <c:pt idx="77">
                  <c:v>Golden Plains</c:v>
                </c:pt>
                <c:pt idx="78">
                  <c:v>Queenscliffe</c:v>
                </c:pt>
              </c:strCache>
            </c:strRef>
          </c:cat>
          <c:val>
            <c:numRef>
              <c:f>LGAs!$W$9:$W$87</c:f>
              <c:numCache>
                <c:formatCode>General</c:formatCode>
                <c:ptCount val="79"/>
                <c:pt idx="0">
                  <c:v>47.43</c:v>
                </c:pt>
                <c:pt idx="1">
                  <c:v>45.34</c:v>
                </c:pt>
                <c:pt idx="2">
                  <c:v>44.06</c:v>
                </c:pt>
                <c:pt idx="3">
                  <c:v>43.71</c:v>
                </c:pt>
                <c:pt idx="4">
                  <c:v>43.23</c:v>
                </c:pt>
                <c:pt idx="5">
                  <c:v>43</c:v>
                </c:pt>
                <c:pt idx="6">
                  <c:v>42.38</c:v>
                </c:pt>
                <c:pt idx="7">
                  <c:v>41.75</c:v>
                </c:pt>
                <c:pt idx="8">
                  <c:v>41.65</c:v>
                </c:pt>
                <c:pt idx="9">
                  <c:v>41.44</c:v>
                </c:pt>
                <c:pt idx="10">
                  <c:v>40</c:v>
                </c:pt>
                <c:pt idx="11">
                  <c:v>39.86</c:v>
                </c:pt>
                <c:pt idx="12">
                  <c:v>39.15</c:v>
                </c:pt>
                <c:pt idx="13">
                  <c:v>37.9</c:v>
                </c:pt>
                <c:pt idx="14">
                  <c:v>36.4</c:v>
                </c:pt>
                <c:pt idx="15">
                  <c:v>35.99</c:v>
                </c:pt>
                <c:pt idx="16">
                  <c:v>35.700000000000003</c:v>
                </c:pt>
                <c:pt idx="17">
                  <c:v>35.51</c:v>
                </c:pt>
                <c:pt idx="18">
                  <c:v>35.4</c:v>
                </c:pt>
                <c:pt idx="19">
                  <c:v>33.64</c:v>
                </c:pt>
                <c:pt idx="20">
                  <c:v>33.619999999999997</c:v>
                </c:pt>
                <c:pt idx="21">
                  <c:v>33.61</c:v>
                </c:pt>
                <c:pt idx="22">
                  <c:v>33.520000000000003</c:v>
                </c:pt>
                <c:pt idx="23">
                  <c:v>33.15</c:v>
                </c:pt>
                <c:pt idx="24">
                  <c:v>33.04</c:v>
                </c:pt>
                <c:pt idx="25">
                  <c:v>32.56</c:v>
                </c:pt>
                <c:pt idx="26">
                  <c:v>32.53</c:v>
                </c:pt>
                <c:pt idx="27">
                  <c:v>32.299999999999997</c:v>
                </c:pt>
                <c:pt idx="28">
                  <c:v>32.270000000000003</c:v>
                </c:pt>
                <c:pt idx="29">
                  <c:v>31.95</c:v>
                </c:pt>
                <c:pt idx="30">
                  <c:v>31.78</c:v>
                </c:pt>
                <c:pt idx="31">
                  <c:v>31.71</c:v>
                </c:pt>
                <c:pt idx="32">
                  <c:v>31.38</c:v>
                </c:pt>
                <c:pt idx="33">
                  <c:v>31.13</c:v>
                </c:pt>
                <c:pt idx="34">
                  <c:v>30.79</c:v>
                </c:pt>
                <c:pt idx="35">
                  <c:v>30.58</c:v>
                </c:pt>
                <c:pt idx="36">
                  <c:v>30.47</c:v>
                </c:pt>
                <c:pt idx="37">
                  <c:v>30.3</c:v>
                </c:pt>
                <c:pt idx="38">
                  <c:v>30.2</c:v>
                </c:pt>
                <c:pt idx="39">
                  <c:v>30.03</c:v>
                </c:pt>
                <c:pt idx="40">
                  <c:v>29.38</c:v>
                </c:pt>
                <c:pt idx="41">
                  <c:v>29.16</c:v>
                </c:pt>
                <c:pt idx="42">
                  <c:v>28.89</c:v>
                </c:pt>
                <c:pt idx="43">
                  <c:v>28.88</c:v>
                </c:pt>
                <c:pt idx="44">
                  <c:v>28.51</c:v>
                </c:pt>
                <c:pt idx="45">
                  <c:v>28.33</c:v>
                </c:pt>
                <c:pt idx="46">
                  <c:v>28.3</c:v>
                </c:pt>
                <c:pt idx="47">
                  <c:v>28.3</c:v>
                </c:pt>
                <c:pt idx="48">
                  <c:v>28.18</c:v>
                </c:pt>
                <c:pt idx="49">
                  <c:v>28.16</c:v>
                </c:pt>
                <c:pt idx="50">
                  <c:v>27.78</c:v>
                </c:pt>
                <c:pt idx="51">
                  <c:v>27.26</c:v>
                </c:pt>
                <c:pt idx="52">
                  <c:v>26.98</c:v>
                </c:pt>
                <c:pt idx="53">
                  <c:v>26.59</c:v>
                </c:pt>
                <c:pt idx="54">
                  <c:v>26.51</c:v>
                </c:pt>
                <c:pt idx="55">
                  <c:v>26.36</c:v>
                </c:pt>
                <c:pt idx="56">
                  <c:v>26.03</c:v>
                </c:pt>
                <c:pt idx="57">
                  <c:v>25.98</c:v>
                </c:pt>
                <c:pt idx="58">
                  <c:v>25.74</c:v>
                </c:pt>
                <c:pt idx="59">
                  <c:v>24.91</c:v>
                </c:pt>
                <c:pt idx="60">
                  <c:v>24.86</c:v>
                </c:pt>
                <c:pt idx="61">
                  <c:v>24.66</c:v>
                </c:pt>
                <c:pt idx="62">
                  <c:v>24.46</c:v>
                </c:pt>
                <c:pt idx="63">
                  <c:v>24</c:v>
                </c:pt>
                <c:pt idx="64">
                  <c:v>23.78</c:v>
                </c:pt>
                <c:pt idx="65">
                  <c:v>23.5</c:v>
                </c:pt>
                <c:pt idx="66">
                  <c:v>22.47</c:v>
                </c:pt>
                <c:pt idx="67">
                  <c:v>22.27</c:v>
                </c:pt>
                <c:pt idx="68">
                  <c:v>22</c:v>
                </c:pt>
                <c:pt idx="69">
                  <c:v>21.93</c:v>
                </c:pt>
                <c:pt idx="70">
                  <c:v>21.61</c:v>
                </c:pt>
                <c:pt idx="71">
                  <c:v>21</c:v>
                </c:pt>
                <c:pt idx="72">
                  <c:v>20.38</c:v>
                </c:pt>
                <c:pt idx="73">
                  <c:v>19.61</c:v>
                </c:pt>
                <c:pt idx="74">
                  <c:v>18.739999999999998</c:v>
                </c:pt>
                <c:pt idx="75">
                  <c:v>18.11</c:v>
                </c:pt>
                <c:pt idx="76">
                  <c:v>18.11</c:v>
                </c:pt>
                <c:pt idx="77">
                  <c:v>14.35</c:v>
                </c:pt>
                <c:pt idx="78">
                  <c:v>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E-460D-8FF2-AAA52BE2E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206164576"/>
        <c:axId val="1206159176"/>
      </c:barChart>
      <c:catAx>
        <c:axId val="1206164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159176"/>
        <c:crosses val="autoZero"/>
        <c:auto val="1"/>
        <c:lblAlgn val="ctr"/>
        <c:lblOffset val="100"/>
        <c:noMultiLvlLbl val="0"/>
      </c:catAx>
      <c:valAx>
        <c:axId val="12061591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16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08492416708786"/>
          <c:y val="8.523834402188725E-2"/>
          <c:w val="0.68815811067094879"/>
          <c:h val="0.90073399458926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SA2s!$G$9:$G$28</c:f>
              <c:strCache>
                <c:ptCount val="20"/>
                <c:pt idx="0">
                  <c:v>Public rental</c:v>
                </c:pt>
                <c:pt idx="1">
                  <c:v>Unemployed</c:v>
                </c:pt>
                <c:pt idx="2">
                  <c:v>Lone parent - dependent children</c:v>
                </c:pt>
                <c:pt idx="3">
                  <c:v>15-64 Not in Labour force</c:v>
                </c:pt>
                <c:pt idx="4">
                  <c:v>Lone person</c:v>
                </c:pt>
                <c:pt idx="5">
                  <c:v>Age 15-24</c:v>
                </c:pt>
                <c:pt idx="6">
                  <c:v>Private rental</c:v>
                </c:pt>
                <c:pt idx="7">
                  <c:v>Couple - dependent children</c:v>
                </c:pt>
                <c:pt idx="8">
                  <c:v>Age &lt;15</c:v>
                </c:pt>
                <c:pt idx="9">
                  <c:v>Employed part-time</c:v>
                </c:pt>
                <c:pt idx="10">
                  <c:v>65+ Not in Labour force</c:v>
                </c:pt>
                <c:pt idx="11">
                  <c:v>Age 65+</c:v>
                </c:pt>
                <c:pt idx="12">
                  <c:v>Overall</c:v>
                </c:pt>
                <c:pt idx="13">
                  <c:v>Female</c:v>
                </c:pt>
                <c:pt idx="14">
                  <c:v>Male</c:v>
                </c:pt>
                <c:pt idx="15">
                  <c:v>Own with mortgage</c:v>
                </c:pt>
                <c:pt idx="16">
                  <c:v>Age 25-64</c:v>
                </c:pt>
                <c:pt idx="17">
                  <c:v>Owned outright</c:v>
                </c:pt>
                <c:pt idx="18">
                  <c:v>Couple only</c:v>
                </c:pt>
                <c:pt idx="19">
                  <c:v>Employed full-time</c:v>
                </c:pt>
              </c:strCache>
            </c:strRef>
          </c:cat>
          <c:val>
            <c:numRef>
              <c:f>SA2s!$H$9:$H$28</c:f>
              <c:numCache>
                <c:formatCode>#,##0.0</c:formatCode>
                <c:ptCount val="20"/>
                <c:pt idx="0">
                  <c:v>50</c:v>
                </c:pt>
                <c:pt idx="1">
                  <c:v>37.9</c:v>
                </c:pt>
                <c:pt idx="2">
                  <c:v>36.44</c:v>
                </c:pt>
                <c:pt idx="3">
                  <c:v>32.74</c:v>
                </c:pt>
                <c:pt idx="4">
                  <c:v>29.39</c:v>
                </c:pt>
                <c:pt idx="5">
                  <c:v>26.99</c:v>
                </c:pt>
                <c:pt idx="6">
                  <c:v>22.17</c:v>
                </c:pt>
                <c:pt idx="7">
                  <c:v>21.93</c:v>
                </c:pt>
                <c:pt idx="8">
                  <c:v>21.3</c:v>
                </c:pt>
                <c:pt idx="9">
                  <c:v>18.7</c:v>
                </c:pt>
                <c:pt idx="10">
                  <c:v>17.8</c:v>
                </c:pt>
                <c:pt idx="11">
                  <c:v>17.8</c:v>
                </c:pt>
                <c:pt idx="12">
                  <c:v>17.510000000000002</c:v>
                </c:pt>
                <c:pt idx="13">
                  <c:v>17.45</c:v>
                </c:pt>
                <c:pt idx="14">
                  <c:v>15.64</c:v>
                </c:pt>
                <c:pt idx="15">
                  <c:v>14.2</c:v>
                </c:pt>
                <c:pt idx="16">
                  <c:v>13.7</c:v>
                </c:pt>
                <c:pt idx="17">
                  <c:v>10.6</c:v>
                </c:pt>
                <c:pt idx="18">
                  <c:v>9.66</c:v>
                </c:pt>
                <c:pt idx="1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5-4BC4-BCB5-DBD1B628E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149268464"/>
        <c:axId val="1149268824"/>
      </c:barChart>
      <c:catAx>
        <c:axId val="1149268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68824"/>
        <c:crosses val="autoZero"/>
        <c:auto val="1"/>
        <c:lblAlgn val="ctr"/>
        <c:lblOffset val="100"/>
        <c:noMultiLvlLbl val="0"/>
      </c:catAx>
      <c:valAx>
        <c:axId val="114926882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6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01749781277341"/>
          <c:y val="2.1721603754199488E-3"/>
          <c:w val="0.75505205599300085"/>
          <c:h val="0.996419850840222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SA2s!$V$9:$V$518</c:f>
              <c:strCache>
                <c:ptCount val="510"/>
                <c:pt idx="0">
                  <c:v>Wyndham Vale - North</c:v>
                </c:pt>
                <c:pt idx="1">
                  <c:v>Yallourn North - Glengarry</c:v>
                </c:pt>
                <c:pt idx="2">
                  <c:v>Mickleham - Yuroke</c:v>
                </c:pt>
                <c:pt idx="3">
                  <c:v>Rockbank - Mount Cottrell</c:v>
                </c:pt>
                <c:pt idx="4">
                  <c:v>Roxburgh Park (South) - Somerton</c:v>
                </c:pt>
                <c:pt idx="5">
                  <c:v>Craigieburn - North West</c:v>
                </c:pt>
                <c:pt idx="6">
                  <c:v>Craigieburn - South</c:v>
                </c:pt>
                <c:pt idx="7">
                  <c:v>Collingwood</c:v>
                </c:pt>
                <c:pt idx="8">
                  <c:v>Wollert</c:v>
                </c:pt>
                <c:pt idx="9">
                  <c:v>Craigieburn - Central</c:v>
                </c:pt>
                <c:pt idx="10">
                  <c:v>Craigieburn - West</c:v>
                </c:pt>
                <c:pt idx="11">
                  <c:v>Manor Lakes - Quandong</c:v>
                </c:pt>
                <c:pt idx="12">
                  <c:v>Tarneit - Central</c:v>
                </c:pt>
                <c:pt idx="13">
                  <c:v>Cranbourne East - North</c:v>
                </c:pt>
                <c:pt idx="14">
                  <c:v>Cranbourne East - South</c:v>
                </c:pt>
                <c:pt idx="15">
                  <c:v>Cobblebank - Strathtulloh</c:v>
                </c:pt>
                <c:pt idx="16">
                  <c:v>Tarneit (West) - Mount Cottrell</c:v>
                </c:pt>
                <c:pt idx="17">
                  <c:v>Brookfield</c:v>
                </c:pt>
                <c:pt idx="18">
                  <c:v>Tarneit - South</c:v>
                </c:pt>
                <c:pt idx="19">
                  <c:v>Burnside Heights</c:v>
                </c:pt>
                <c:pt idx="20">
                  <c:v>Epping (Vic.) - West</c:v>
                </c:pt>
                <c:pt idx="21">
                  <c:v>Taylors Hill</c:v>
                </c:pt>
                <c:pt idx="22">
                  <c:v>Kurunjang - Toolern Vale</c:v>
                </c:pt>
                <c:pt idx="23">
                  <c:v>Melton South - Weir Views</c:v>
                </c:pt>
                <c:pt idx="24">
                  <c:v>Craigieburn - North</c:v>
                </c:pt>
                <c:pt idx="25">
                  <c:v>Hampton Park - West</c:v>
                </c:pt>
                <c:pt idx="26">
                  <c:v>Cairnlea</c:v>
                </c:pt>
                <c:pt idx="27">
                  <c:v>Cranbourne West</c:v>
                </c:pt>
                <c:pt idx="28">
                  <c:v>Truganina - South West</c:v>
                </c:pt>
                <c:pt idx="29">
                  <c:v>Broadmeadows</c:v>
                </c:pt>
                <c:pt idx="30">
                  <c:v>Hampton Park - East</c:v>
                </c:pt>
                <c:pt idx="31">
                  <c:v>Melton</c:v>
                </c:pt>
                <c:pt idx="32">
                  <c:v>Campbellfield - Coolaroo</c:v>
                </c:pt>
                <c:pt idx="33">
                  <c:v>Melton West</c:v>
                </c:pt>
                <c:pt idx="34">
                  <c:v>Narre Warren North</c:v>
                </c:pt>
                <c:pt idx="35">
                  <c:v>Swan Hill Surrounds</c:v>
                </c:pt>
                <c:pt idx="36">
                  <c:v>Clyde North - South</c:v>
                </c:pt>
                <c:pt idx="37">
                  <c:v>Mernda - North</c:v>
                </c:pt>
                <c:pt idx="38">
                  <c:v>Ararat Surrounds</c:v>
                </c:pt>
                <c:pt idx="39">
                  <c:v>Kings Park (Vic.)</c:v>
                </c:pt>
                <c:pt idx="40">
                  <c:v>Cranbourne North - East</c:v>
                </c:pt>
                <c:pt idx="41">
                  <c:v>Burnside</c:v>
                </c:pt>
                <c:pt idx="42">
                  <c:v>Werribee - West</c:v>
                </c:pt>
                <c:pt idx="43">
                  <c:v>Wyndham Vale - South</c:v>
                </c:pt>
                <c:pt idx="44">
                  <c:v>Delahey</c:v>
                </c:pt>
                <c:pt idx="45">
                  <c:v>Lynbrook - Lyndhurst</c:v>
                </c:pt>
                <c:pt idx="46">
                  <c:v>Fitzroy</c:v>
                </c:pt>
                <c:pt idx="47">
                  <c:v>Mernda - South</c:v>
                </c:pt>
                <c:pt idx="48">
                  <c:v>Wallan</c:v>
                </c:pt>
                <c:pt idx="49">
                  <c:v>Kerang</c:v>
                </c:pt>
                <c:pt idx="50">
                  <c:v>Yarra Valley</c:v>
                </c:pt>
                <c:pt idx="51">
                  <c:v>Deer Park</c:v>
                </c:pt>
                <c:pt idx="52">
                  <c:v>Dandenong - North</c:v>
                </c:pt>
                <c:pt idx="53">
                  <c:v>Hoppers Crossing - North</c:v>
                </c:pt>
                <c:pt idx="54">
                  <c:v>South Morang - North</c:v>
                </c:pt>
                <c:pt idx="55">
                  <c:v>Caroline Springs</c:v>
                </c:pt>
                <c:pt idx="56">
                  <c:v>Pakenham - South West</c:v>
                </c:pt>
                <c:pt idx="57">
                  <c:v>Pakenham - North East</c:v>
                </c:pt>
                <c:pt idx="58">
                  <c:v>Derrimut</c:v>
                </c:pt>
                <c:pt idx="59">
                  <c:v>Loddon</c:v>
                </c:pt>
                <c:pt idx="60">
                  <c:v>Clyde North - North</c:v>
                </c:pt>
                <c:pt idx="61">
                  <c:v>Docklands</c:v>
                </c:pt>
                <c:pt idx="62">
                  <c:v>St Albans - South</c:v>
                </c:pt>
                <c:pt idx="63">
                  <c:v>Bendigo Surrounds - North</c:v>
                </c:pt>
                <c:pt idx="64">
                  <c:v>Greenvale - Bulla</c:v>
                </c:pt>
                <c:pt idx="65">
                  <c:v>Bunyip - Garfield</c:v>
                </c:pt>
                <c:pt idx="66">
                  <c:v>Morwell</c:v>
                </c:pt>
                <c:pt idx="67">
                  <c:v>Avoca</c:v>
                </c:pt>
                <c:pt idx="68">
                  <c:v>Clayton (North) - Notting Hill</c:v>
                </c:pt>
                <c:pt idx="69">
                  <c:v>Narre Warren South - East</c:v>
                </c:pt>
                <c:pt idx="70">
                  <c:v>Epping - East</c:v>
                </c:pt>
                <c:pt idx="71">
                  <c:v>Montrose</c:v>
                </c:pt>
                <c:pt idx="72">
                  <c:v>Truganina - South East</c:v>
                </c:pt>
                <c:pt idx="73">
                  <c:v>Endeavour Hills - South</c:v>
                </c:pt>
                <c:pt idx="74">
                  <c:v>Maryborough Surrounds</c:v>
                </c:pt>
                <c:pt idx="75">
                  <c:v>Hallam</c:v>
                </c:pt>
                <c:pt idx="76">
                  <c:v>Buloke</c:v>
                </c:pt>
                <c:pt idx="77">
                  <c:v>Moyne - East</c:v>
                </c:pt>
                <c:pt idx="78">
                  <c:v>Cranbourne South</c:v>
                </c:pt>
                <c:pt idx="79">
                  <c:v>St Albans - North</c:v>
                </c:pt>
                <c:pt idx="80">
                  <c:v>Pakenham - North West</c:v>
                </c:pt>
                <c:pt idx="81">
                  <c:v>Werribee - East</c:v>
                </c:pt>
                <c:pt idx="82">
                  <c:v>Noble Park - West</c:v>
                </c:pt>
                <c:pt idx="83">
                  <c:v>Narre Warren - South West</c:v>
                </c:pt>
                <c:pt idx="84">
                  <c:v>Berwick - South West</c:v>
                </c:pt>
                <c:pt idx="85">
                  <c:v>Hastings - Somers</c:v>
                </c:pt>
                <c:pt idx="86">
                  <c:v>Monbulk - Silvan</c:v>
                </c:pt>
                <c:pt idx="87">
                  <c:v>Truganina - North</c:v>
                </c:pt>
                <c:pt idx="88">
                  <c:v>Whittlesea</c:v>
                </c:pt>
                <c:pt idx="89">
                  <c:v>Hoppers Crossing - South</c:v>
                </c:pt>
                <c:pt idx="90">
                  <c:v>Cranbourne North - West</c:v>
                </c:pt>
                <c:pt idx="91">
                  <c:v>Tarneit - North</c:v>
                </c:pt>
                <c:pt idx="92">
                  <c:v>Koo Wee Rup</c:v>
                </c:pt>
                <c:pt idx="93">
                  <c:v>Nhill Region</c:v>
                </c:pt>
                <c:pt idx="94">
                  <c:v>Cranbourne</c:v>
                </c:pt>
                <c:pt idx="95">
                  <c:v>South Melbourne</c:v>
                </c:pt>
                <c:pt idx="96">
                  <c:v>Diggers Rest</c:v>
                </c:pt>
                <c:pt idx="97">
                  <c:v>Gannawarra</c:v>
                </c:pt>
                <c:pt idx="98">
                  <c:v>Narre Warren South - West</c:v>
                </c:pt>
                <c:pt idx="99">
                  <c:v>Doreen - North</c:v>
                </c:pt>
                <c:pt idx="100">
                  <c:v>Ascot Vale</c:v>
                </c:pt>
                <c:pt idx="101">
                  <c:v>Carlton</c:v>
                </c:pt>
                <c:pt idx="102">
                  <c:v>Doreen - South</c:v>
                </c:pt>
                <c:pt idx="103">
                  <c:v>Point Cook - East</c:v>
                </c:pt>
                <c:pt idx="104">
                  <c:v>Hillside</c:v>
                </c:pt>
                <c:pt idx="105">
                  <c:v>Narre Warren - North East</c:v>
                </c:pt>
                <c:pt idx="106">
                  <c:v>Endeavour Hills - North</c:v>
                </c:pt>
                <c:pt idx="107">
                  <c:v>Lalor - West</c:v>
                </c:pt>
                <c:pt idx="108">
                  <c:v>Doveton</c:v>
                </c:pt>
                <c:pt idx="109">
                  <c:v>Frankston North</c:v>
                </c:pt>
                <c:pt idx="110">
                  <c:v>Burwood (Vic.)</c:v>
                </c:pt>
                <c:pt idx="111">
                  <c:v>Point Cook - South</c:v>
                </c:pt>
                <c:pt idx="112">
                  <c:v>Fawkner</c:v>
                </c:pt>
                <c:pt idx="113">
                  <c:v>Flemington</c:v>
                </c:pt>
                <c:pt idx="114">
                  <c:v>Sunshine North</c:v>
                </c:pt>
                <c:pt idx="115">
                  <c:v>Beaconsfield - Officer</c:v>
                </c:pt>
                <c:pt idx="116">
                  <c:v>Sydenham</c:v>
                </c:pt>
                <c:pt idx="117">
                  <c:v>Noble Park North</c:v>
                </c:pt>
                <c:pt idx="118">
                  <c:v>Springvale South</c:v>
                </c:pt>
                <c:pt idx="119">
                  <c:v>Merbein</c:v>
                </c:pt>
                <c:pt idx="120">
                  <c:v>Shepparton - South East</c:v>
                </c:pt>
                <c:pt idx="121">
                  <c:v>South Morang - South</c:v>
                </c:pt>
                <c:pt idx="122">
                  <c:v>Glenroy - East</c:v>
                </c:pt>
                <c:pt idx="123">
                  <c:v>Meadow Heights</c:v>
                </c:pt>
                <c:pt idx="124">
                  <c:v>Lalor - East</c:v>
                </c:pt>
                <c:pt idx="125">
                  <c:v>Sebastopol - Redan</c:v>
                </c:pt>
                <c:pt idx="126">
                  <c:v>Dandenong North</c:v>
                </c:pt>
                <c:pt idx="127">
                  <c:v>Melbourne CBD - North</c:v>
                </c:pt>
                <c:pt idx="128">
                  <c:v>Thomastown</c:v>
                </c:pt>
                <c:pt idx="129">
                  <c:v>Maffra</c:v>
                </c:pt>
                <c:pt idx="130">
                  <c:v>Flinders</c:v>
                </c:pt>
                <c:pt idx="131">
                  <c:v>Doncaster East - North</c:v>
                </c:pt>
                <c:pt idx="132">
                  <c:v>Croydon - West</c:v>
                </c:pt>
                <c:pt idx="133">
                  <c:v>Moe - Newborough</c:v>
                </c:pt>
                <c:pt idx="134">
                  <c:v>Richmond - North</c:v>
                </c:pt>
                <c:pt idx="135">
                  <c:v>Maryborough (Vic.)</c:v>
                </c:pt>
                <c:pt idx="136">
                  <c:v>Fraser Rise - Plumpton</c:v>
                </c:pt>
                <c:pt idx="137">
                  <c:v>Springvale</c:v>
                </c:pt>
                <c:pt idx="138">
                  <c:v>Kingsbury</c:v>
                </c:pt>
                <c:pt idx="139">
                  <c:v>Yarriambiack</c:v>
                </c:pt>
                <c:pt idx="140">
                  <c:v>Point Cook - North East</c:v>
                </c:pt>
                <c:pt idx="141">
                  <c:v>Berwick - South East</c:v>
                </c:pt>
                <c:pt idx="142">
                  <c:v>Skye - Sandhurst</c:v>
                </c:pt>
                <c:pt idx="143">
                  <c:v>Pearcedale - Tooradin</c:v>
                </c:pt>
                <c:pt idx="144">
                  <c:v>Glen Waverley - West</c:v>
                </c:pt>
                <c:pt idx="145">
                  <c:v>Noble Park - East</c:v>
                </c:pt>
                <c:pt idx="146">
                  <c:v>Carrum Downs</c:v>
                </c:pt>
                <c:pt idx="147">
                  <c:v>Point Cook - North West</c:v>
                </c:pt>
                <c:pt idx="148">
                  <c:v>Bacchus Marsh</c:v>
                </c:pt>
                <c:pt idx="149">
                  <c:v>Mill Park - North</c:v>
                </c:pt>
                <c:pt idx="150">
                  <c:v>Rochester</c:v>
                </c:pt>
                <c:pt idx="151">
                  <c:v>Wendouree - Miners Rest</c:v>
                </c:pt>
                <c:pt idx="152">
                  <c:v>Emerald - Cockatoo</c:v>
                </c:pt>
                <c:pt idx="153">
                  <c:v>Braybrook</c:v>
                </c:pt>
                <c:pt idx="154">
                  <c:v>Ardeer - Albion</c:v>
                </c:pt>
                <c:pt idx="155">
                  <c:v>Sunbury</c:v>
                </c:pt>
                <c:pt idx="156">
                  <c:v>Carlton North - Princes Hill</c:v>
                </c:pt>
                <c:pt idx="157">
                  <c:v>Altona North</c:v>
                </c:pt>
                <c:pt idx="158">
                  <c:v>Pakenham - South East</c:v>
                </c:pt>
                <c:pt idx="159">
                  <c:v>Sunshine West</c:v>
                </c:pt>
                <c:pt idx="160">
                  <c:v>Wandin - Seville</c:v>
                </c:pt>
                <c:pt idx="161">
                  <c:v>Hadfield</c:v>
                </c:pt>
                <c:pt idx="162">
                  <c:v>Heidelberg West</c:v>
                </c:pt>
                <c:pt idx="163">
                  <c:v>Box Hill</c:v>
                </c:pt>
                <c:pt idx="164">
                  <c:v>Mill Park - South</c:v>
                </c:pt>
                <c:pt idx="165">
                  <c:v>Smythes Creek</c:v>
                </c:pt>
                <c:pt idx="166">
                  <c:v>Balwyn North</c:v>
                </c:pt>
                <c:pt idx="167">
                  <c:v>Dandenong - South</c:v>
                </c:pt>
                <c:pt idx="168">
                  <c:v>Sunbury - West</c:v>
                </c:pt>
                <c:pt idx="169">
                  <c:v>Churchill</c:v>
                </c:pt>
                <c:pt idx="170">
                  <c:v>Clarinda - Oakleigh South</c:v>
                </c:pt>
                <c:pt idx="171">
                  <c:v>Doncaster</c:v>
                </c:pt>
                <c:pt idx="172">
                  <c:v>Reservoir - South East</c:v>
                </c:pt>
                <c:pt idx="173">
                  <c:v>Gladstone Park - Westmeadows</c:v>
                </c:pt>
                <c:pt idx="174">
                  <c:v>Numurkah</c:v>
                </c:pt>
                <c:pt idx="175">
                  <c:v>Langwarrin</c:v>
                </c:pt>
                <c:pt idx="176">
                  <c:v>Lilydale - Coldstream</c:v>
                </c:pt>
                <c:pt idx="177">
                  <c:v>Healesville - Yarra Glen</c:v>
                </c:pt>
                <c:pt idx="178">
                  <c:v>Rosebud - McCrae</c:v>
                </c:pt>
                <c:pt idx="179">
                  <c:v>Bayswater North</c:v>
                </c:pt>
                <c:pt idx="180">
                  <c:v>Mooroopna</c:v>
                </c:pt>
                <c:pt idx="181">
                  <c:v>Reservoir - North East</c:v>
                </c:pt>
                <c:pt idx="182">
                  <c:v>Clayton South</c:v>
                </c:pt>
                <c:pt idx="183">
                  <c:v>Glen Waverley - East</c:v>
                </c:pt>
                <c:pt idx="184">
                  <c:v>Somerville</c:v>
                </c:pt>
                <c:pt idx="185">
                  <c:v>Knoxfield - Scoresby</c:v>
                </c:pt>
                <c:pt idx="186">
                  <c:v>Chirnside Park</c:v>
                </c:pt>
                <c:pt idx="187">
                  <c:v>Reservoir - South West</c:v>
                </c:pt>
                <c:pt idx="188">
                  <c:v>Mount Eliza</c:v>
                </c:pt>
                <c:pt idx="189">
                  <c:v>Forest Hill</c:v>
                </c:pt>
                <c:pt idx="190">
                  <c:v>Eynesbury - Exford</c:v>
                </c:pt>
                <c:pt idx="191">
                  <c:v>Vermont</c:v>
                </c:pt>
                <c:pt idx="192">
                  <c:v>Templestowe</c:v>
                </c:pt>
                <c:pt idx="193">
                  <c:v>Mount Baw Baw Region</c:v>
                </c:pt>
                <c:pt idx="194">
                  <c:v>Croydon Hills - Warranwood</c:v>
                </c:pt>
                <c:pt idx="195">
                  <c:v>Werribee - South</c:v>
                </c:pt>
                <c:pt idx="196">
                  <c:v>Mornington - East</c:v>
                </c:pt>
                <c:pt idx="197">
                  <c:v>Frankston</c:v>
                </c:pt>
                <c:pt idx="198">
                  <c:v>Romsey</c:v>
                </c:pt>
                <c:pt idx="199">
                  <c:v>Kyabram</c:v>
                </c:pt>
                <c:pt idx="200">
                  <c:v>Mooroolbark</c:v>
                </c:pt>
                <c:pt idx="201">
                  <c:v>Rowville - South</c:v>
                </c:pt>
                <c:pt idx="202">
                  <c:v>Keysborough - South</c:v>
                </c:pt>
                <c:pt idx="203">
                  <c:v>Plenty - Yarrambat</c:v>
                </c:pt>
                <c:pt idx="204">
                  <c:v>Southbank - East</c:v>
                </c:pt>
                <c:pt idx="205">
                  <c:v>Bundoora - East</c:v>
                </c:pt>
                <c:pt idx="206">
                  <c:v>Bundoora - West</c:v>
                </c:pt>
                <c:pt idx="207">
                  <c:v>Moira</c:v>
                </c:pt>
                <c:pt idx="208">
                  <c:v>Point Nepean</c:v>
                </c:pt>
                <c:pt idx="209">
                  <c:v>Ringwood</c:v>
                </c:pt>
                <c:pt idx="210">
                  <c:v>Corangamite - North</c:v>
                </c:pt>
                <c:pt idx="211">
                  <c:v>Gisborne</c:v>
                </c:pt>
                <c:pt idx="212">
                  <c:v>Vermont South</c:v>
                </c:pt>
                <c:pt idx="213">
                  <c:v>Bundoora - North</c:v>
                </c:pt>
                <c:pt idx="214">
                  <c:v>Heathcote</c:v>
                </c:pt>
                <c:pt idx="215">
                  <c:v>Keysborough - North</c:v>
                </c:pt>
                <c:pt idx="216">
                  <c:v>Ferntree Gully - North</c:v>
                </c:pt>
                <c:pt idx="217">
                  <c:v>Keilor Downs</c:v>
                </c:pt>
                <c:pt idx="218">
                  <c:v>Wattle Glen - Diamond Creek</c:v>
                </c:pt>
                <c:pt idx="219">
                  <c:v>Epping - South</c:v>
                </c:pt>
                <c:pt idx="220">
                  <c:v>Mount Waverley - North</c:v>
                </c:pt>
                <c:pt idx="221">
                  <c:v>Bendigo</c:v>
                </c:pt>
                <c:pt idx="222">
                  <c:v>Norlane</c:v>
                </c:pt>
                <c:pt idx="223">
                  <c:v>Laverton</c:v>
                </c:pt>
                <c:pt idx="224">
                  <c:v>Yarram</c:v>
                </c:pt>
                <c:pt idx="225">
                  <c:v>Mount Martha</c:v>
                </c:pt>
                <c:pt idx="226">
                  <c:v>Port Melbourne</c:v>
                </c:pt>
                <c:pt idx="227">
                  <c:v>Rushworth</c:v>
                </c:pt>
                <c:pt idx="228">
                  <c:v>Doncaster East - South</c:v>
                </c:pt>
                <c:pt idx="229">
                  <c:v>Yarrawonga</c:v>
                </c:pt>
                <c:pt idx="230">
                  <c:v>Orbost</c:v>
                </c:pt>
                <c:pt idx="231">
                  <c:v>Kilsyth</c:v>
                </c:pt>
                <c:pt idx="232">
                  <c:v>Research - North Warrandyte</c:v>
                </c:pt>
                <c:pt idx="233">
                  <c:v>Coburg North</c:v>
                </c:pt>
                <c:pt idx="234">
                  <c:v>Kensington (Vic.)</c:v>
                </c:pt>
                <c:pt idx="235">
                  <c:v>Balwyn</c:v>
                </c:pt>
                <c:pt idx="236">
                  <c:v>Horsham</c:v>
                </c:pt>
                <c:pt idx="237">
                  <c:v>Taylors Lakes</c:v>
                </c:pt>
                <c:pt idx="238">
                  <c:v>Sunbury - South</c:v>
                </c:pt>
                <c:pt idx="239">
                  <c:v>Seabrook</c:v>
                </c:pt>
                <c:pt idx="240">
                  <c:v>Donvale - Park Orchards</c:v>
                </c:pt>
                <c:pt idx="241">
                  <c:v>Ferntree Gully (South) - Upper Ferntree Gully</c:v>
                </c:pt>
                <c:pt idx="242">
                  <c:v>Wheelers Hill</c:v>
                </c:pt>
                <c:pt idx="243">
                  <c:v>Carrum - Patterson Lakes</c:v>
                </c:pt>
                <c:pt idx="244">
                  <c:v>West Wodonga</c:v>
                </c:pt>
                <c:pt idx="245">
                  <c:v>Glenroy - West</c:v>
                </c:pt>
                <c:pt idx="246">
                  <c:v>Boronia</c:v>
                </c:pt>
                <c:pt idx="247">
                  <c:v>Croydon - East</c:v>
                </c:pt>
                <c:pt idx="248">
                  <c:v>Wantirna South</c:v>
                </c:pt>
                <c:pt idx="249">
                  <c:v>Ashwood - Chadstone</c:v>
                </c:pt>
                <c:pt idx="250">
                  <c:v>California Gully - Eaglehawk</c:v>
                </c:pt>
                <c:pt idx="251">
                  <c:v>Mildura - North</c:v>
                </c:pt>
                <c:pt idx="252">
                  <c:v>Avondale Heights</c:v>
                </c:pt>
                <c:pt idx="253">
                  <c:v>Bentleigh East - North</c:v>
                </c:pt>
                <c:pt idx="254">
                  <c:v>Seaford (Vic.)</c:v>
                </c:pt>
                <c:pt idx="255">
                  <c:v>Mount Dandenong - Olinda</c:v>
                </c:pt>
                <c:pt idx="256">
                  <c:v>Belgrave - Selby</c:v>
                </c:pt>
                <c:pt idx="257">
                  <c:v>Pascoe Vale</c:v>
                </c:pt>
                <c:pt idx="258">
                  <c:v>North Melbourne</c:v>
                </c:pt>
                <c:pt idx="259">
                  <c:v>Rowville - Central</c:v>
                </c:pt>
                <c:pt idx="260">
                  <c:v>Reservoir - North West</c:v>
                </c:pt>
                <c:pt idx="261">
                  <c:v>Altona Meadows</c:v>
                </c:pt>
                <c:pt idx="262">
                  <c:v>Moorabbin - Heatherton</c:v>
                </c:pt>
                <c:pt idx="263">
                  <c:v>Rowville - North</c:v>
                </c:pt>
                <c:pt idx="264">
                  <c:v>Box Hill North</c:v>
                </c:pt>
                <c:pt idx="265">
                  <c:v>Panton Hill - St Andrews</c:v>
                </c:pt>
                <c:pt idx="266">
                  <c:v>Melbourne CBD - West</c:v>
                </c:pt>
                <c:pt idx="267">
                  <c:v>South Yarra - North</c:v>
                </c:pt>
                <c:pt idx="268">
                  <c:v>Dromana</c:v>
                </c:pt>
                <c:pt idx="269">
                  <c:v>Fitzroy North</c:v>
                </c:pt>
                <c:pt idx="270">
                  <c:v>Hampton</c:v>
                </c:pt>
                <c:pt idx="271">
                  <c:v>Sunshine</c:v>
                </c:pt>
                <c:pt idx="272">
                  <c:v>Bayswater</c:v>
                </c:pt>
                <c:pt idx="273">
                  <c:v>Murrumbeena</c:v>
                </c:pt>
                <c:pt idx="274">
                  <c:v>Southbank (West) - South Wharf</c:v>
                </c:pt>
                <c:pt idx="275">
                  <c:v>Myrtleford</c:v>
                </c:pt>
                <c:pt idx="276">
                  <c:v>Ballarat East - Warrenheip</c:v>
                </c:pt>
                <c:pt idx="277">
                  <c:v>Wantirna</c:v>
                </c:pt>
                <c:pt idx="278">
                  <c:v>Kinglake</c:v>
                </c:pt>
                <c:pt idx="279">
                  <c:v>Yackandandah</c:v>
                </c:pt>
                <c:pt idx="280">
                  <c:v>Mulgrave</c:v>
                </c:pt>
                <c:pt idx="281">
                  <c:v>Longford - Loch Sport</c:v>
                </c:pt>
                <c:pt idx="282">
                  <c:v>Horsham Surrounds</c:v>
                </c:pt>
                <c:pt idx="283">
                  <c:v>The Basin</c:v>
                </c:pt>
                <c:pt idx="284">
                  <c:v>Chelsea Heights</c:v>
                </c:pt>
                <c:pt idx="285">
                  <c:v>Highett (East) - Cheltenham </c:v>
                </c:pt>
                <c:pt idx="286">
                  <c:v>Irymple</c:v>
                </c:pt>
                <c:pt idx="287">
                  <c:v>Nunawading</c:v>
                </c:pt>
                <c:pt idx="288">
                  <c:v>Blackburn</c:v>
                </c:pt>
                <c:pt idx="289">
                  <c:v>Berwick - North</c:v>
                </c:pt>
                <c:pt idx="290">
                  <c:v>Blackburn South</c:v>
                </c:pt>
                <c:pt idx="291">
                  <c:v>Dingley Village</c:v>
                </c:pt>
                <c:pt idx="292">
                  <c:v>Bright - Mount Beauty</c:v>
                </c:pt>
                <c:pt idx="293">
                  <c:v>Hurstbridge</c:v>
                </c:pt>
                <c:pt idx="294">
                  <c:v>Highett (West) - Cheltenham</c:v>
                </c:pt>
                <c:pt idx="295">
                  <c:v>Edithvale - Aspendale</c:v>
                </c:pt>
                <c:pt idx="296">
                  <c:v>Ivanhoe</c:v>
                </c:pt>
                <c:pt idx="297">
                  <c:v>Ringwood East</c:v>
                </c:pt>
                <c:pt idx="298">
                  <c:v>Preston - East</c:v>
                </c:pt>
                <c:pt idx="299">
                  <c:v>Stawell</c:v>
                </c:pt>
                <c:pt idx="300">
                  <c:v>Swan Hill</c:v>
                </c:pt>
                <c:pt idx="301">
                  <c:v>Clayton - Central</c:v>
                </c:pt>
                <c:pt idx="302">
                  <c:v>Mount Waverley - South</c:v>
                </c:pt>
                <c:pt idx="303">
                  <c:v>Mount Evelyn</c:v>
                </c:pt>
                <c:pt idx="304">
                  <c:v>South Yarra - South</c:v>
                </c:pt>
                <c:pt idx="305">
                  <c:v>Upwey - Tecoma</c:v>
                </c:pt>
                <c:pt idx="306">
                  <c:v>Maribyrnong</c:v>
                </c:pt>
                <c:pt idx="307">
                  <c:v>Southern Grampians</c:v>
                </c:pt>
                <c:pt idx="308">
                  <c:v>Otway</c:v>
                </c:pt>
                <c:pt idx="309">
                  <c:v>West Melbourne - Residential</c:v>
                </c:pt>
                <c:pt idx="310">
                  <c:v>Preston - West</c:v>
                </c:pt>
                <c:pt idx="311">
                  <c:v>Brunswick - North</c:v>
                </c:pt>
                <c:pt idx="312">
                  <c:v>Chelsea - Bonbeach</c:v>
                </c:pt>
                <c:pt idx="313">
                  <c:v>Keilor East</c:v>
                </c:pt>
                <c:pt idx="314">
                  <c:v>Cobram</c:v>
                </c:pt>
                <c:pt idx="315">
                  <c:v>Mornington - West</c:v>
                </c:pt>
                <c:pt idx="316">
                  <c:v>Alexandra</c:v>
                </c:pt>
                <c:pt idx="317">
                  <c:v>Brunswick - South</c:v>
                </c:pt>
                <c:pt idx="318">
                  <c:v>Caulfield - South</c:v>
                </c:pt>
                <c:pt idx="319">
                  <c:v>Mildura Surrounds</c:v>
                </c:pt>
                <c:pt idx="320">
                  <c:v>Greensborough</c:v>
                </c:pt>
                <c:pt idx="321">
                  <c:v>Foster</c:v>
                </c:pt>
                <c:pt idx="322">
                  <c:v>Aspendale Gardens - Waterways</c:v>
                </c:pt>
                <c:pt idx="323">
                  <c:v>Newcomb - Moolap</c:v>
                </c:pt>
                <c:pt idx="324">
                  <c:v>Watsonia</c:v>
                </c:pt>
                <c:pt idx="325">
                  <c:v>Clifton Hill - Alphington</c:v>
                </c:pt>
                <c:pt idx="326">
                  <c:v>Camberwell</c:v>
                </c:pt>
                <c:pt idx="327">
                  <c:v>Oakleigh - Huntingdale</c:v>
                </c:pt>
                <c:pt idx="328">
                  <c:v>Ashburton (Vic.)</c:v>
                </c:pt>
                <c:pt idx="329">
                  <c:v>Bulleen</c:v>
                </c:pt>
                <c:pt idx="330">
                  <c:v>Burwood East</c:v>
                </c:pt>
                <c:pt idx="331">
                  <c:v>Kangaroo Flat - Golden Square</c:v>
                </c:pt>
                <c:pt idx="332">
                  <c:v>Seymour Surrounds</c:v>
                </c:pt>
                <c:pt idx="333">
                  <c:v>Mitcham (Vic.)</c:v>
                </c:pt>
                <c:pt idx="334">
                  <c:v>Caulfield - North</c:v>
                </c:pt>
                <c:pt idx="335">
                  <c:v>Kew East</c:v>
                </c:pt>
                <c:pt idx="336">
                  <c:v>Coburg - East</c:v>
                </c:pt>
                <c:pt idx="337">
                  <c:v>Shepparton Surrounds - West</c:v>
                </c:pt>
                <c:pt idx="338">
                  <c:v>Colac</c:v>
                </c:pt>
                <c:pt idx="339">
                  <c:v>West Footscray - Tottenham</c:v>
                </c:pt>
                <c:pt idx="340">
                  <c:v>Creswick - Clunes</c:v>
                </c:pt>
                <c:pt idx="341">
                  <c:v>Frankston South</c:v>
                </c:pt>
                <c:pt idx="342">
                  <c:v>Wangaratta Surrounds</c:v>
                </c:pt>
                <c:pt idx="343">
                  <c:v>Brunswick East</c:v>
                </c:pt>
                <c:pt idx="344">
                  <c:v>Templestowe Lower</c:v>
                </c:pt>
                <c:pt idx="345">
                  <c:v>Oak Park</c:v>
                </c:pt>
                <c:pt idx="346">
                  <c:v>Hawthorn - North</c:v>
                </c:pt>
                <c:pt idx="347">
                  <c:v>Tullamarine</c:v>
                </c:pt>
                <c:pt idx="348">
                  <c:v>Flora Hill - Spring Gully</c:v>
                </c:pt>
                <c:pt idx="349">
                  <c:v>Footscray</c:v>
                </c:pt>
                <c:pt idx="350">
                  <c:v>Croydon South</c:v>
                </c:pt>
                <c:pt idx="351">
                  <c:v>Mordialloc - Parkdale</c:v>
                </c:pt>
                <c:pt idx="352">
                  <c:v>Abbotsford</c:v>
                </c:pt>
                <c:pt idx="353">
                  <c:v>Trafalgar (Vic.)</c:v>
                </c:pt>
                <c:pt idx="354">
                  <c:v>Leongatha</c:v>
                </c:pt>
                <c:pt idx="355">
                  <c:v>South Yarra - West</c:v>
                </c:pt>
                <c:pt idx="356">
                  <c:v>Viewbank - Yallambie</c:v>
                </c:pt>
                <c:pt idx="357">
                  <c:v>Sale</c:v>
                </c:pt>
                <c:pt idx="358">
                  <c:v>Surrey Hills (West) - Canterbury</c:v>
                </c:pt>
                <c:pt idx="359">
                  <c:v>Wonthaggi - Inverloch</c:v>
                </c:pt>
                <c:pt idx="360">
                  <c:v>Rosedale</c:v>
                </c:pt>
                <c:pt idx="361">
                  <c:v>Hamilton (Vic.)</c:v>
                </c:pt>
                <c:pt idx="362">
                  <c:v>St Kilda - Central</c:v>
                </c:pt>
                <c:pt idx="363">
                  <c:v>Corangamite - South</c:v>
                </c:pt>
                <c:pt idx="364">
                  <c:v>Riddells Creek</c:v>
                </c:pt>
                <c:pt idx="365">
                  <c:v>Portarlington</c:v>
                </c:pt>
                <c:pt idx="366">
                  <c:v>St Arnaud</c:v>
                </c:pt>
                <c:pt idx="367">
                  <c:v>St Kilda East</c:v>
                </c:pt>
                <c:pt idx="368">
                  <c:v>Brighton (Vic.)</c:v>
                </c:pt>
                <c:pt idx="369">
                  <c:v>Bentleigh East - South</c:v>
                </c:pt>
                <c:pt idx="370">
                  <c:v>St Kilda - West</c:v>
                </c:pt>
                <c:pt idx="371">
                  <c:v>Hughesdale</c:v>
                </c:pt>
                <c:pt idx="372">
                  <c:v>Beaufort</c:v>
                </c:pt>
                <c:pt idx="373">
                  <c:v>Thornbury</c:v>
                </c:pt>
                <c:pt idx="374">
                  <c:v>Kew - South</c:v>
                </c:pt>
                <c:pt idx="375">
                  <c:v>Lakes Entrance</c:v>
                </c:pt>
                <c:pt idx="376">
                  <c:v>Red Cliffs</c:v>
                </c:pt>
                <c:pt idx="377">
                  <c:v>Traralgon - West</c:v>
                </c:pt>
                <c:pt idx="378">
                  <c:v>Yea</c:v>
                </c:pt>
                <c:pt idx="379">
                  <c:v>Ringwood North</c:v>
                </c:pt>
                <c:pt idx="380">
                  <c:v>Chiltern - Indigo Valley</c:v>
                </c:pt>
                <c:pt idx="381">
                  <c:v>Eltham</c:v>
                </c:pt>
                <c:pt idx="382">
                  <c:v>Warrandyte - Wonga Park</c:v>
                </c:pt>
                <c:pt idx="383">
                  <c:v>Coburg - West</c:v>
                </c:pt>
                <c:pt idx="384">
                  <c:v>Armadale</c:v>
                </c:pt>
                <c:pt idx="385">
                  <c:v>Nagambie</c:v>
                </c:pt>
                <c:pt idx="386">
                  <c:v>Bendigo Surrounds - South</c:v>
                </c:pt>
                <c:pt idx="387">
                  <c:v>Seddon - Kingsville</c:v>
                </c:pt>
                <c:pt idx="388">
                  <c:v>Moonee Ponds</c:v>
                </c:pt>
                <c:pt idx="389">
                  <c:v>Yarraville</c:v>
                </c:pt>
                <c:pt idx="390">
                  <c:v>Alphington - Fairfield</c:v>
                </c:pt>
                <c:pt idx="391">
                  <c:v>Gowanbrae</c:v>
                </c:pt>
                <c:pt idx="392">
                  <c:v>Pascoe Vale South</c:v>
                </c:pt>
                <c:pt idx="393">
                  <c:v>Williamstown</c:v>
                </c:pt>
                <c:pt idx="394">
                  <c:v>Shepparton - North</c:v>
                </c:pt>
                <c:pt idx="395">
                  <c:v>Prahran - Windsor</c:v>
                </c:pt>
                <c:pt idx="396">
                  <c:v>Glen Iris - East</c:v>
                </c:pt>
                <c:pt idx="397">
                  <c:v>Keilor</c:v>
                </c:pt>
                <c:pt idx="398">
                  <c:v>Sandringham - Black Rock</c:v>
                </c:pt>
                <c:pt idx="399">
                  <c:v>Bentleigh - McKinnon</c:v>
                </c:pt>
                <c:pt idx="400">
                  <c:v>Strathmore</c:v>
                </c:pt>
                <c:pt idx="401">
                  <c:v>Mentone</c:v>
                </c:pt>
                <c:pt idx="402">
                  <c:v>Essendon (West) - Aberfeldie</c:v>
                </c:pt>
                <c:pt idx="403">
                  <c:v>Newport</c:v>
                </c:pt>
                <c:pt idx="404">
                  <c:v>Carnegie</c:v>
                </c:pt>
                <c:pt idx="405">
                  <c:v>Richmond (South) - Cremorne</c:v>
                </c:pt>
                <c:pt idx="406">
                  <c:v>Altona</c:v>
                </c:pt>
                <c:pt idx="407">
                  <c:v>Camperdown</c:v>
                </c:pt>
                <c:pt idx="408">
                  <c:v>Montmorency - Briar Hill</c:v>
                </c:pt>
                <c:pt idx="409">
                  <c:v>Albert Park</c:v>
                </c:pt>
                <c:pt idx="410">
                  <c:v>Phillip Island</c:v>
                </c:pt>
                <c:pt idx="411">
                  <c:v>Hawthorn - South</c:v>
                </c:pt>
                <c:pt idx="412">
                  <c:v>Brunswick West</c:v>
                </c:pt>
                <c:pt idx="413">
                  <c:v>Malvern - Glen Iris</c:v>
                </c:pt>
                <c:pt idx="414">
                  <c:v>East Melbourne</c:v>
                </c:pt>
                <c:pt idx="415">
                  <c:v>Towong</c:v>
                </c:pt>
                <c:pt idx="416">
                  <c:v>Northcote - West</c:v>
                </c:pt>
                <c:pt idx="417">
                  <c:v>Benalla</c:v>
                </c:pt>
                <c:pt idx="418">
                  <c:v>Ararat</c:v>
                </c:pt>
                <c:pt idx="419">
                  <c:v>Ormond - Glen Huntly</c:v>
                </c:pt>
                <c:pt idx="420">
                  <c:v>Surrey Hills (East) - Mont Albert</c:v>
                </c:pt>
                <c:pt idx="421">
                  <c:v>Wodonga</c:v>
                </c:pt>
                <c:pt idx="422">
                  <c:v>Rutherglen</c:v>
                </c:pt>
                <c:pt idx="423">
                  <c:v>Northcote - East</c:v>
                </c:pt>
                <c:pt idx="424">
                  <c:v>Kew - West</c:v>
                </c:pt>
                <c:pt idx="425">
                  <c:v>Seymour</c:v>
                </c:pt>
                <c:pt idx="426">
                  <c:v>Brighton East</c:v>
                </c:pt>
                <c:pt idx="427">
                  <c:v>Korumburra</c:v>
                </c:pt>
                <c:pt idx="428">
                  <c:v>Beechworth</c:v>
                </c:pt>
                <c:pt idx="429">
                  <c:v>Robinvale</c:v>
                </c:pt>
                <c:pt idx="430">
                  <c:v>Warrnambool - South</c:v>
                </c:pt>
                <c:pt idx="431">
                  <c:v>Bruthen - Omeo</c:v>
                </c:pt>
                <c:pt idx="432">
                  <c:v>Ballarat</c:v>
                </c:pt>
                <c:pt idx="433">
                  <c:v>Hawthorn East</c:v>
                </c:pt>
                <c:pt idx="434">
                  <c:v>Moyne - West</c:v>
                </c:pt>
                <c:pt idx="435">
                  <c:v>Daylesford</c:v>
                </c:pt>
                <c:pt idx="436">
                  <c:v>Bairnsdale</c:v>
                </c:pt>
                <c:pt idx="437">
                  <c:v>Corio - Lovely Banks</c:v>
                </c:pt>
                <c:pt idx="438">
                  <c:v>Toorak</c:v>
                </c:pt>
                <c:pt idx="439">
                  <c:v>Elwood</c:v>
                </c:pt>
                <c:pt idx="440">
                  <c:v>Colac Surrounds</c:v>
                </c:pt>
                <c:pt idx="441">
                  <c:v>Warragul</c:v>
                </c:pt>
                <c:pt idx="442">
                  <c:v>Warrnambool - North</c:v>
                </c:pt>
                <c:pt idx="443">
                  <c:v>Beaumaris</c:v>
                </c:pt>
                <c:pt idx="444">
                  <c:v>Portland</c:v>
                </c:pt>
                <c:pt idx="445">
                  <c:v>Ballarat North - Invermay</c:v>
                </c:pt>
                <c:pt idx="446">
                  <c:v>Castlemaine</c:v>
                </c:pt>
                <c:pt idx="447">
                  <c:v>Airport West</c:v>
                </c:pt>
                <c:pt idx="448">
                  <c:v>Castlemaine Surrounds</c:v>
                </c:pt>
                <c:pt idx="449">
                  <c:v>East Bendigo - Kennington</c:v>
                </c:pt>
                <c:pt idx="450">
                  <c:v>North Geelong - Bell Park</c:v>
                </c:pt>
                <c:pt idx="451">
                  <c:v>Torquay</c:v>
                </c:pt>
                <c:pt idx="452">
                  <c:v>Euroa</c:v>
                </c:pt>
                <c:pt idx="453">
                  <c:v>Delacombe</c:v>
                </c:pt>
                <c:pt idx="454">
                  <c:v>Lockington - Gunbower</c:v>
                </c:pt>
                <c:pt idx="455">
                  <c:v>Traralgon - East</c:v>
                </c:pt>
                <c:pt idx="456">
                  <c:v>Parkville</c:v>
                </c:pt>
                <c:pt idx="457">
                  <c:v>Niddrie - Essendon West</c:v>
                </c:pt>
                <c:pt idx="458">
                  <c:v>Gordon (Vic.)</c:v>
                </c:pt>
                <c:pt idx="459">
                  <c:v>Heidelberg - Rosanna</c:v>
                </c:pt>
                <c:pt idx="460">
                  <c:v>Mildura - South</c:v>
                </c:pt>
                <c:pt idx="461">
                  <c:v>Kilmore - Broadford</c:v>
                </c:pt>
                <c:pt idx="462">
                  <c:v>Malvern East</c:v>
                </c:pt>
                <c:pt idx="463">
                  <c:v>Drouin</c:v>
                </c:pt>
                <c:pt idx="464">
                  <c:v>Lara</c:v>
                </c:pt>
                <c:pt idx="465">
                  <c:v>Echuca</c:v>
                </c:pt>
                <c:pt idx="466">
                  <c:v>Lorne - Anglesea</c:v>
                </c:pt>
                <c:pt idx="467">
                  <c:v>Lysterfield</c:v>
                </c:pt>
                <c:pt idx="468">
                  <c:v>Roxburgh Park - North</c:v>
                </c:pt>
                <c:pt idx="469">
                  <c:v>Melbourne CBD - East</c:v>
                </c:pt>
                <c:pt idx="470">
                  <c:v>Wangaratta</c:v>
                </c:pt>
                <c:pt idx="471">
                  <c:v>Essendon - East</c:v>
                </c:pt>
                <c:pt idx="472">
                  <c:v>Newtown (Vic.)</c:v>
                </c:pt>
                <c:pt idx="473">
                  <c:v>Elsternwick</c:v>
                </c:pt>
                <c:pt idx="474">
                  <c:v>Buninyong</c:v>
                </c:pt>
                <c:pt idx="475">
                  <c:v>Mansfield (Vic.)</c:v>
                </c:pt>
                <c:pt idx="476">
                  <c:v>Glenelg (Vic.)</c:v>
                </c:pt>
                <c:pt idx="477">
                  <c:v>Macedon</c:v>
                </c:pt>
                <c:pt idx="478">
                  <c:v>Canadian - Mount Clear</c:v>
                </c:pt>
                <c:pt idx="479">
                  <c:v>Barwon Heads - Armstrong Creek</c:v>
                </c:pt>
                <c:pt idx="480">
                  <c:v>Geelong West - Hamlyn Heights</c:v>
                </c:pt>
                <c:pt idx="481">
                  <c:v>Geelong</c:v>
                </c:pt>
                <c:pt idx="482">
                  <c:v>Bannockburn</c:v>
                </c:pt>
                <c:pt idx="483">
                  <c:v>Ocean Grove</c:v>
                </c:pt>
                <c:pt idx="484">
                  <c:v>Highton</c:v>
                </c:pt>
                <c:pt idx="485">
                  <c:v>Kyneton</c:v>
                </c:pt>
                <c:pt idx="486">
                  <c:v>Paynesville</c:v>
                </c:pt>
                <c:pt idx="487">
                  <c:v>Belmont</c:v>
                </c:pt>
                <c:pt idx="488">
                  <c:v>Benalla Surrounds</c:v>
                </c:pt>
                <c:pt idx="489">
                  <c:v>Shepparton Surrounds - East</c:v>
                </c:pt>
                <c:pt idx="490">
                  <c:v>Bacchus Marsh Surrounds</c:v>
                </c:pt>
                <c:pt idx="491">
                  <c:v>White Hills - Ascot</c:v>
                </c:pt>
                <c:pt idx="492">
                  <c:v>Winchelsea</c:v>
                </c:pt>
                <c:pt idx="493">
                  <c:v>Ivanhoe East - Eaglemont</c:v>
                </c:pt>
                <c:pt idx="494">
                  <c:v>Baranduda - Leneva</c:v>
                </c:pt>
                <c:pt idx="495">
                  <c:v>Clifton Springs</c:v>
                </c:pt>
                <c:pt idx="496">
                  <c:v>Charlemont</c:v>
                </c:pt>
                <c:pt idx="497">
                  <c:v>Kialla</c:v>
                </c:pt>
                <c:pt idx="498">
                  <c:v>Golden Plains - South</c:v>
                </c:pt>
                <c:pt idx="499">
                  <c:v>Grovedale - Mount Duneed</c:v>
                </c:pt>
                <c:pt idx="500">
                  <c:v>Leopold</c:v>
                </c:pt>
                <c:pt idx="501">
                  <c:v>Alfredton</c:v>
                </c:pt>
                <c:pt idx="502">
                  <c:v>Maiden Gully</c:v>
                </c:pt>
                <c:pt idx="503">
                  <c:v>West Wimmera</c:v>
                </c:pt>
                <c:pt idx="504">
                  <c:v>Woodend</c:v>
                </c:pt>
                <c:pt idx="505">
                  <c:v>Point Lonsdale - Queenscliff</c:v>
                </c:pt>
                <c:pt idx="506">
                  <c:v>Strathfieldsaye</c:v>
                </c:pt>
                <c:pt idx="507">
                  <c:v>Golden Plains - North</c:v>
                </c:pt>
                <c:pt idx="508">
                  <c:v>Upper Yarra Valley</c:v>
                </c:pt>
                <c:pt idx="509">
                  <c:v>Port Melbourne Industrial</c:v>
                </c:pt>
              </c:strCache>
            </c:strRef>
          </c:cat>
          <c:val>
            <c:numRef>
              <c:f>SA2s!$W$9:$W$518</c:f>
              <c:numCache>
                <c:formatCode>General</c:formatCode>
                <c:ptCount val="510"/>
                <c:pt idx="0">
                  <c:v>68.98</c:v>
                </c:pt>
                <c:pt idx="1">
                  <c:v>64.63</c:v>
                </c:pt>
                <c:pt idx="2">
                  <c:v>59.56</c:v>
                </c:pt>
                <c:pt idx="3">
                  <c:v>56.34</c:v>
                </c:pt>
                <c:pt idx="4">
                  <c:v>55.32</c:v>
                </c:pt>
                <c:pt idx="5">
                  <c:v>55.28</c:v>
                </c:pt>
                <c:pt idx="6">
                  <c:v>54.9</c:v>
                </c:pt>
                <c:pt idx="7">
                  <c:v>54.29</c:v>
                </c:pt>
                <c:pt idx="8">
                  <c:v>53.81</c:v>
                </c:pt>
                <c:pt idx="9">
                  <c:v>53.53</c:v>
                </c:pt>
                <c:pt idx="10">
                  <c:v>53.43</c:v>
                </c:pt>
                <c:pt idx="11">
                  <c:v>53.33</c:v>
                </c:pt>
                <c:pt idx="12">
                  <c:v>53.17</c:v>
                </c:pt>
                <c:pt idx="13">
                  <c:v>52.63</c:v>
                </c:pt>
                <c:pt idx="14">
                  <c:v>52.57</c:v>
                </c:pt>
                <c:pt idx="15">
                  <c:v>52.45</c:v>
                </c:pt>
                <c:pt idx="16">
                  <c:v>52.25</c:v>
                </c:pt>
                <c:pt idx="17">
                  <c:v>51.62</c:v>
                </c:pt>
                <c:pt idx="18">
                  <c:v>51.39</c:v>
                </c:pt>
                <c:pt idx="19">
                  <c:v>50.64</c:v>
                </c:pt>
                <c:pt idx="20">
                  <c:v>50.23</c:v>
                </c:pt>
                <c:pt idx="21">
                  <c:v>50.19</c:v>
                </c:pt>
                <c:pt idx="22">
                  <c:v>49.82</c:v>
                </c:pt>
                <c:pt idx="23">
                  <c:v>48.91</c:v>
                </c:pt>
                <c:pt idx="24">
                  <c:v>48.78</c:v>
                </c:pt>
                <c:pt idx="25">
                  <c:v>48.63</c:v>
                </c:pt>
                <c:pt idx="26">
                  <c:v>48.63</c:v>
                </c:pt>
                <c:pt idx="27">
                  <c:v>48.35</c:v>
                </c:pt>
                <c:pt idx="28">
                  <c:v>48.28</c:v>
                </c:pt>
                <c:pt idx="29">
                  <c:v>48.18</c:v>
                </c:pt>
                <c:pt idx="30">
                  <c:v>48.1</c:v>
                </c:pt>
                <c:pt idx="31">
                  <c:v>48.07</c:v>
                </c:pt>
                <c:pt idx="32">
                  <c:v>47.95</c:v>
                </c:pt>
                <c:pt idx="33">
                  <c:v>47.88</c:v>
                </c:pt>
                <c:pt idx="34">
                  <c:v>47.73</c:v>
                </c:pt>
                <c:pt idx="35">
                  <c:v>47.71</c:v>
                </c:pt>
                <c:pt idx="36">
                  <c:v>47.68</c:v>
                </c:pt>
                <c:pt idx="37">
                  <c:v>47.47</c:v>
                </c:pt>
                <c:pt idx="38">
                  <c:v>46.88</c:v>
                </c:pt>
                <c:pt idx="39">
                  <c:v>46.59</c:v>
                </c:pt>
                <c:pt idx="40">
                  <c:v>46.35</c:v>
                </c:pt>
                <c:pt idx="41">
                  <c:v>46.14</c:v>
                </c:pt>
                <c:pt idx="42">
                  <c:v>46.07</c:v>
                </c:pt>
                <c:pt idx="43">
                  <c:v>45.68</c:v>
                </c:pt>
                <c:pt idx="44">
                  <c:v>45.62</c:v>
                </c:pt>
                <c:pt idx="45">
                  <c:v>45.49</c:v>
                </c:pt>
                <c:pt idx="46">
                  <c:v>45.36</c:v>
                </c:pt>
                <c:pt idx="47">
                  <c:v>45.11</c:v>
                </c:pt>
                <c:pt idx="48">
                  <c:v>44.87</c:v>
                </c:pt>
                <c:pt idx="49">
                  <c:v>44.79</c:v>
                </c:pt>
                <c:pt idx="50">
                  <c:v>44.75</c:v>
                </c:pt>
                <c:pt idx="51">
                  <c:v>44.65</c:v>
                </c:pt>
                <c:pt idx="52">
                  <c:v>44.65</c:v>
                </c:pt>
                <c:pt idx="53">
                  <c:v>44.46</c:v>
                </c:pt>
                <c:pt idx="54">
                  <c:v>44.44</c:v>
                </c:pt>
                <c:pt idx="55">
                  <c:v>44.38</c:v>
                </c:pt>
                <c:pt idx="56">
                  <c:v>44.15</c:v>
                </c:pt>
                <c:pt idx="57">
                  <c:v>44.04</c:v>
                </c:pt>
                <c:pt idx="58">
                  <c:v>43.99</c:v>
                </c:pt>
                <c:pt idx="59">
                  <c:v>43.88</c:v>
                </c:pt>
                <c:pt idx="60">
                  <c:v>43.87</c:v>
                </c:pt>
                <c:pt idx="61">
                  <c:v>43.82</c:v>
                </c:pt>
                <c:pt idx="62">
                  <c:v>43.77</c:v>
                </c:pt>
                <c:pt idx="63">
                  <c:v>43.8</c:v>
                </c:pt>
                <c:pt idx="64">
                  <c:v>43.76</c:v>
                </c:pt>
                <c:pt idx="65">
                  <c:v>43.72</c:v>
                </c:pt>
                <c:pt idx="66">
                  <c:v>43.44</c:v>
                </c:pt>
                <c:pt idx="67">
                  <c:v>43.26</c:v>
                </c:pt>
                <c:pt idx="68">
                  <c:v>43.09</c:v>
                </c:pt>
                <c:pt idx="69">
                  <c:v>43.06</c:v>
                </c:pt>
                <c:pt idx="70">
                  <c:v>43.07</c:v>
                </c:pt>
                <c:pt idx="71">
                  <c:v>42.94</c:v>
                </c:pt>
                <c:pt idx="72">
                  <c:v>42.75</c:v>
                </c:pt>
                <c:pt idx="73">
                  <c:v>42.55</c:v>
                </c:pt>
                <c:pt idx="74">
                  <c:v>42.5</c:v>
                </c:pt>
                <c:pt idx="75">
                  <c:v>42.37</c:v>
                </c:pt>
                <c:pt idx="76">
                  <c:v>42.38</c:v>
                </c:pt>
                <c:pt idx="77">
                  <c:v>42.27</c:v>
                </c:pt>
                <c:pt idx="78">
                  <c:v>42.2</c:v>
                </c:pt>
                <c:pt idx="79">
                  <c:v>42.15</c:v>
                </c:pt>
                <c:pt idx="80">
                  <c:v>42.12</c:v>
                </c:pt>
                <c:pt idx="81">
                  <c:v>41.95</c:v>
                </c:pt>
                <c:pt idx="82">
                  <c:v>41.92</c:v>
                </c:pt>
                <c:pt idx="83">
                  <c:v>41.88</c:v>
                </c:pt>
                <c:pt idx="84">
                  <c:v>41.88</c:v>
                </c:pt>
                <c:pt idx="85">
                  <c:v>41.82</c:v>
                </c:pt>
                <c:pt idx="86">
                  <c:v>41.8</c:v>
                </c:pt>
                <c:pt idx="87">
                  <c:v>41.76</c:v>
                </c:pt>
                <c:pt idx="88">
                  <c:v>41.73</c:v>
                </c:pt>
                <c:pt idx="89">
                  <c:v>41.69</c:v>
                </c:pt>
                <c:pt idx="90">
                  <c:v>41.66</c:v>
                </c:pt>
                <c:pt idx="91">
                  <c:v>41.59</c:v>
                </c:pt>
                <c:pt idx="92">
                  <c:v>41.54</c:v>
                </c:pt>
                <c:pt idx="93">
                  <c:v>41.52</c:v>
                </c:pt>
                <c:pt idx="94">
                  <c:v>41.53</c:v>
                </c:pt>
                <c:pt idx="95">
                  <c:v>41.47</c:v>
                </c:pt>
                <c:pt idx="96">
                  <c:v>41.48</c:v>
                </c:pt>
                <c:pt idx="97">
                  <c:v>41.46</c:v>
                </c:pt>
                <c:pt idx="98">
                  <c:v>41.44</c:v>
                </c:pt>
                <c:pt idx="99">
                  <c:v>41.43</c:v>
                </c:pt>
                <c:pt idx="100">
                  <c:v>41.34</c:v>
                </c:pt>
                <c:pt idx="101">
                  <c:v>41.3</c:v>
                </c:pt>
                <c:pt idx="102">
                  <c:v>41.07</c:v>
                </c:pt>
                <c:pt idx="103">
                  <c:v>40.659999999999997</c:v>
                </c:pt>
                <c:pt idx="104">
                  <c:v>40.520000000000003</c:v>
                </c:pt>
                <c:pt idx="105">
                  <c:v>40.450000000000003</c:v>
                </c:pt>
                <c:pt idx="106">
                  <c:v>40.36</c:v>
                </c:pt>
                <c:pt idx="107">
                  <c:v>40.35</c:v>
                </c:pt>
                <c:pt idx="108">
                  <c:v>40.32</c:v>
                </c:pt>
                <c:pt idx="109">
                  <c:v>39.979999999999997</c:v>
                </c:pt>
                <c:pt idx="110">
                  <c:v>39.92</c:v>
                </c:pt>
                <c:pt idx="111">
                  <c:v>39.83</c:v>
                </c:pt>
                <c:pt idx="112">
                  <c:v>39.76</c:v>
                </c:pt>
                <c:pt idx="113">
                  <c:v>39.71</c:v>
                </c:pt>
                <c:pt idx="114">
                  <c:v>39.68</c:v>
                </c:pt>
                <c:pt idx="115">
                  <c:v>39.700000000000003</c:v>
                </c:pt>
                <c:pt idx="116">
                  <c:v>39.64</c:v>
                </c:pt>
                <c:pt idx="117">
                  <c:v>39.630000000000003</c:v>
                </c:pt>
                <c:pt idx="118">
                  <c:v>39.57</c:v>
                </c:pt>
                <c:pt idx="119">
                  <c:v>39.57</c:v>
                </c:pt>
                <c:pt idx="120">
                  <c:v>39.5</c:v>
                </c:pt>
                <c:pt idx="121">
                  <c:v>39.49</c:v>
                </c:pt>
                <c:pt idx="122">
                  <c:v>39.479999999999997</c:v>
                </c:pt>
                <c:pt idx="123">
                  <c:v>39.47</c:v>
                </c:pt>
                <c:pt idx="124">
                  <c:v>39.409999999999997</c:v>
                </c:pt>
                <c:pt idx="125">
                  <c:v>39.380000000000003</c:v>
                </c:pt>
                <c:pt idx="126">
                  <c:v>39.299999999999997</c:v>
                </c:pt>
                <c:pt idx="127">
                  <c:v>39.22</c:v>
                </c:pt>
                <c:pt idx="128">
                  <c:v>39.18</c:v>
                </c:pt>
                <c:pt idx="129">
                  <c:v>38.97</c:v>
                </c:pt>
                <c:pt idx="130">
                  <c:v>38.9</c:v>
                </c:pt>
                <c:pt idx="131">
                  <c:v>38.85</c:v>
                </c:pt>
                <c:pt idx="132">
                  <c:v>38.83</c:v>
                </c:pt>
                <c:pt idx="133">
                  <c:v>38.61</c:v>
                </c:pt>
                <c:pt idx="134">
                  <c:v>38.56</c:v>
                </c:pt>
                <c:pt idx="135">
                  <c:v>38.57</c:v>
                </c:pt>
                <c:pt idx="136">
                  <c:v>38.51</c:v>
                </c:pt>
                <c:pt idx="137">
                  <c:v>38.46</c:v>
                </c:pt>
                <c:pt idx="138">
                  <c:v>38</c:v>
                </c:pt>
                <c:pt idx="139">
                  <c:v>37.89</c:v>
                </c:pt>
                <c:pt idx="140">
                  <c:v>37.86</c:v>
                </c:pt>
                <c:pt idx="141">
                  <c:v>37.880000000000003</c:v>
                </c:pt>
                <c:pt idx="142">
                  <c:v>37.68</c:v>
                </c:pt>
                <c:pt idx="143">
                  <c:v>37.65</c:v>
                </c:pt>
                <c:pt idx="144">
                  <c:v>37.65</c:v>
                </c:pt>
                <c:pt idx="145">
                  <c:v>37.61</c:v>
                </c:pt>
                <c:pt idx="146">
                  <c:v>37.520000000000003</c:v>
                </c:pt>
                <c:pt idx="147">
                  <c:v>37.409999999999997</c:v>
                </c:pt>
                <c:pt idx="148">
                  <c:v>37.43</c:v>
                </c:pt>
                <c:pt idx="149">
                  <c:v>37.369999999999997</c:v>
                </c:pt>
                <c:pt idx="150">
                  <c:v>37.29</c:v>
                </c:pt>
                <c:pt idx="151">
                  <c:v>37.270000000000003</c:v>
                </c:pt>
                <c:pt idx="152">
                  <c:v>37.200000000000003</c:v>
                </c:pt>
                <c:pt idx="153">
                  <c:v>37.049999999999997</c:v>
                </c:pt>
                <c:pt idx="154">
                  <c:v>37.020000000000003</c:v>
                </c:pt>
                <c:pt idx="155">
                  <c:v>36.92</c:v>
                </c:pt>
                <c:pt idx="156">
                  <c:v>36.89</c:v>
                </c:pt>
                <c:pt idx="157">
                  <c:v>36.89</c:v>
                </c:pt>
                <c:pt idx="158">
                  <c:v>36.729999999999997</c:v>
                </c:pt>
                <c:pt idx="159">
                  <c:v>36.72</c:v>
                </c:pt>
                <c:pt idx="160">
                  <c:v>36.71</c:v>
                </c:pt>
                <c:pt idx="161">
                  <c:v>36.67</c:v>
                </c:pt>
                <c:pt idx="162">
                  <c:v>36.65</c:v>
                </c:pt>
                <c:pt idx="163">
                  <c:v>36.64</c:v>
                </c:pt>
                <c:pt idx="164">
                  <c:v>36.61</c:v>
                </c:pt>
                <c:pt idx="165">
                  <c:v>36.57</c:v>
                </c:pt>
                <c:pt idx="166">
                  <c:v>36.56</c:v>
                </c:pt>
                <c:pt idx="167">
                  <c:v>36.44</c:v>
                </c:pt>
                <c:pt idx="168">
                  <c:v>36.270000000000003</c:v>
                </c:pt>
                <c:pt idx="169">
                  <c:v>36.29</c:v>
                </c:pt>
                <c:pt idx="170">
                  <c:v>36.17</c:v>
                </c:pt>
                <c:pt idx="171">
                  <c:v>36.14</c:v>
                </c:pt>
                <c:pt idx="172">
                  <c:v>36.04</c:v>
                </c:pt>
                <c:pt idx="173">
                  <c:v>36.04</c:v>
                </c:pt>
                <c:pt idx="174">
                  <c:v>36.020000000000003</c:v>
                </c:pt>
                <c:pt idx="175">
                  <c:v>35.909999999999997</c:v>
                </c:pt>
                <c:pt idx="176">
                  <c:v>35.81</c:v>
                </c:pt>
                <c:pt idx="177">
                  <c:v>35.770000000000003</c:v>
                </c:pt>
                <c:pt idx="178">
                  <c:v>35.69</c:v>
                </c:pt>
                <c:pt idx="179">
                  <c:v>35.64</c:v>
                </c:pt>
                <c:pt idx="180">
                  <c:v>35.61</c:v>
                </c:pt>
                <c:pt idx="181">
                  <c:v>35.590000000000003</c:v>
                </c:pt>
                <c:pt idx="182">
                  <c:v>35.590000000000003</c:v>
                </c:pt>
                <c:pt idx="183">
                  <c:v>35.58</c:v>
                </c:pt>
                <c:pt idx="184">
                  <c:v>35.549999999999997</c:v>
                </c:pt>
                <c:pt idx="185">
                  <c:v>35.549999999999997</c:v>
                </c:pt>
                <c:pt idx="186">
                  <c:v>35.54</c:v>
                </c:pt>
                <c:pt idx="187">
                  <c:v>35.36</c:v>
                </c:pt>
                <c:pt idx="188">
                  <c:v>35.26</c:v>
                </c:pt>
                <c:pt idx="189">
                  <c:v>35.24</c:v>
                </c:pt>
                <c:pt idx="190">
                  <c:v>35.11</c:v>
                </c:pt>
                <c:pt idx="191">
                  <c:v>35.049999999999997</c:v>
                </c:pt>
                <c:pt idx="192">
                  <c:v>35.049999999999997</c:v>
                </c:pt>
                <c:pt idx="193">
                  <c:v>34.979999999999997</c:v>
                </c:pt>
                <c:pt idx="194">
                  <c:v>34.9</c:v>
                </c:pt>
                <c:pt idx="195">
                  <c:v>34.81</c:v>
                </c:pt>
                <c:pt idx="196">
                  <c:v>34.74</c:v>
                </c:pt>
                <c:pt idx="197">
                  <c:v>34.75</c:v>
                </c:pt>
                <c:pt idx="198">
                  <c:v>34.67</c:v>
                </c:pt>
                <c:pt idx="199">
                  <c:v>34.68</c:v>
                </c:pt>
                <c:pt idx="200">
                  <c:v>34.630000000000003</c:v>
                </c:pt>
                <c:pt idx="201">
                  <c:v>34.61</c:v>
                </c:pt>
                <c:pt idx="202">
                  <c:v>34.54</c:v>
                </c:pt>
                <c:pt idx="203">
                  <c:v>34.49</c:v>
                </c:pt>
                <c:pt idx="204">
                  <c:v>34.42</c:v>
                </c:pt>
                <c:pt idx="205">
                  <c:v>34.409999999999997</c:v>
                </c:pt>
                <c:pt idx="206">
                  <c:v>34.29</c:v>
                </c:pt>
                <c:pt idx="207">
                  <c:v>34.21</c:v>
                </c:pt>
                <c:pt idx="208">
                  <c:v>34.18</c:v>
                </c:pt>
                <c:pt idx="209">
                  <c:v>34.020000000000003</c:v>
                </c:pt>
                <c:pt idx="210">
                  <c:v>33.94</c:v>
                </c:pt>
                <c:pt idx="211">
                  <c:v>33.92</c:v>
                </c:pt>
                <c:pt idx="212">
                  <c:v>33.78</c:v>
                </c:pt>
                <c:pt idx="213">
                  <c:v>33.700000000000003</c:v>
                </c:pt>
                <c:pt idx="214">
                  <c:v>33.64</c:v>
                </c:pt>
                <c:pt idx="215">
                  <c:v>33.549999999999997</c:v>
                </c:pt>
                <c:pt idx="216">
                  <c:v>33.53</c:v>
                </c:pt>
                <c:pt idx="217">
                  <c:v>33.409999999999997</c:v>
                </c:pt>
                <c:pt idx="218">
                  <c:v>33.36</c:v>
                </c:pt>
                <c:pt idx="219">
                  <c:v>33.39</c:v>
                </c:pt>
                <c:pt idx="220">
                  <c:v>33.31</c:v>
                </c:pt>
                <c:pt idx="221">
                  <c:v>33.33</c:v>
                </c:pt>
                <c:pt idx="222">
                  <c:v>33.19</c:v>
                </c:pt>
                <c:pt idx="223">
                  <c:v>33.17</c:v>
                </c:pt>
                <c:pt idx="224">
                  <c:v>33.130000000000003</c:v>
                </c:pt>
                <c:pt idx="225">
                  <c:v>33.090000000000003</c:v>
                </c:pt>
                <c:pt idx="226">
                  <c:v>33.049999999999997</c:v>
                </c:pt>
                <c:pt idx="227">
                  <c:v>33.020000000000003</c:v>
                </c:pt>
                <c:pt idx="228">
                  <c:v>33</c:v>
                </c:pt>
                <c:pt idx="229">
                  <c:v>32.96</c:v>
                </c:pt>
                <c:pt idx="230">
                  <c:v>32.950000000000003</c:v>
                </c:pt>
                <c:pt idx="231">
                  <c:v>32.94</c:v>
                </c:pt>
                <c:pt idx="232">
                  <c:v>32.9</c:v>
                </c:pt>
                <c:pt idx="233">
                  <c:v>32.909999999999997</c:v>
                </c:pt>
                <c:pt idx="234">
                  <c:v>32.81</c:v>
                </c:pt>
                <c:pt idx="235">
                  <c:v>32.82</c:v>
                </c:pt>
                <c:pt idx="236">
                  <c:v>32.79</c:v>
                </c:pt>
                <c:pt idx="237">
                  <c:v>32.75</c:v>
                </c:pt>
                <c:pt idx="238">
                  <c:v>32.74</c:v>
                </c:pt>
                <c:pt idx="239">
                  <c:v>32.729999999999997</c:v>
                </c:pt>
                <c:pt idx="240">
                  <c:v>32.72</c:v>
                </c:pt>
                <c:pt idx="241">
                  <c:v>32.65</c:v>
                </c:pt>
                <c:pt idx="242">
                  <c:v>32.58</c:v>
                </c:pt>
                <c:pt idx="243">
                  <c:v>32.590000000000003</c:v>
                </c:pt>
                <c:pt idx="244">
                  <c:v>32.53</c:v>
                </c:pt>
                <c:pt idx="245">
                  <c:v>32.51</c:v>
                </c:pt>
                <c:pt idx="246">
                  <c:v>32.49</c:v>
                </c:pt>
                <c:pt idx="247">
                  <c:v>32.479999999999997</c:v>
                </c:pt>
                <c:pt idx="248">
                  <c:v>32.4</c:v>
                </c:pt>
                <c:pt idx="249">
                  <c:v>32.29</c:v>
                </c:pt>
                <c:pt idx="250">
                  <c:v>32.130000000000003</c:v>
                </c:pt>
                <c:pt idx="251">
                  <c:v>32.04</c:v>
                </c:pt>
                <c:pt idx="252">
                  <c:v>32.049999999999997</c:v>
                </c:pt>
                <c:pt idx="253">
                  <c:v>32</c:v>
                </c:pt>
                <c:pt idx="254">
                  <c:v>31.94</c:v>
                </c:pt>
                <c:pt idx="255">
                  <c:v>31.89</c:v>
                </c:pt>
                <c:pt idx="256">
                  <c:v>31.91</c:v>
                </c:pt>
                <c:pt idx="257">
                  <c:v>31.83</c:v>
                </c:pt>
                <c:pt idx="258">
                  <c:v>31.79</c:v>
                </c:pt>
                <c:pt idx="259">
                  <c:v>31.74</c:v>
                </c:pt>
                <c:pt idx="260">
                  <c:v>31.71</c:v>
                </c:pt>
                <c:pt idx="261">
                  <c:v>31.74</c:v>
                </c:pt>
                <c:pt idx="262">
                  <c:v>31.66</c:v>
                </c:pt>
                <c:pt idx="263">
                  <c:v>31.61</c:v>
                </c:pt>
                <c:pt idx="264">
                  <c:v>31.62</c:v>
                </c:pt>
                <c:pt idx="265">
                  <c:v>31.59</c:v>
                </c:pt>
                <c:pt idx="266">
                  <c:v>31.56</c:v>
                </c:pt>
                <c:pt idx="267">
                  <c:v>31.44</c:v>
                </c:pt>
                <c:pt idx="268">
                  <c:v>31.33</c:v>
                </c:pt>
                <c:pt idx="269">
                  <c:v>31.29</c:v>
                </c:pt>
                <c:pt idx="270">
                  <c:v>31.24</c:v>
                </c:pt>
                <c:pt idx="271">
                  <c:v>31.16</c:v>
                </c:pt>
                <c:pt idx="272">
                  <c:v>31.2</c:v>
                </c:pt>
                <c:pt idx="273">
                  <c:v>31.16</c:v>
                </c:pt>
                <c:pt idx="274">
                  <c:v>31.13</c:v>
                </c:pt>
                <c:pt idx="275">
                  <c:v>31.13</c:v>
                </c:pt>
                <c:pt idx="276">
                  <c:v>31.05</c:v>
                </c:pt>
                <c:pt idx="277">
                  <c:v>30.99</c:v>
                </c:pt>
                <c:pt idx="278">
                  <c:v>30.93</c:v>
                </c:pt>
                <c:pt idx="279">
                  <c:v>30.89</c:v>
                </c:pt>
                <c:pt idx="280">
                  <c:v>30.74</c:v>
                </c:pt>
                <c:pt idx="281">
                  <c:v>30.74</c:v>
                </c:pt>
                <c:pt idx="282">
                  <c:v>30.71</c:v>
                </c:pt>
                <c:pt idx="283">
                  <c:v>30.66</c:v>
                </c:pt>
                <c:pt idx="284">
                  <c:v>30.62</c:v>
                </c:pt>
                <c:pt idx="285">
                  <c:v>30.56</c:v>
                </c:pt>
                <c:pt idx="286">
                  <c:v>30.54</c:v>
                </c:pt>
                <c:pt idx="287">
                  <c:v>30.49</c:v>
                </c:pt>
                <c:pt idx="288">
                  <c:v>30.46</c:v>
                </c:pt>
                <c:pt idx="289">
                  <c:v>30.41</c:v>
                </c:pt>
                <c:pt idx="290">
                  <c:v>30.35</c:v>
                </c:pt>
                <c:pt idx="291">
                  <c:v>30.34</c:v>
                </c:pt>
                <c:pt idx="292">
                  <c:v>30.33</c:v>
                </c:pt>
                <c:pt idx="293">
                  <c:v>30.31</c:v>
                </c:pt>
                <c:pt idx="294">
                  <c:v>30.31</c:v>
                </c:pt>
                <c:pt idx="295">
                  <c:v>30.16</c:v>
                </c:pt>
                <c:pt idx="296">
                  <c:v>30.08</c:v>
                </c:pt>
                <c:pt idx="297">
                  <c:v>30.05</c:v>
                </c:pt>
                <c:pt idx="298">
                  <c:v>30.05</c:v>
                </c:pt>
                <c:pt idx="299">
                  <c:v>30.04</c:v>
                </c:pt>
                <c:pt idx="300">
                  <c:v>30.03</c:v>
                </c:pt>
                <c:pt idx="301">
                  <c:v>30.06</c:v>
                </c:pt>
                <c:pt idx="302">
                  <c:v>29.99</c:v>
                </c:pt>
                <c:pt idx="303">
                  <c:v>29.88</c:v>
                </c:pt>
                <c:pt idx="304">
                  <c:v>29.82</c:v>
                </c:pt>
                <c:pt idx="305">
                  <c:v>29.79</c:v>
                </c:pt>
                <c:pt idx="306">
                  <c:v>29.79</c:v>
                </c:pt>
                <c:pt idx="307">
                  <c:v>29.7</c:v>
                </c:pt>
                <c:pt idx="308">
                  <c:v>29.68</c:v>
                </c:pt>
                <c:pt idx="309">
                  <c:v>29.63</c:v>
                </c:pt>
                <c:pt idx="310">
                  <c:v>29.61</c:v>
                </c:pt>
                <c:pt idx="311">
                  <c:v>29.64</c:v>
                </c:pt>
                <c:pt idx="312">
                  <c:v>29.51</c:v>
                </c:pt>
                <c:pt idx="313">
                  <c:v>29.39</c:v>
                </c:pt>
                <c:pt idx="314">
                  <c:v>29.4</c:v>
                </c:pt>
                <c:pt idx="315">
                  <c:v>29.33</c:v>
                </c:pt>
                <c:pt idx="316">
                  <c:v>29.35</c:v>
                </c:pt>
                <c:pt idx="317">
                  <c:v>29.18</c:v>
                </c:pt>
                <c:pt idx="318">
                  <c:v>29.01</c:v>
                </c:pt>
                <c:pt idx="319">
                  <c:v>28.93</c:v>
                </c:pt>
                <c:pt idx="320">
                  <c:v>28.86</c:v>
                </c:pt>
                <c:pt idx="321">
                  <c:v>28.77</c:v>
                </c:pt>
                <c:pt idx="322">
                  <c:v>28.74</c:v>
                </c:pt>
                <c:pt idx="323">
                  <c:v>28.7</c:v>
                </c:pt>
                <c:pt idx="324">
                  <c:v>28.58</c:v>
                </c:pt>
                <c:pt idx="325">
                  <c:v>28.59</c:v>
                </c:pt>
                <c:pt idx="326">
                  <c:v>28.56</c:v>
                </c:pt>
                <c:pt idx="327">
                  <c:v>28.53</c:v>
                </c:pt>
                <c:pt idx="328">
                  <c:v>28.55</c:v>
                </c:pt>
                <c:pt idx="329">
                  <c:v>28.49</c:v>
                </c:pt>
                <c:pt idx="330">
                  <c:v>28.41</c:v>
                </c:pt>
                <c:pt idx="331">
                  <c:v>28.33</c:v>
                </c:pt>
                <c:pt idx="332">
                  <c:v>28.29</c:v>
                </c:pt>
                <c:pt idx="333">
                  <c:v>28.28</c:v>
                </c:pt>
                <c:pt idx="334">
                  <c:v>28.28</c:v>
                </c:pt>
                <c:pt idx="335">
                  <c:v>28.23</c:v>
                </c:pt>
                <c:pt idx="336">
                  <c:v>28.24</c:v>
                </c:pt>
                <c:pt idx="337">
                  <c:v>28.14</c:v>
                </c:pt>
                <c:pt idx="338">
                  <c:v>28.13</c:v>
                </c:pt>
                <c:pt idx="339">
                  <c:v>28.09</c:v>
                </c:pt>
                <c:pt idx="340">
                  <c:v>27.91</c:v>
                </c:pt>
                <c:pt idx="341">
                  <c:v>27.88</c:v>
                </c:pt>
                <c:pt idx="342">
                  <c:v>27.8</c:v>
                </c:pt>
                <c:pt idx="343">
                  <c:v>27.84</c:v>
                </c:pt>
                <c:pt idx="344">
                  <c:v>27.8</c:v>
                </c:pt>
                <c:pt idx="345">
                  <c:v>27.81</c:v>
                </c:pt>
                <c:pt idx="346">
                  <c:v>27.74</c:v>
                </c:pt>
                <c:pt idx="347">
                  <c:v>27.71</c:v>
                </c:pt>
                <c:pt idx="348">
                  <c:v>27.72</c:v>
                </c:pt>
                <c:pt idx="349">
                  <c:v>27.7</c:v>
                </c:pt>
                <c:pt idx="350">
                  <c:v>27.59</c:v>
                </c:pt>
                <c:pt idx="351">
                  <c:v>27.53</c:v>
                </c:pt>
                <c:pt idx="352">
                  <c:v>27.48</c:v>
                </c:pt>
                <c:pt idx="353">
                  <c:v>27.36</c:v>
                </c:pt>
                <c:pt idx="354">
                  <c:v>27.36</c:v>
                </c:pt>
                <c:pt idx="355">
                  <c:v>27.34</c:v>
                </c:pt>
                <c:pt idx="356">
                  <c:v>27.29</c:v>
                </c:pt>
                <c:pt idx="357">
                  <c:v>27.29</c:v>
                </c:pt>
                <c:pt idx="358">
                  <c:v>27.23</c:v>
                </c:pt>
                <c:pt idx="359">
                  <c:v>27.08</c:v>
                </c:pt>
                <c:pt idx="360">
                  <c:v>26.98</c:v>
                </c:pt>
                <c:pt idx="361">
                  <c:v>26.96</c:v>
                </c:pt>
                <c:pt idx="362">
                  <c:v>26.73</c:v>
                </c:pt>
                <c:pt idx="363">
                  <c:v>26.75</c:v>
                </c:pt>
                <c:pt idx="364">
                  <c:v>26.7</c:v>
                </c:pt>
                <c:pt idx="365">
                  <c:v>26.53</c:v>
                </c:pt>
                <c:pt idx="366">
                  <c:v>26.52</c:v>
                </c:pt>
                <c:pt idx="367">
                  <c:v>26.46</c:v>
                </c:pt>
                <c:pt idx="368">
                  <c:v>26.49</c:v>
                </c:pt>
                <c:pt idx="369">
                  <c:v>26.49</c:v>
                </c:pt>
                <c:pt idx="370">
                  <c:v>26.41</c:v>
                </c:pt>
                <c:pt idx="371">
                  <c:v>26.37</c:v>
                </c:pt>
                <c:pt idx="372">
                  <c:v>26.38</c:v>
                </c:pt>
                <c:pt idx="373">
                  <c:v>26.26</c:v>
                </c:pt>
                <c:pt idx="374">
                  <c:v>26.27</c:v>
                </c:pt>
                <c:pt idx="375">
                  <c:v>26.04</c:v>
                </c:pt>
                <c:pt idx="376">
                  <c:v>26.01</c:v>
                </c:pt>
                <c:pt idx="377">
                  <c:v>25.97</c:v>
                </c:pt>
                <c:pt idx="378">
                  <c:v>25.96</c:v>
                </c:pt>
                <c:pt idx="379">
                  <c:v>25.87</c:v>
                </c:pt>
                <c:pt idx="380">
                  <c:v>25.86</c:v>
                </c:pt>
                <c:pt idx="381">
                  <c:v>25.8</c:v>
                </c:pt>
                <c:pt idx="382">
                  <c:v>25.74</c:v>
                </c:pt>
                <c:pt idx="383">
                  <c:v>25.76</c:v>
                </c:pt>
                <c:pt idx="384">
                  <c:v>25.73</c:v>
                </c:pt>
                <c:pt idx="385">
                  <c:v>25.52</c:v>
                </c:pt>
                <c:pt idx="386">
                  <c:v>25.47</c:v>
                </c:pt>
                <c:pt idx="387">
                  <c:v>25.41</c:v>
                </c:pt>
                <c:pt idx="388">
                  <c:v>25.33</c:v>
                </c:pt>
                <c:pt idx="389">
                  <c:v>25.3</c:v>
                </c:pt>
                <c:pt idx="390">
                  <c:v>25.33</c:v>
                </c:pt>
                <c:pt idx="391">
                  <c:v>25.3</c:v>
                </c:pt>
                <c:pt idx="392">
                  <c:v>25.25</c:v>
                </c:pt>
                <c:pt idx="393">
                  <c:v>25.23</c:v>
                </c:pt>
                <c:pt idx="394">
                  <c:v>25.1</c:v>
                </c:pt>
                <c:pt idx="395">
                  <c:v>25.05</c:v>
                </c:pt>
                <c:pt idx="396">
                  <c:v>24.85</c:v>
                </c:pt>
                <c:pt idx="397">
                  <c:v>24.81</c:v>
                </c:pt>
                <c:pt idx="398">
                  <c:v>24.74</c:v>
                </c:pt>
                <c:pt idx="399">
                  <c:v>24.67</c:v>
                </c:pt>
                <c:pt idx="400">
                  <c:v>24.52</c:v>
                </c:pt>
                <c:pt idx="401">
                  <c:v>24.48</c:v>
                </c:pt>
                <c:pt idx="402">
                  <c:v>24.46</c:v>
                </c:pt>
                <c:pt idx="403">
                  <c:v>24.33</c:v>
                </c:pt>
                <c:pt idx="404">
                  <c:v>24.27</c:v>
                </c:pt>
                <c:pt idx="405">
                  <c:v>24.22</c:v>
                </c:pt>
                <c:pt idx="406">
                  <c:v>24.21</c:v>
                </c:pt>
                <c:pt idx="407">
                  <c:v>24.19</c:v>
                </c:pt>
                <c:pt idx="408">
                  <c:v>24.09</c:v>
                </c:pt>
                <c:pt idx="409">
                  <c:v>24</c:v>
                </c:pt>
                <c:pt idx="410">
                  <c:v>23.91</c:v>
                </c:pt>
                <c:pt idx="411">
                  <c:v>23.88</c:v>
                </c:pt>
                <c:pt idx="412">
                  <c:v>23.89</c:v>
                </c:pt>
                <c:pt idx="413">
                  <c:v>23.75</c:v>
                </c:pt>
                <c:pt idx="414">
                  <c:v>23.7</c:v>
                </c:pt>
                <c:pt idx="415">
                  <c:v>23.64</c:v>
                </c:pt>
                <c:pt idx="416">
                  <c:v>23.58</c:v>
                </c:pt>
                <c:pt idx="417">
                  <c:v>23.44</c:v>
                </c:pt>
                <c:pt idx="418">
                  <c:v>23.41</c:v>
                </c:pt>
                <c:pt idx="419">
                  <c:v>23.32</c:v>
                </c:pt>
                <c:pt idx="420">
                  <c:v>23.28</c:v>
                </c:pt>
                <c:pt idx="421">
                  <c:v>23.09</c:v>
                </c:pt>
                <c:pt idx="422">
                  <c:v>23.04</c:v>
                </c:pt>
                <c:pt idx="423">
                  <c:v>22.94</c:v>
                </c:pt>
                <c:pt idx="424">
                  <c:v>22.85</c:v>
                </c:pt>
                <c:pt idx="425">
                  <c:v>22.59</c:v>
                </c:pt>
                <c:pt idx="426">
                  <c:v>22.57</c:v>
                </c:pt>
                <c:pt idx="427">
                  <c:v>22.54</c:v>
                </c:pt>
                <c:pt idx="428">
                  <c:v>22.48</c:v>
                </c:pt>
                <c:pt idx="429">
                  <c:v>22.44</c:v>
                </c:pt>
                <c:pt idx="430">
                  <c:v>22.42</c:v>
                </c:pt>
                <c:pt idx="431">
                  <c:v>22.41</c:v>
                </c:pt>
                <c:pt idx="432">
                  <c:v>22.32</c:v>
                </c:pt>
                <c:pt idx="433">
                  <c:v>22.19</c:v>
                </c:pt>
                <c:pt idx="434">
                  <c:v>22.13</c:v>
                </c:pt>
                <c:pt idx="435">
                  <c:v>21.97</c:v>
                </c:pt>
                <c:pt idx="436">
                  <c:v>21.87</c:v>
                </c:pt>
                <c:pt idx="437">
                  <c:v>21.8</c:v>
                </c:pt>
                <c:pt idx="438">
                  <c:v>21.73</c:v>
                </c:pt>
                <c:pt idx="439">
                  <c:v>21.61</c:v>
                </c:pt>
                <c:pt idx="440">
                  <c:v>21.58</c:v>
                </c:pt>
                <c:pt idx="441">
                  <c:v>21.49</c:v>
                </c:pt>
                <c:pt idx="442">
                  <c:v>21.26</c:v>
                </c:pt>
                <c:pt idx="443">
                  <c:v>21.27</c:v>
                </c:pt>
                <c:pt idx="444">
                  <c:v>21.13</c:v>
                </c:pt>
                <c:pt idx="445">
                  <c:v>21.14</c:v>
                </c:pt>
                <c:pt idx="446">
                  <c:v>21.11</c:v>
                </c:pt>
                <c:pt idx="447">
                  <c:v>20.93</c:v>
                </c:pt>
                <c:pt idx="448">
                  <c:v>20.87</c:v>
                </c:pt>
                <c:pt idx="449">
                  <c:v>20.79</c:v>
                </c:pt>
                <c:pt idx="450">
                  <c:v>20.48</c:v>
                </c:pt>
                <c:pt idx="451">
                  <c:v>20.46</c:v>
                </c:pt>
                <c:pt idx="452">
                  <c:v>20.329999999999998</c:v>
                </c:pt>
                <c:pt idx="453">
                  <c:v>20.170000000000002</c:v>
                </c:pt>
                <c:pt idx="454">
                  <c:v>20.12</c:v>
                </c:pt>
                <c:pt idx="455">
                  <c:v>19.95</c:v>
                </c:pt>
                <c:pt idx="456">
                  <c:v>19.940000000000001</c:v>
                </c:pt>
                <c:pt idx="457">
                  <c:v>19.86</c:v>
                </c:pt>
                <c:pt idx="458">
                  <c:v>19.739999999999998</c:v>
                </c:pt>
                <c:pt idx="459">
                  <c:v>19.690000000000001</c:v>
                </c:pt>
                <c:pt idx="460">
                  <c:v>19.63</c:v>
                </c:pt>
                <c:pt idx="461">
                  <c:v>19.420000000000002</c:v>
                </c:pt>
                <c:pt idx="462">
                  <c:v>19.39</c:v>
                </c:pt>
                <c:pt idx="463">
                  <c:v>19.25</c:v>
                </c:pt>
                <c:pt idx="464">
                  <c:v>19.18</c:v>
                </c:pt>
                <c:pt idx="465">
                  <c:v>19.05</c:v>
                </c:pt>
                <c:pt idx="466">
                  <c:v>19.02</c:v>
                </c:pt>
                <c:pt idx="467">
                  <c:v>18.989999999999998</c:v>
                </c:pt>
                <c:pt idx="468">
                  <c:v>18.89</c:v>
                </c:pt>
                <c:pt idx="469">
                  <c:v>18.54</c:v>
                </c:pt>
                <c:pt idx="470">
                  <c:v>18.489999999999998</c:v>
                </c:pt>
                <c:pt idx="471">
                  <c:v>18.510000000000002</c:v>
                </c:pt>
                <c:pt idx="472">
                  <c:v>18.48</c:v>
                </c:pt>
                <c:pt idx="473">
                  <c:v>18.27</c:v>
                </c:pt>
                <c:pt idx="474">
                  <c:v>18.21</c:v>
                </c:pt>
                <c:pt idx="475">
                  <c:v>18.13</c:v>
                </c:pt>
                <c:pt idx="476">
                  <c:v>16.98</c:v>
                </c:pt>
                <c:pt idx="477">
                  <c:v>16.91</c:v>
                </c:pt>
                <c:pt idx="478">
                  <c:v>16.309999999999999</c:v>
                </c:pt>
                <c:pt idx="479">
                  <c:v>15.68</c:v>
                </c:pt>
                <c:pt idx="480">
                  <c:v>15.6</c:v>
                </c:pt>
                <c:pt idx="481">
                  <c:v>15.53</c:v>
                </c:pt>
                <c:pt idx="482">
                  <c:v>15.31</c:v>
                </c:pt>
                <c:pt idx="483">
                  <c:v>14.97</c:v>
                </c:pt>
                <c:pt idx="484">
                  <c:v>14.75</c:v>
                </c:pt>
                <c:pt idx="485">
                  <c:v>14.34</c:v>
                </c:pt>
                <c:pt idx="486">
                  <c:v>13.32</c:v>
                </c:pt>
                <c:pt idx="487">
                  <c:v>13.25</c:v>
                </c:pt>
                <c:pt idx="488">
                  <c:v>13.18</c:v>
                </c:pt>
                <c:pt idx="489">
                  <c:v>13.1</c:v>
                </c:pt>
                <c:pt idx="490">
                  <c:v>13.07</c:v>
                </c:pt>
                <c:pt idx="491">
                  <c:v>12.94</c:v>
                </c:pt>
                <c:pt idx="492">
                  <c:v>12.84</c:v>
                </c:pt>
                <c:pt idx="493">
                  <c:v>12.3</c:v>
                </c:pt>
                <c:pt idx="494">
                  <c:v>12.14</c:v>
                </c:pt>
                <c:pt idx="495">
                  <c:v>12.08</c:v>
                </c:pt>
                <c:pt idx="496">
                  <c:v>12.01</c:v>
                </c:pt>
                <c:pt idx="497">
                  <c:v>11.42</c:v>
                </c:pt>
                <c:pt idx="498">
                  <c:v>10.95</c:v>
                </c:pt>
                <c:pt idx="499">
                  <c:v>10.47</c:v>
                </c:pt>
                <c:pt idx="500">
                  <c:v>10.210000000000001</c:v>
                </c:pt>
                <c:pt idx="501">
                  <c:v>10.11</c:v>
                </c:pt>
                <c:pt idx="502">
                  <c:v>9.25</c:v>
                </c:pt>
                <c:pt idx="503">
                  <c:v>8.16</c:v>
                </c:pt>
                <c:pt idx="504">
                  <c:v>7.65</c:v>
                </c:pt>
                <c:pt idx="505">
                  <c:v>6.62</c:v>
                </c:pt>
                <c:pt idx="506">
                  <c:v>5.89</c:v>
                </c:pt>
                <c:pt idx="507">
                  <c:v>3.85</c:v>
                </c:pt>
                <c:pt idx="508">
                  <c:v>0</c:v>
                </c:pt>
                <c:pt idx="50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2-45CF-AF49-BCADF665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206164576"/>
        <c:axId val="1206159176"/>
      </c:barChart>
      <c:catAx>
        <c:axId val="1206164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159176"/>
        <c:crosses val="autoZero"/>
        <c:auto val="1"/>
        <c:lblAlgn val="ctr"/>
        <c:lblOffset val="100"/>
        <c:noMultiLvlLbl val="0"/>
      </c:catAx>
      <c:valAx>
        <c:axId val="12061591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16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C$4" fmlaRange="'LGA Rates'!$B$4:$B$83" sel="45" val="25"/>
</file>

<file path=xl/ctrlProps/ctrlProp2.xml><?xml version="1.0" encoding="utf-8"?>
<formControlPr xmlns="http://schemas.microsoft.com/office/spreadsheetml/2009/9/main" objectType="Drop" dropLines="2" dropStyle="combo" dx="31" fmlaLink="$B$6" fmlaRange="'LGA Rates'!$AD$4:$AD$5" sel="1" val="0"/>
</file>

<file path=xl/ctrlProps/ctrlProp3.xml><?xml version="1.0" encoding="utf-8"?>
<formControlPr xmlns="http://schemas.microsoft.com/office/spreadsheetml/2009/9/main" objectType="Drop" dropLines="20" dropStyle="combo" dx="31" fmlaLink="$P$4" fmlaRange="$C$9:$C$28" sel="11" val="0"/>
</file>

<file path=xl/ctrlProps/ctrlProp4.xml><?xml version="1.0" encoding="utf-8"?>
<formControlPr xmlns="http://schemas.microsoft.com/office/spreadsheetml/2009/9/main" objectType="Drop" dropLines="2" dropStyle="combo" dx="31" fmlaLink="$P$6" fmlaRange="'LGA Rates'!$AD$4:$AD$5" sel="1" val="0"/>
</file>

<file path=xl/ctrlProps/ctrlProp5.xml><?xml version="1.0" encoding="utf-8"?>
<formControlPr xmlns="http://schemas.microsoft.com/office/spreadsheetml/2009/9/main" objectType="Drop" dropLines="45" dropStyle="combo" dx="31" fmlaLink="$C$4" fmlaRange="'SA2 Rates'!$B$4:$B$514" sel="136" val="134"/>
</file>

<file path=xl/ctrlProps/ctrlProp6.xml><?xml version="1.0" encoding="utf-8"?>
<formControlPr xmlns="http://schemas.microsoft.com/office/spreadsheetml/2009/9/main" objectType="Drop" dropLines="2" dropStyle="combo" dx="31" fmlaLink="$C$6" fmlaRange="'LGA Rates'!$AD$4:$AD$5" sel="1" val="0"/>
</file>

<file path=xl/ctrlProps/ctrlProp7.xml><?xml version="1.0" encoding="utf-8"?>
<formControlPr xmlns="http://schemas.microsoft.com/office/spreadsheetml/2009/9/main" objectType="Drop" dropLines="20" dropStyle="combo" dx="31" fmlaLink="$Q$4" fmlaRange="$C$9:$C$28" sel="11" val="0"/>
</file>

<file path=xl/ctrlProps/ctrlProp8.xml><?xml version="1.0" encoding="utf-8"?>
<formControlPr xmlns="http://schemas.microsoft.com/office/spreadsheetml/2009/9/main" objectType="Drop" dropLines="2" dropStyle="combo" dx="31" fmlaLink="$Q$6" fmlaRange="'LGA Rates'!$AD$4:$AD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</xdr:row>
          <xdr:rowOff>260350</xdr:rowOff>
        </xdr:from>
        <xdr:to>
          <xdr:col>2</xdr:col>
          <xdr:colOff>1162050</xdr:colOff>
          <xdr:row>4</xdr:row>
          <xdr:rowOff>25400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177800</xdr:rowOff>
        </xdr:from>
        <xdr:to>
          <xdr:col>2</xdr:col>
          <xdr:colOff>565150</xdr:colOff>
          <xdr:row>6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1057</xdr:colOff>
      <xdr:row>7</xdr:row>
      <xdr:rowOff>25400</xdr:rowOff>
    </xdr:from>
    <xdr:to>
      <xdr:col>8</xdr:col>
      <xdr:colOff>526143</xdr:colOff>
      <xdr:row>32</xdr:row>
      <xdr:rowOff>154214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2</xdr:row>
          <xdr:rowOff>254000</xdr:rowOff>
        </xdr:from>
        <xdr:to>
          <xdr:col>19</xdr:col>
          <xdr:colOff>101600</xdr:colOff>
          <xdr:row>4</xdr:row>
          <xdr:rowOff>44450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4</xdr:row>
          <xdr:rowOff>177800</xdr:rowOff>
        </xdr:from>
        <xdr:to>
          <xdr:col>16</xdr:col>
          <xdr:colOff>273050</xdr:colOff>
          <xdr:row>6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29634</xdr:colOff>
      <xdr:row>7</xdr:row>
      <xdr:rowOff>12702</xdr:rowOff>
    </xdr:from>
    <xdr:to>
      <xdr:col>24</xdr:col>
      <xdr:colOff>660400</xdr:colOff>
      <xdr:row>87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</xdr:row>
          <xdr:rowOff>260350</xdr:rowOff>
        </xdr:from>
        <xdr:to>
          <xdr:col>6</xdr:col>
          <xdr:colOff>38100</xdr:colOff>
          <xdr:row>4</xdr:row>
          <xdr:rowOff>63500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146050</xdr:rowOff>
        </xdr:from>
        <xdr:to>
          <xdr:col>3</xdr:col>
          <xdr:colOff>0</xdr:colOff>
          <xdr:row>6</xdr:row>
          <xdr:rowOff>6350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1055</xdr:colOff>
      <xdr:row>7</xdr:row>
      <xdr:rowOff>13453</xdr:rowOff>
    </xdr:from>
    <xdr:to>
      <xdr:col>9</xdr:col>
      <xdr:colOff>86780</xdr:colOff>
      <xdr:row>32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641350</xdr:colOff>
          <xdr:row>2</xdr:row>
          <xdr:rowOff>260350</xdr:rowOff>
        </xdr:from>
        <xdr:to>
          <xdr:col>18</xdr:col>
          <xdr:colOff>260350</xdr:colOff>
          <xdr:row>4</xdr:row>
          <xdr:rowOff>82550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635000</xdr:colOff>
          <xdr:row>4</xdr:row>
          <xdr:rowOff>171450</xdr:rowOff>
        </xdr:from>
        <xdr:to>
          <xdr:col>17</xdr:col>
          <xdr:colOff>228600</xdr:colOff>
          <xdr:row>6</xdr:row>
          <xdr:rowOff>12700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20562</xdr:colOff>
      <xdr:row>7</xdr:row>
      <xdr:rowOff>160865</xdr:rowOff>
    </xdr:from>
    <xdr:to>
      <xdr:col>23</xdr:col>
      <xdr:colOff>104623</xdr:colOff>
      <xdr:row>518</xdr:row>
      <xdr:rowOff>135468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C574-0EC8-435A-8E2B-66F9457DBC06}">
  <sheetPr>
    <tabColor theme="9" tint="-0.249977111117893"/>
  </sheetPr>
  <dimension ref="A1:Z514"/>
  <sheetViews>
    <sheetView zoomScale="75" zoomScaleNormal="75" workbookViewId="0">
      <pane xSplit="2" ySplit="3" topLeftCell="D4" activePane="bottomRight" state="frozen"/>
      <selection activeCell="Z4" sqref="Z4"/>
      <selection pane="topRight" activeCell="Z4" sqref="Z4"/>
      <selection pane="bottomLeft" activeCell="Z4" sqref="Z4"/>
      <selection pane="bottomRight" activeCell="Z4" sqref="Z4"/>
    </sheetView>
  </sheetViews>
  <sheetFormatPr defaultRowHeight="14.5" x14ac:dyDescent="0.35"/>
  <cols>
    <col min="1" max="1" width="4.08984375" style="3" customWidth="1"/>
    <col min="2" max="2" width="22.6328125" customWidth="1"/>
  </cols>
  <sheetData>
    <row r="1" spans="1:26" ht="18.5" x14ac:dyDescent="0.45">
      <c r="B1" s="2" t="s">
        <v>530</v>
      </c>
    </row>
    <row r="3" spans="1:26" ht="57" x14ac:dyDescent="0.35">
      <c r="B3" s="4" t="s">
        <v>0</v>
      </c>
      <c r="C3" s="5" t="s">
        <v>1</v>
      </c>
      <c r="D3" s="5" t="s">
        <v>612</v>
      </c>
      <c r="E3" s="5" t="s">
        <v>613</v>
      </c>
      <c r="F3" s="5" t="s">
        <v>614</v>
      </c>
      <c r="G3" s="5" t="s">
        <v>615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617</v>
      </c>
      <c r="R3" s="5" t="s">
        <v>618</v>
      </c>
      <c r="S3" s="5" t="s">
        <v>11</v>
      </c>
      <c r="T3" s="5" t="s">
        <v>12</v>
      </c>
      <c r="U3" s="5" t="s">
        <v>13</v>
      </c>
      <c r="V3" s="5" t="s">
        <v>14</v>
      </c>
      <c r="W3" s="5" t="s">
        <v>15</v>
      </c>
      <c r="X3" s="5" t="s">
        <v>16</v>
      </c>
      <c r="Y3" s="5" t="s">
        <v>17</v>
      </c>
      <c r="Z3" s="5" t="s">
        <v>18</v>
      </c>
    </row>
    <row r="4" spans="1:26" x14ac:dyDescent="0.35">
      <c r="A4" s="3">
        <v>1</v>
      </c>
      <c r="B4" s="1" t="s">
        <v>168</v>
      </c>
      <c r="C4" s="1">
        <v>7.83</v>
      </c>
      <c r="D4" s="1">
        <v>5.04</v>
      </c>
      <c r="E4" s="1">
        <v>18.39</v>
      </c>
      <c r="F4" s="1">
        <v>5.67</v>
      </c>
      <c r="G4" s="1">
        <v>17.899999999999999</v>
      </c>
      <c r="H4" s="1">
        <v>6.86</v>
      </c>
      <c r="I4" s="1">
        <v>9.49</v>
      </c>
      <c r="J4" s="1">
        <v>15.13</v>
      </c>
      <c r="K4" s="1">
        <v>3.52</v>
      </c>
      <c r="L4" s="1">
        <v>1.64</v>
      </c>
      <c r="M4" s="1">
        <v>27.48</v>
      </c>
      <c r="N4" s="1">
        <v>0.87</v>
      </c>
      <c r="O4" s="1">
        <v>15.5</v>
      </c>
      <c r="P4" s="1">
        <v>26.98</v>
      </c>
      <c r="Q4" s="1">
        <v>22.57</v>
      </c>
      <c r="R4" s="1">
        <v>21.3</v>
      </c>
      <c r="S4" s="1">
        <v>7.21</v>
      </c>
      <c r="T4" s="1">
        <v>4.4000000000000004</v>
      </c>
      <c r="U4" s="1">
        <v>7.42</v>
      </c>
      <c r="V4" s="1">
        <v>59.09</v>
      </c>
      <c r="W4" s="1">
        <v>6.27</v>
      </c>
      <c r="X4" s="1">
        <v>6.25</v>
      </c>
      <c r="Y4" s="1">
        <v>28.1</v>
      </c>
      <c r="Z4" s="1">
        <v>27.6</v>
      </c>
    </row>
    <row r="5" spans="1:26" x14ac:dyDescent="0.35">
      <c r="A5" s="3">
        <v>2</v>
      </c>
      <c r="B5" s="1" t="s">
        <v>270</v>
      </c>
      <c r="C5" s="1">
        <v>9.35</v>
      </c>
      <c r="D5" s="1">
        <v>11.86</v>
      </c>
      <c r="E5" s="1">
        <v>13.25</v>
      </c>
      <c r="F5" s="1">
        <v>7.46</v>
      </c>
      <c r="G5" s="1">
        <v>10.47</v>
      </c>
      <c r="H5" s="1">
        <v>8.5399999999999991</v>
      </c>
      <c r="I5" s="1">
        <v>8.99</v>
      </c>
      <c r="J5" s="1">
        <v>18.02</v>
      </c>
      <c r="K5" s="1">
        <v>4.6500000000000004</v>
      </c>
      <c r="L5" s="1">
        <v>6.7</v>
      </c>
      <c r="M5" s="1">
        <v>20.93</v>
      </c>
      <c r="N5" s="1">
        <v>3.18</v>
      </c>
      <c r="O5" s="1">
        <v>4.9400000000000004</v>
      </c>
      <c r="P5" s="1">
        <v>28.71</v>
      </c>
      <c r="Q5" s="1">
        <v>20.74</v>
      </c>
      <c r="R5" s="1">
        <v>11.8</v>
      </c>
      <c r="S5" s="1">
        <v>9.01</v>
      </c>
      <c r="T5" s="1">
        <v>8.75</v>
      </c>
      <c r="U5" s="1">
        <v>9.36</v>
      </c>
      <c r="V5" s="1">
        <v>38.46</v>
      </c>
      <c r="W5" s="1">
        <v>12.7</v>
      </c>
      <c r="X5" s="1">
        <v>20.58</v>
      </c>
      <c r="Y5" s="1">
        <v>41.76</v>
      </c>
      <c r="Z5" s="1">
        <v>19.73</v>
      </c>
    </row>
    <row r="6" spans="1:26" x14ac:dyDescent="0.35">
      <c r="A6" s="3">
        <v>3</v>
      </c>
      <c r="B6" s="1" t="s">
        <v>155</v>
      </c>
      <c r="C6" s="1">
        <v>8.0399999999999991</v>
      </c>
      <c r="D6" s="1">
        <v>7.99</v>
      </c>
      <c r="E6" s="1">
        <v>11.89</v>
      </c>
      <c r="F6" s="1">
        <v>6.8</v>
      </c>
      <c r="G6" s="1">
        <v>10.85</v>
      </c>
      <c r="H6" s="1">
        <v>6.85</v>
      </c>
      <c r="I6" s="1">
        <v>9.2200000000000006</v>
      </c>
      <c r="J6" s="1">
        <v>14.63</v>
      </c>
      <c r="K6" s="1">
        <v>4.76</v>
      </c>
      <c r="L6" s="1">
        <v>2.68</v>
      </c>
      <c r="M6" s="1">
        <v>24</v>
      </c>
      <c r="N6" s="1">
        <v>1.54</v>
      </c>
      <c r="O6" s="1">
        <v>11.12</v>
      </c>
      <c r="P6" s="1">
        <v>22.09</v>
      </c>
      <c r="Q6" s="1">
        <v>19.399999999999999</v>
      </c>
      <c r="R6" s="1">
        <v>13.21</v>
      </c>
      <c r="S6" s="1">
        <v>5.57</v>
      </c>
      <c r="T6" s="1">
        <v>6.28</v>
      </c>
      <c r="U6" s="1">
        <v>8.7100000000000009</v>
      </c>
      <c r="V6" s="1">
        <v>58.74</v>
      </c>
      <c r="W6" s="1">
        <v>7.01</v>
      </c>
      <c r="X6" s="1">
        <v>9.17</v>
      </c>
      <c r="Y6" s="1">
        <v>33.590000000000003</v>
      </c>
      <c r="Z6" s="1">
        <v>18.82</v>
      </c>
    </row>
    <row r="7" spans="1:26" x14ac:dyDescent="0.35">
      <c r="A7" s="3">
        <v>4</v>
      </c>
      <c r="B7" s="1" t="s">
        <v>78</v>
      </c>
      <c r="C7" s="1">
        <v>14.55</v>
      </c>
      <c r="D7" s="1">
        <v>22.22</v>
      </c>
      <c r="E7" s="1">
        <v>10.64</v>
      </c>
      <c r="F7" s="1">
        <v>13</v>
      </c>
      <c r="G7" s="1">
        <v>13.67</v>
      </c>
      <c r="H7" s="1">
        <v>11.92</v>
      </c>
      <c r="I7" s="1">
        <v>14.09</v>
      </c>
      <c r="J7" s="1">
        <v>30.05</v>
      </c>
      <c r="K7" s="1">
        <v>6.94</v>
      </c>
      <c r="L7" s="1">
        <v>13</v>
      </c>
      <c r="M7" s="1">
        <v>29.35</v>
      </c>
      <c r="N7" s="1">
        <v>4.51</v>
      </c>
      <c r="O7" s="1">
        <v>8.08</v>
      </c>
      <c r="P7" s="1">
        <v>28.89</v>
      </c>
      <c r="Q7" s="1">
        <v>30.28</v>
      </c>
      <c r="R7" s="1">
        <v>15.83</v>
      </c>
      <c r="S7" s="1">
        <v>10.5</v>
      </c>
      <c r="T7" s="1">
        <v>14.42</v>
      </c>
      <c r="U7" s="1">
        <v>26.38</v>
      </c>
      <c r="V7" s="1">
        <v>47.06</v>
      </c>
      <c r="W7" s="1">
        <v>19.989999999999998</v>
      </c>
      <c r="X7" s="1">
        <v>22.02</v>
      </c>
      <c r="Y7" s="1" t="s">
        <v>22</v>
      </c>
      <c r="Z7" s="1">
        <v>33.81</v>
      </c>
    </row>
    <row r="8" spans="1:26" x14ac:dyDescent="0.35">
      <c r="A8" s="3">
        <v>5</v>
      </c>
      <c r="B8" s="1" t="s">
        <v>19</v>
      </c>
      <c r="C8" s="1">
        <v>9.74</v>
      </c>
      <c r="D8" s="1">
        <v>12.4</v>
      </c>
      <c r="E8" s="1">
        <v>3.55</v>
      </c>
      <c r="F8" s="1">
        <v>8.16</v>
      </c>
      <c r="G8" s="1">
        <v>17.68</v>
      </c>
      <c r="H8" s="1">
        <v>9.2100000000000009</v>
      </c>
      <c r="I8" s="1">
        <v>8.4</v>
      </c>
      <c r="J8" s="1">
        <v>23.62</v>
      </c>
      <c r="K8" s="1">
        <v>5.79</v>
      </c>
      <c r="L8" s="1">
        <v>10.85</v>
      </c>
      <c r="M8" s="1">
        <v>10.11</v>
      </c>
      <c r="N8" s="1">
        <v>4.47</v>
      </c>
      <c r="O8" s="1">
        <v>1.84</v>
      </c>
      <c r="P8" s="1">
        <v>30.77</v>
      </c>
      <c r="Q8" s="1">
        <v>23.07</v>
      </c>
      <c r="R8" s="1">
        <v>19.79</v>
      </c>
      <c r="S8" s="1">
        <v>8.7799999999999994</v>
      </c>
      <c r="T8" s="1">
        <v>6.3</v>
      </c>
      <c r="U8" s="1">
        <v>16.62</v>
      </c>
      <c r="V8" s="1">
        <v>34.21</v>
      </c>
      <c r="W8" s="1">
        <v>10.8</v>
      </c>
      <c r="X8" s="1">
        <v>27.38</v>
      </c>
      <c r="Y8" s="1">
        <v>12.13</v>
      </c>
      <c r="Z8" s="1">
        <v>20.88</v>
      </c>
    </row>
    <row r="9" spans="1:26" x14ac:dyDescent="0.35">
      <c r="A9" s="3">
        <v>6</v>
      </c>
      <c r="B9" s="1" t="s">
        <v>133</v>
      </c>
      <c r="C9" s="1">
        <v>8.85</v>
      </c>
      <c r="D9" s="1">
        <v>7.83</v>
      </c>
      <c r="E9" s="1">
        <v>11.37</v>
      </c>
      <c r="F9" s="1">
        <v>6.86</v>
      </c>
      <c r="G9" s="1">
        <v>16.71</v>
      </c>
      <c r="H9" s="1">
        <v>7.49</v>
      </c>
      <c r="I9" s="1">
        <v>10.51</v>
      </c>
      <c r="J9" s="1">
        <v>19.89</v>
      </c>
      <c r="K9" s="1">
        <v>6.02</v>
      </c>
      <c r="L9" s="1">
        <v>2.42</v>
      </c>
      <c r="M9" s="1">
        <v>25.33</v>
      </c>
      <c r="N9" s="1">
        <v>1.65</v>
      </c>
      <c r="O9" s="1">
        <v>10.02</v>
      </c>
      <c r="P9" s="1">
        <v>20.309999999999999</v>
      </c>
      <c r="Q9" s="1">
        <v>19.59</v>
      </c>
      <c r="R9" s="1">
        <v>19.55</v>
      </c>
      <c r="S9" s="1">
        <v>7.76</v>
      </c>
      <c r="T9" s="1">
        <v>5.55</v>
      </c>
      <c r="U9" s="1">
        <v>11.73</v>
      </c>
      <c r="V9" s="1">
        <v>57.35</v>
      </c>
      <c r="W9" s="1">
        <v>8.8699999999999992</v>
      </c>
      <c r="X9" s="1">
        <v>8.5500000000000007</v>
      </c>
      <c r="Y9" s="1">
        <v>43.15</v>
      </c>
      <c r="Z9" s="1">
        <v>33.380000000000003</v>
      </c>
    </row>
    <row r="10" spans="1:26" x14ac:dyDescent="0.35">
      <c r="A10" s="3">
        <v>7</v>
      </c>
      <c r="B10" s="1" t="s">
        <v>416</v>
      </c>
      <c r="C10" s="1">
        <v>8.8699999999999992</v>
      </c>
      <c r="D10" s="1">
        <v>10.41</v>
      </c>
      <c r="E10" s="1">
        <v>5.96</v>
      </c>
      <c r="F10" s="1">
        <v>6.86</v>
      </c>
      <c r="G10" s="1">
        <v>14.22</v>
      </c>
      <c r="H10" s="1">
        <v>6.96</v>
      </c>
      <c r="I10" s="1">
        <v>9.86</v>
      </c>
      <c r="J10" s="1">
        <v>17.649999999999999</v>
      </c>
      <c r="K10" s="1">
        <v>5.63</v>
      </c>
      <c r="L10" s="1">
        <v>3.22</v>
      </c>
      <c r="M10" s="1">
        <v>24.21</v>
      </c>
      <c r="N10" s="1">
        <v>2.23</v>
      </c>
      <c r="O10" s="1">
        <v>6.51</v>
      </c>
      <c r="P10" s="1">
        <v>21.07</v>
      </c>
      <c r="Q10" s="1">
        <v>17.420000000000002</v>
      </c>
      <c r="R10" s="1">
        <v>15.56</v>
      </c>
      <c r="S10" s="1">
        <v>8.1999999999999993</v>
      </c>
      <c r="T10" s="1">
        <v>6.54</v>
      </c>
      <c r="U10" s="1">
        <v>9.7899999999999991</v>
      </c>
      <c r="V10" s="1">
        <v>68.63</v>
      </c>
      <c r="W10" s="1">
        <v>10.92</v>
      </c>
      <c r="X10" s="1">
        <v>24.95</v>
      </c>
      <c r="Y10" s="1">
        <v>21.72</v>
      </c>
      <c r="Z10" s="1">
        <v>21.72</v>
      </c>
    </row>
    <row r="11" spans="1:26" x14ac:dyDescent="0.35">
      <c r="A11" s="3">
        <v>8</v>
      </c>
      <c r="B11" s="1" t="s">
        <v>417</v>
      </c>
      <c r="C11" s="1">
        <v>12.99</v>
      </c>
      <c r="D11" s="1">
        <v>17.010000000000002</v>
      </c>
      <c r="E11" s="1">
        <v>18.64</v>
      </c>
      <c r="F11" s="1">
        <v>10.51</v>
      </c>
      <c r="G11" s="1">
        <v>12.67</v>
      </c>
      <c r="H11" s="1">
        <v>11.1</v>
      </c>
      <c r="I11" s="1">
        <v>12.85</v>
      </c>
      <c r="J11" s="1">
        <v>17.75</v>
      </c>
      <c r="K11" s="1">
        <v>7.13</v>
      </c>
      <c r="L11" s="1">
        <v>10.26</v>
      </c>
      <c r="M11" s="1">
        <v>31.74</v>
      </c>
      <c r="N11" s="1">
        <v>3.41</v>
      </c>
      <c r="O11" s="1">
        <v>8.57</v>
      </c>
      <c r="P11" s="1">
        <v>39.869999999999997</v>
      </c>
      <c r="Q11" s="1">
        <v>24.86</v>
      </c>
      <c r="R11" s="1">
        <v>13.95</v>
      </c>
      <c r="S11" s="1">
        <v>8.18</v>
      </c>
      <c r="T11" s="1">
        <v>11.81</v>
      </c>
      <c r="U11" s="1">
        <v>17.48</v>
      </c>
      <c r="V11" s="1">
        <v>45.61</v>
      </c>
      <c r="W11" s="1">
        <v>15.31</v>
      </c>
      <c r="X11" s="1">
        <v>19.62</v>
      </c>
      <c r="Y11" s="1">
        <v>37.94</v>
      </c>
      <c r="Z11" s="1">
        <v>26.83</v>
      </c>
    </row>
    <row r="12" spans="1:26" x14ac:dyDescent="0.35">
      <c r="A12" s="3">
        <v>9</v>
      </c>
      <c r="B12" s="1" t="s">
        <v>418</v>
      </c>
      <c r="C12" s="1">
        <v>14.45</v>
      </c>
      <c r="D12" s="1">
        <v>19.82</v>
      </c>
      <c r="E12" s="1">
        <v>21.25</v>
      </c>
      <c r="F12" s="1">
        <v>11.54</v>
      </c>
      <c r="G12" s="1">
        <v>12.83</v>
      </c>
      <c r="H12" s="1">
        <v>12.01</v>
      </c>
      <c r="I12" s="1">
        <v>13.83</v>
      </c>
      <c r="J12" s="1">
        <v>18.850000000000001</v>
      </c>
      <c r="K12" s="1">
        <v>6.27</v>
      </c>
      <c r="L12" s="1">
        <v>13.5</v>
      </c>
      <c r="M12" s="1">
        <v>36.89</v>
      </c>
      <c r="N12" s="1">
        <v>3.7</v>
      </c>
      <c r="O12" s="1">
        <v>11.58</v>
      </c>
      <c r="P12" s="1">
        <v>40.090000000000003</v>
      </c>
      <c r="Q12" s="1">
        <v>28.73</v>
      </c>
      <c r="R12" s="1">
        <v>14.12</v>
      </c>
      <c r="S12" s="1">
        <v>11.18</v>
      </c>
      <c r="T12" s="1">
        <v>11.22</v>
      </c>
      <c r="U12" s="1">
        <v>17.98</v>
      </c>
      <c r="V12" s="1">
        <v>60.36</v>
      </c>
      <c r="W12" s="1">
        <v>18.21</v>
      </c>
      <c r="X12" s="1">
        <v>27.08</v>
      </c>
      <c r="Y12" s="1">
        <v>43.45</v>
      </c>
      <c r="Z12" s="1">
        <v>35.229999999999997</v>
      </c>
    </row>
    <row r="13" spans="1:26" x14ac:dyDescent="0.35">
      <c r="A13" s="3">
        <v>10</v>
      </c>
      <c r="B13" s="1" t="s">
        <v>480</v>
      </c>
      <c r="C13" s="1">
        <v>14.68</v>
      </c>
      <c r="D13" s="1">
        <v>22.6</v>
      </c>
      <c r="E13" s="1">
        <v>12.13</v>
      </c>
      <c r="F13" s="1">
        <v>12.03</v>
      </c>
      <c r="G13" s="1">
        <v>15.49</v>
      </c>
      <c r="H13" s="1">
        <v>11.7</v>
      </c>
      <c r="I13" s="1">
        <v>14.34</v>
      </c>
      <c r="J13" s="1">
        <v>32.15</v>
      </c>
      <c r="K13" s="1">
        <v>5.73</v>
      </c>
      <c r="L13" s="1">
        <v>14.52</v>
      </c>
      <c r="M13" s="1">
        <v>23.41</v>
      </c>
      <c r="N13" s="1">
        <v>2.72</v>
      </c>
      <c r="O13" s="1">
        <v>6.1</v>
      </c>
      <c r="P13" s="1">
        <v>46.99</v>
      </c>
      <c r="Q13" s="1">
        <v>32.85</v>
      </c>
      <c r="R13" s="1">
        <v>17.98</v>
      </c>
      <c r="S13" s="1">
        <v>12.82</v>
      </c>
      <c r="T13" s="1">
        <v>10.54</v>
      </c>
      <c r="U13" s="1">
        <v>21.35</v>
      </c>
      <c r="V13" s="1">
        <v>49.19</v>
      </c>
      <c r="W13" s="1">
        <v>19.3</v>
      </c>
      <c r="X13" s="1">
        <v>25.75</v>
      </c>
      <c r="Y13" s="1">
        <v>13.36</v>
      </c>
      <c r="Z13" s="1">
        <v>39.14</v>
      </c>
    </row>
    <row r="14" spans="1:26" x14ac:dyDescent="0.35">
      <c r="A14" s="3">
        <v>11</v>
      </c>
      <c r="B14" s="1" t="s">
        <v>481</v>
      </c>
      <c r="C14" s="1">
        <v>12.91</v>
      </c>
      <c r="D14" s="1">
        <v>14.77</v>
      </c>
      <c r="E14" s="1">
        <v>16.97</v>
      </c>
      <c r="F14" s="1">
        <v>10.11</v>
      </c>
      <c r="G14" s="1">
        <v>15.46</v>
      </c>
      <c r="H14" s="1">
        <v>10.25</v>
      </c>
      <c r="I14" s="1">
        <v>14.56</v>
      </c>
      <c r="J14" s="1">
        <v>23.28</v>
      </c>
      <c r="K14" s="1">
        <v>9.94</v>
      </c>
      <c r="L14" s="1">
        <v>5.91</v>
      </c>
      <c r="M14" s="1">
        <v>46.88</v>
      </c>
      <c r="N14" s="1">
        <v>4.04</v>
      </c>
      <c r="O14" s="1">
        <v>10.5</v>
      </c>
      <c r="P14" s="1" t="s">
        <v>22</v>
      </c>
      <c r="Q14" s="1">
        <v>28</v>
      </c>
      <c r="R14" s="1">
        <v>14.8</v>
      </c>
      <c r="S14" s="1">
        <v>8.65</v>
      </c>
      <c r="T14" s="1">
        <v>14.99</v>
      </c>
      <c r="U14" s="1">
        <v>32.520000000000003</v>
      </c>
      <c r="V14" s="1">
        <v>0</v>
      </c>
      <c r="W14" s="1">
        <v>17.05</v>
      </c>
      <c r="X14" s="1" t="s">
        <v>22</v>
      </c>
      <c r="Y14" s="1" t="s">
        <v>22</v>
      </c>
      <c r="Z14" s="1">
        <v>29.62</v>
      </c>
    </row>
    <row r="15" spans="1:26" x14ac:dyDescent="0.35">
      <c r="A15" s="3">
        <v>12</v>
      </c>
      <c r="B15" s="1" t="s">
        <v>402</v>
      </c>
      <c r="C15" s="1">
        <v>17.3</v>
      </c>
      <c r="D15" s="1">
        <v>23.89</v>
      </c>
      <c r="E15" s="1">
        <v>21.15</v>
      </c>
      <c r="F15" s="1">
        <v>14.15</v>
      </c>
      <c r="G15" s="1">
        <v>18.170000000000002</v>
      </c>
      <c r="H15" s="1">
        <v>12.38</v>
      </c>
      <c r="I15" s="1">
        <v>19.11</v>
      </c>
      <c r="J15" s="1">
        <v>25.14</v>
      </c>
      <c r="K15" s="1">
        <v>7.45</v>
      </c>
      <c r="L15" s="1">
        <v>15.65</v>
      </c>
      <c r="M15" s="1">
        <v>37.020000000000003</v>
      </c>
      <c r="N15" s="1">
        <v>3.65</v>
      </c>
      <c r="O15" s="1">
        <v>14.9</v>
      </c>
      <c r="P15" s="1">
        <v>38.08</v>
      </c>
      <c r="Q15" s="1">
        <v>31.68</v>
      </c>
      <c r="R15" s="1">
        <v>21.63</v>
      </c>
      <c r="S15" s="1">
        <v>15.16</v>
      </c>
      <c r="T15" s="1">
        <v>11.58</v>
      </c>
      <c r="U15" s="1">
        <v>21.32</v>
      </c>
      <c r="V15" s="1">
        <v>56.25</v>
      </c>
      <c r="W15" s="1">
        <v>19.420000000000002</v>
      </c>
      <c r="X15" s="1">
        <v>38.840000000000003</v>
      </c>
      <c r="Y15" s="1">
        <v>38.6</v>
      </c>
      <c r="Z15" s="1">
        <v>33.21</v>
      </c>
    </row>
    <row r="16" spans="1:26" x14ac:dyDescent="0.35">
      <c r="A16" s="3">
        <v>13</v>
      </c>
      <c r="B16" s="1" t="s">
        <v>163</v>
      </c>
      <c r="C16" s="1">
        <v>8.57</v>
      </c>
      <c r="D16" s="1">
        <v>7.89</v>
      </c>
      <c r="E16" s="1">
        <v>14.4</v>
      </c>
      <c r="F16" s="1">
        <v>6.67</v>
      </c>
      <c r="G16" s="1">
        <v>13.22</v>
      </c>
      <c r="H16" s="1">
        <v>5.98</v>
      </c>
      <c r="I16" s="1">
        <v>11.08</v>
      </c>
      <c r="J16" s="1">
        <v>16.57</v>
      </c>
      <c r="K16" s="1">
        <v>3.17</v>
      </c>
      <c r="L16" s="1">
        <v>2.74</v>
      </c>
      <c r="M16" s="1">
        <v>25.73</v>
      </c>
      <c r="N16" s="1">
        <v>1.05</v>
      </c>
      <c r="O16" s="1">
        <v>12.75</v>
      </c>
      <c r="P16" s="1">
        <v>20.69</v>
      </c>
      <c r="Q16" s="1">
        <v>24.52</v>
      </c>
      <c r="R16" s="1">
        <v>16.22</v>
      </c>
      <c r="S16" s="1">
        <v>5.59</v>
      </c>
      <c r="T16" s="1">
        <v>5.01</v>
      </c>
      <c r="U16" s="1">
        <v>9.77</v>
      </c>
      <c r="V16" s="1">
        <v>52.78</v>
      </c>
      <c r="W16" s="1">
        <v>7.28</v>
      </c>
      <c r="X16" s="1" t="s">
        <v>22</v>
      </c>
      <c r="Y16" s="1">
        <v>31.15</v>
      </c>
      <c r="Z16" s="1">
        <v>25.89</v>
      </c>
    </row>
    <row r="17" spans="1:26" x14ac:dyDescent="0.35">
      <c r="A17" s="3">
        <v>14</v>
      </c>
      <c r="B17" s="1" t="s">
        <v>137</v>
      </c>
      <c r="C17" s="1">
        <v>10.81</v>
      </c>
      <c r="D17" s="1">
        <v>13.45</v>
      </c>
      <c r="E17" s="1">
        <v>15.69</v>
      </c>
      <c r="F17" s="1">
        <v>9.23</v>
      </c>
      <c r="G17" s="1">
        <v>9.5299999999999994</v>
      </c>
      <c r="H17" s="1">
        <v>7.88</v>
      </c>
      <c r="I17" s="1">
        <v>12.22</v>
      </c>
      <c r="J17" s="1">
        <v>16.690000000000001</v>
      </c>
      <c r="K17" s="1">
        <v>3.89</v>
      </c>
      <c r="L17" s="1">
        <v>5.27</v>
      </c>
      <c r="M17" s="1">
        <v>41.34</v>
      </c>
      <c r="N17" s="1">
        <v>1.67</v>
      </c>
      <c r="O17" s="1">
        <v>10.47</v>
      </c>
      <c r="P17" s="1">
        <v>33.43</v>
      </c>
      <c r="Q17" s="1">
        <v>29.21</v>
      </c>
      <c r="R17" s="1">
        <v>11.58</v>
      </c>
      <c r="S17" s="1">
        <v>5.54</v>
      </c>
      <c r="T17" s="1">
        <v>6.44</v>
      </c>
      <c r="U17" s="1">
        <v>12.88</v>
      </c>
      <c r="V17" s="1">
        <v>46.04</v>
      </c>
      <c r="W17" s="1">
        <v>11.62</v>
      </c>
      <c r="X17" s="1">
        <v>5.88</v>
      </c>
      <c r="Y17" s="1">
        <v>43.11</v>
      </c>
      <c r="Z17" s="1">
        <v>28.39</v>
      </c>
    </row>
    <row r="18" spans="1:26" x14ac:dyDescent="0.35">
      <c r="A18" s="3">
        <v>15</v>
      </c>
      <c r="B18" s="1" t="s">
        <v>176</v>
      </c>
      <c r="C18" s="1">
        <v>7.9</v>
      </c>
      <c r="D18" s="1">
        <v>8</v>
      </c>
      <c r="E18" s="1">
        <v>7.1</v>
      </c>
      <c r="F18" s="1">
        <v>7.2</v>
      </c>
      <c r="G18" s="1">
        <v>11.81</v>
      </c>
      <c r="H18" s="1">
        <v>6.57</v>
      </c>
      <c r="I18" s="1">
        <v>9.1199999999999992</v>
      </c>
      <c r="J18" s="1">
        <v>25.78</v>
      </c>
      <c r="K18" s="1">
        <v>4.0599999999999996</v>
      </c>
      <c r="L18" s="1">
        <v>3.6</v>
      </c>
      <c r="M18" s="1">
        <v>28.55</v>
      </c>
      <c r="N18" s="1">
        <v>2.09</v>
      </c>
      <c r="O18" s="1">
        <v>6.64</v>
      </c>
      <c r="P18" s="1">
        <v>15.15</v>
      </c>
      <c r="Q18" s="1">
        <v>18.48</v>
      </c>
      <c r="R18" s="1">
        <v>13.95</v>
      </c>
      <c r="S18" s="1">
        <v>6.21</v>
      </c>
      <c r="T18" s="1">
        <v>6.78</v>
      </c>
      <c r="U18" s="1">
        <v>7.54</v>
      </c>
      <c r="V18" s="1">
        <v>35.54</v>
      </c>
      <c r="W18" s="1">
        <v>7.83</v>
      </c>
      <c r="X18" s="1" t="s">
        <v>22</v>
      </c>
      <c r="Y18" s="1">
        <v>40.450000000000003</v>
      </c>
      <c r="Z18" s="1">
        <v>36.43</v>
      </c>
    </row>
    <row r="19" spans="1:26" x14ac:dyDescent="0.35">
      <c r="A19" s="3">
        <v>16</v>
      </c>
      <c r="B19" s="1" t="s">
        <v>392</v>
      </c>
      <c r="C19" s="1">
        <v>12.55</v>
      </c>
      <c r="D19" s="1">
        <v>14.83</v>
      </c>
      <c r="E19" s="1">
        <v>14.61</v>
      </c>
      <c r="F19" s="1">
        <v>10.69</v>
      </c>
      <c r="G19" s="1">
        <v>15.63</v>
      </c>
      <c r="H19" s="1">
        <v>11.38</v>
      </c>
      <c r="I19" s="1">
        <v>12.63</v>
      </c>
      <c r="J19" s="1">
        <v>26.81</v>
      </c>
      <c r="K19" s="1">
        <v>7.25</v>
      </c>
      <c r="L19" s="1">
        <v>7.72</v>
      </c>
      <c r="M19" s="1">
        <v>32.29</v>
      </c>
      <c r="N19" s="1">
        <v>3.21</v>
      </c>
      <c r="O19" s="1">
        <v>8.36</v>
      </c>
      <c r="P19" s="1">
        <v>37.17</v>
      </c>
      <c r="Q19" s="1">
        <v>27.42</v>
      </c>
      <c r="R19" s="1">
        <v>18.14</v>
      </c>
      <c r="S19" s="1">
        <v>10.48</v>
      </c>
      <c r="T19" s="1">
        <v>9.73</v>
      </c>
      <c r="U19" s="1">
        <v>10.45</v>
      </c>
      <c r="V19" s="1">
        <v>43.41</v>
      </c>
      <c r="W19" s="1">
        <v>12.26</v>
      </c>
      <c r="X19" s="1">
        <v>21.16</v>
      </c>
      <c r="Y19" s="1">
        <v>28.05</v>
      </c>
      <c r="Z19" s="1">
        <v>32.49</v>
      </c>
    </row>
    <row r="20" spans="1:26" x14ac:dyDescent="0.35">
      <c r="A20" s="3">
        <v>17</v>
      </c>
      <c r="B20" s="1" t="s">
        <v>217</v>
      </c>
      <c r="C20" s="1">
        <v>8.0399999999999991</v>
      </c>
      <c r="D20" s="1">
        <v>9.14</v>
      </c>
      <c r="E20" s="1">
        <v>7.97</v>
      </c>
      <c r="F20" s="1">
        <v>6.68</v>
      </c>
      <c r="G20" s="1">
        <v>11.48</v>
      </c>
      <c r="H20" s="1">
        <v>7.25</v>
      </c>
      <c r="I20" s="1">
        <v>8.26</v>
      </c>
      <c r="J20" s="1">
        <v>19.52</v>
      </c>
      <c r="K20" s="1">
        <v>5.26</v>
      </c>
      <c r="L20" s="1">
        <v>4.13</v>
      </c>
      <c r="M20" s="1">
        <v>28.74</v>
      </c>
      <c r="N20" s="1">
        <v>2.72</v>
      </c>
      <c r="O20" s="1">
        <v>6.09</v>
      </c>
      <c r="P20" s="1">
        <v>29.59</v>
      </c>
      <c r="Q20" s="1">
        <v>14.48</v>
      </c>
      <c r="R20" s="1">
        <v>12.05</v>
      </c>
      <c r="S20" s="1">
        <v>6.27</v>
      </c>
      <c r="T20" s="1">
        <v>7.68</v>
      </c>
      <c r="U20" s="1">
        <v>11.77</v>
      </c>
      <c r="V20" s="1">
        <v>0</v>
      </c>
      <c r="W20" s="1">
        <v>7.32</v>
      </c>
      <c r="X20" s="1" t="s">
        <v>22</v>
      </c>
      <c r="Y20" s="1">
        <v>18.57</v>
      </c>
      <c r="Z20" s="1">
        <v>13.59</v>
      </c>
    </row>
    <row r="21" spans="1:26" x14ac:dyDescent="0.35">
      <c r="A21" s="3">
        <v>18</v>
      </c>
      <c r="B21" s="1" t="s">
        <v>34</v>
      </c>
      <c r="C21" s="1">
        <v>16.420000000000002</v>
      </c>
      <c r="D21" s="1">
        <v>30.48</v>
      </c>
      <c r="E21" s="1">
        <v>13.82</v>
      </c>
      <c r="F21" s="1">
        <v>14.38</v>
      </c>
      <c r="G21" s="1">
        <v>12.69</v>
      </c>
      <c r="H21" s="1">
        <v>11.44</v>
      </c>
      <c r="I21" s="1">
        <v>15.76</v>
      </c>
      <c r="J21" s="1">
        <v>28.43</v>
      </c>
      <c r="K21" s="1">
        <v>8.4499999999999993</v>
      </c>
      <c r="L21" s="1">
        <v>12.91</v>
      </c>
      <c r="M21" s="1">
        <v>43.26</v>
      </c>
      <c r="N21" s="1">
        <v>2.5</v>
      </c>
      <c r="O21" s="1">
        <v>3.83</v>
      </c>
      <c r="P21" s="1" t="s">
        <v>22</v>
      </c>
      <c r="Q21" s="1">
        <v>36.4</v>
      </c>
      <c r="R21" s="1">
        <v>16.100000000000001</v>
      </c>
      <c r="S21" s="1">
        <v>14.17</v>
      </c>
      <c r="T21" s="1">
        <v>12.03</v>
      </c>
      <c r="U21" s="1">
        <v>42.97</v>
      </c>
      <c r="V21" s="1">
        <v>0</v>
      </c>
      <c r="W21" s="1">
        <v>27.54</v>
      </c>
      <c r="X21" s="1">
        <v>12.7</v>
      </c>
      <c r="Y21" s="1" t="s">
        <v>22</v>
      </c>
      <c r="Z21" s="1">
        <v>30.64</v>
      </c>
    </row>
    <row r="22" spans="1:26" x14ac:dyDescent="0.35">
      <c r="A22" s="3">
        <v>19</v>
      </c>
      <c r="B22" s="1" t="s">
        <v>274</v>
      </c>
      <c r="C22" s="1">
        <v>12.06</v>
      </c>
      <c r="D22" s="1">
        <v>17.100000000000001</v>
      </c>
      <c r="E22" s="1">
        <v>15.31</v>
      </c>
      <c r="F22" s="1">
        <v>10.29</v>
      </c>
      <c r="G22" s="1">
        <v>10.039999999999999</v>
      </c>
      <c r="H22" s="1">
        <v>10</v>
      </c>
      <c r="I22" s="1">
        <v>11.65</v>
      </c>
      <c r="J22" s="1">
        <v>17.97</v>
      </c>
      <c r="K22" s="1">
        <v>6.1</v>
      </c>
      <c r="L22" s="1">
        <v>9.8000000000000007</v>
      </c>
      <c r="M22" s="1">
        <v>32.049999999999997</v>
      </c>
      <c r="N22" s="1">
        <v>3.5</v>
      </c>
      <c r="O22" s="1">
        <v>6.79</v>
      </c>
      <c r="P22" s="1">
        <v>37.130000000000003</v>
      </c>
      <c r="Q22" s="1">
        <v>23.86</v>
      </c>
      <c r="R22" s="1">
        <v>10.91</v>
      </c>
      <c r="S22" s="1">
        <v>9.17</v>
      </c>
      <c r="T22" s="1">
        <v>11.51</v>
      </c>
      <c r="U22" s="1">
        <v>16.940000000000001</v>
      </c>
      <c r="V22" s="1">
        <v>75.319999999999993</v>
      </c>
      <c r="W22" s="1">
        <v>15.85</v>
      </c>
      <c r="X22" s="1">
        <v>8.82</v>
      </c>
      <c r="Y22" s="1">
        <v>33</v>
      </c>
      <c r="Z22" s="1">
        <v>26.51</v>
      </c>
    </row>
    <row r="23" spans="1:26" x14ac:dyDescent="0.35">
      <c r="A23" s="3">
        <v>20</v>
      </c>
      <c r="B23" s="1" t="s">
        <v>428</v>
      </c>
      <c r="C23" s="1">
        <v>12.08</v>
      </c>
      <c r="D23" s="1">
        <v>16.149999999999999</v>
      </c>
      <c r="E23" s="1">
        <v>13.19</v>
      </c>
      <c r="F23" s="1">
        <v>9.75</v>
      </c>
      <c r="G23" s="1">
        <v>12.98</v>
      </c>
      <c r="H23" s="1">
        <v>9.33</v>
      </c>
      <c r="I23" s="1">
        <v>12.25</v>
      </c>
      <c r="J23" s="1">
        <v>19.8</v>
      </c>
      <c r="K23" s="1">
        <v>5.5</v>
      </c>
      <c r="L23" s="1">
        <v>8.34</v>
      </c>
      <c r="M23" s="1">
        <v>37.43</v>
      </c>
      <c r="N23" s="1">
        <v>3.62</v>
      </c>
      <c r="O23" s="1">
        <v>9.1999999999999993</v>
      </c>
      <c r="P23" s="1">
        <v>37.479999999999997</v>
      </c>
      <c r="Q23" s="1">
        <v>24.64</v>
      </c>
      <c r="R23" s="1">
        <v>14.07</v>
      </c>
      <c r="S23" s="1">
        <v>4.76</v>
      </c>
      <c r="T23" s="1">
        <v>10.23</v>
      </c>
      <c r="U23" s="1">
        <v>22.23</v>
      </c>
      <c r="V23" s="1">
        <v>48.54</v>
      </c>
      <c r="W23" s="1">
        <v>12</v>
      </c>
      <c r="X23" s="1">
        <v>18.739999999999998</v>
      </c>
      <c r="Y23" s="1">
        <v>15.75</v>
      </c>
      <c r="Z23" s="1">
        <v>20.46</v>
      </c>
    </row>
    <row r="24" spans="1:26" x14ac:dyDescent="0.35">
      <c r="A24" s="3">
        <v>21</v>
      </c>
      <c r="B24" s="1" t="s">
        <v>30</v>
      </c>
      <c r="C24" s="1">
        <v>9.2899999999999991</v>
      </c>
      <c r="D24" s="1">
        <v>13.06</v>
      </c>
      <c r="E24" s="1">
        <v>5.87</v>
      </c>
      <c r="F24" s="1">
        <v>7.67</v>
      </c>
      <c r="G24" s="1">
        <v>11.82</v>
      </c>
      <c r="H24" s="1">
        <v>7.48</v>
      </c>
      <c r="I24" s="1">
        <v>9.2100000000000009</v>
      </c>
      <c r="J24" s="1">
        <v>21.74</v>
      </c>
      <c r="K24" s="1">
        <v>3.72</v>
      </c>
      <c r="L24" s="1">
        <v>11.85</v>
      </c>
      <c r="M24" s="1">
        <v>13.07</v>
      </c>
      <c r="N24" s="1">
        <v>2.31</v>
      </c>
      <c r="O24" s="1">
        <v>2.5499999999999998</v>
      </c>
      <c r="P24" s="1">
        <v>21.33</v>
      </c>
      <c r="Q24" s="1">
        <v>23.57</v>
      </c>
      <c r="R24" s="1">
        <v>14.55</v>
      </c>
      <c r="S24" s="1">
        <v>9.92</v>
      </c>
      <c r="T24" s="1">
        <v>6.12</v>
      </c>
      <c r="U24" s="1">
        <v>23.44</v>
      </c>
      <c r="V24" s="1">
        <v>50.98</v>
      </c>
      <c r="W24" s="1">
        <v>12.63</v>
      </c>
      <c r="X24" s="1">
        <v>4.55</v>
      </c>
      <c r="Y24" s="1" t="s">
        <v>22</v>
      </c>
      <c r="Z24" s="1">
        <v>20.73</v>
      </c>
    </row>
    <row r="25" spans="1:26" x14ac:dyDescent="0.35">
      <c r="A25" s="3">
        <v>22</v>
      </c>
      <c r="B25" s="1" t="s">
        <v>105</v>
      </c>
      <c r="C25" s="1">
        <v>15.4</v>
      </c>
      <c r="D25" s="1">
        <v>21.32</v>
      </c>
      <c r="E25" s="1">
        <v>11.08</v>
      </c>
      <c r="F25" s="1">
        <v>13.78</v>
      </c>
      <c r="G25" s="1">
        <v>15.99</v>
      </c>
      <c r="H25" s="1">
        <v>12.86</v>
      </c>
      <c r="I25" s="1">
        <v>15.19</v>
      </c>
      <c r="J25" s="1">
        <v>33.450000000000003</v>
      </c>
      <c r="K25" s="1">
        <v>5.39</v>
      </c>
      <c r="L25" s="1">
        <v>16.68</v>
      </c>
      <c r="M25" s="1">
        <v>21.87</v>
      </c>
      <c r="N25" s="1">
        <v>4.33</v>
      </c>
      <c r="O25" s="1">
        <v>4.25</v>
      </c>
      <c r="P25" s="1">
        <v>36.130000000000003</v>
      </c>
      <c r="Q25" s="1">
        <v>36.47</v>
      </c>
      <c r="R25" s="1">
        <v>18.350000000000001</v>
      </c>
      <c r="S25" s="1">
        <v>14.17</v>
      </c>
      <c r="T25" s="1">
        <v>7.7</v>
      </c>
      <c r="U25" s="1">
        <v>27.12</v>
      </c>
      <c r="V25" s="1">
        <v>39.33</v>
      </c>
      <c r="W25" s="1">
        <v>19.5</v>
      </c>
      <c r="X25" s="1">
        <v>30.36</v>
      </c>
      <c r="Y25" s="1">
        <v>20.3</v>
      </c>
      <c r="Z25" s="1">
        <v>31.54</v>
      </c>
    </row>
    <row r="26" spans="1:26" x14ac:dyDescent="0.35">
      <c r="A26" s="3">
        <v>23</v>
      </c>
      <c r="B26" s="1" t="s">
        <v>20</v>
      </c>
      <c r="C26" s="1">
        <v>13.54</v>
      </c>
      <c r="D26" s="1">
        <v>18.82</v>
      </c>
      <c r="E26" s="1">
        <v>11.36</v>
      </c>
      <c r="F26" s="1">
        <v>10.8</v>
      </c>
      <c r="G26" s="1">
        <v>18.52</v>
      </c>
      <c r="H26" s="1">
        <v>10.63</v>
      </c>
      <c r="I26" s="1">
        <v>14.56</v>
      </c>
      <c r="J26" s="1">
        <v>31.4</v>
      </c>
      <c r="K26" s="1">
        <v>5.7</v>
      </c>
      <c r="L26" s="1">
        <v>10.68</v>
      </c>
      <c r="M26" s="1">
        <v>22.32</v>
      </c>
      <c r="N26" s="1">
        <v>1.35</v>
      </c>
      <c r="O26" s="1">
        <v>5.48</v>
      </c>
      <c r="P26" s="1">
        <v>34.659999999999997</v>
      </c>
      <c r="Q26" s="1">
        <v>36.020000000000003</v>
      </c>
      <c r="R26" s="1">
        <v>22.88</v>
      </c>
      <c r="S26" s="1">
        <v>12.18</v>
      </c>
      <c r="T26" s="1">
        <v>6.37</v>
      </c>
      <c r="U26" s="1">
        <v>20.61</v>
      </c>
      <c r="V26" s="1">
        <v>70.53</v>
      </c>
      <c r="W26" s="1">
        <v>11.49</v>
      </c>
      <c r="X26" s="1">
        <v>20.64</v>
      </c>
      <c r="Y26" s="1">
        <v>13.51</v>
      </c>
      <c r="Z26" s="1">
        <v>22.64</v>
      </c>
    </row>
    <row r="27" spans="1:26" x14ac:dyDescent="0.35">
      <c r="A27" s="3">
        <v>24</v>
      </c>
      <c r="B27" s="1" t="s">
        <v>26</v>
      </c>
      <c r="C27" s="1">
        <v>16.559999999999999</v>
      </c>
      <c r="D27" s="1">
        <v>24.63</v>
      </c>
      <c r="E27" s="1">
        <v>10.11</v>
      </c>
      <c r="F27" s="1">
        <v>14.92</v>
      </c>
      <c r="G27" s="1">
        <v>17.41</v>
      </c>
      <c r="H27" s="1">
        <v>13.51</v>
      </c>
      <c r="I27" s="1">
        <v>16.239999999999998</v>
      </c>
      <c r="J27" s="1">
        <v>34.21</v>
      </c>
      <c r="K27" s="1">
        <v>7.07</v>
      </c>
      <c r="L27" s="1">
        <v>11.22</v>
      </c>
      <c r="M27" s="1">
        <v>31.05</v>
      </c>
      <c r="N27" s="1">
        <v>3.75</v>
      </c>
      <c r="O27" s="1">
        <v>9.7799999999999994</v>
      </c>
      <c r="P27" s="1">
        <v>35.35</v>
      </c>
      <c r="Q27" s="1">
        <v>35.020000000000003</v>
      </c>
      <c r="R27" s="1">
        <v>21.56</v>
      </c>
      <c r="S27" s="1">
        <v>8.7100000000000009</v>
      </c>
      <c r="T27" s="1">
        <v>13.95</v>
      </c>
      <c r="U27" s="1">
        <v>25.02</v>
      </c>
      <c r="V27" s="1">
        <v>42.14</v>
      </c>
      <c r="W27" s="1">
        <v>18.559999999999999</v>
      </c>
      <c r="X27" s="1">
        <v>28.41</v>
      </c>
      <c r="Y27" s="1">
        <v>28.73</v>
      </c>
      <c r="Z27" s="1">
        <v>33.42</v>
      </c>
    </row>
    <row r="28" spans="1:26" x14ac:dyDescent="0.35">
      <c r="A28" s="3">
        <v>25</v>
      </c>
      <c r="B28" s="1" t="s">
        <v>27</v>
      </c>
      <c r="C28" s="1">
        <v>11.84</v>
      </c>
      <c r="D28" s="1">
        <v>14.39</v>
      </c>
      <c r="E28" s="1">
        <v>9.2799999999999994</v>
      </c>
      <c r="F28" s="1">
        <v>9.92</v>
      </c>
      <c r="G28" s="1">
        <v>16.18</v>
      </c>
      <c r="H28" s="1">
        <v>10.28</v>
      </c>
      <c r="I28" s="1">
        <v>12.1</v>
      </c>
      <c r="J28" s="1">
        <v>30.39</v>
      </c>
      <c r="K28" s="1">
        <v>5.18</v>
      </c>
      <c r="L28" s="1">
        <v>9.92</v>
      </c>
      <c r="M28" s="1">
        <v>21.14</v>
      </c>
      <c r="N28" s="1">
        <v>3.59</v>
      </c>
      <c r="O28" s="1">
        <v>3.61</v>
      </c>
      <c r="P28" s="1">
        <v>32.71</v>
      </c>
      <c r="Q28" s="1">
        <v>31.37</v>
      </c>
      <c r="R28" s="1">
        <v>19.38</v>
      </c>
      <c r="S28" s="1">
        <v>11.38</v>
      </c>
      <c r="T28" s="1">
        <v>5.78</v>
      </c>
      <c r="U28" s="1">
        <v>22.61</v>
      </c>
      <c r="V28" s="1">
        <v>52.21</v>
      </c>
      <c r="W28" s="1">
        <v>11.94</v>
      </c>
      <c r="X28" s="1">
        <v>20.13</v>
      </c>
      <c r="Y28" s="1">
        <v>42.81</v>
      </c>
      <c r="Z28" s="1">
        <v>22.26</v>
      </c>
    </row>
    <row r="29" spans="1:26" x14ac:dyDescent="0.35">
      <c r="A29" s="3">
        <v>26</v>
      </c>
      <c r="B29" s="1" t="s">
        <v>177</v>
      </c>
      <c r="C29" s="1">
        <v>13.08</v>
      </c>
      <c r="D29" s="1">
        <v>18.88</v>
      </c>
      <c r="E29" s="1">
        <v>11.08</v>
      </c>
      <c r="F29" s="1">
        <v>11.76</v>
      </c>
      <c r="G29" s="1">
        <v>11.97</v>
      </c>
      <c r="H29" s="1">
        <v>10.34</v>
      </c>
      <c r="I29" s="1">
        <v>12.91</v>
      </c>
      <c r="J29" s="1">
        <v>18.53</v>
      </c>
      <c r="K29" s="1">
        <v>7.21</v>
      </c>
      <c r="L29" s="1">
        <v>8.6</v>
      </c>
      <c r="M29" s="1">
        <v>32.82</v>
      </c>
      <c r="N29" s="1">
        <v>4.5199999999999996</v>
      </c>
      <c r="O29" s="1">
        <v>9.9499999999999993</v>
      </c>
      <c r="P29" s="1">
        <v>29.81</v>
      </c>
      <c r="Q29" s="1">
        <v>23.72</v>
      </c>
      <c r="R29" s="1">
        <v>13.52</v>
      </c>
      <c r="S29" s="1">
        <v>9.23</v>
      </c>
      <c r="T29" s="1">
        <v>15.85</v>
      </c>
      <c r="U29" s="1">
        <v>14.62</v>
      </c>
      <c r="V29" s="1">
        <v>76.27</v>
      </c>
      <c r="W29" s="1">
        <v>11.57</v>
      </c>
      <c r="X29" s="1" t="s">
        <v>22</v>
      </c>
      <c r="Y29" s="1">
        <v>30.39</v>
      </c>
      <c r="Z29" s="1">
        <v>16.690000000000001</v>
      </c>
    </row>
    <row r="30" spans="1:26" x14ac:dyDescent="0.35">
      <c r="A30" s="3">
        <v>27</v>
      </c>
      <c r="B30" s="1" t="s">
        <v>178</v>
      </c>
      <c r="C30" s="1">
        <v>12.81</v>
      </c>
      <c r="D30" s="1">
        <v>18.809999999999999</v>
      </c>
      <c r="E30" s="1">
        <v>11.56</v>
      </c>
      <c r="F30" s="1">
        <v>10.76</v>
      </c>
      <c r="G30" s="1">
        <v>12.8</v>
      </c>
      <c r="H30" s="1">
        <v>9.9</v>
      </c>
      <c r="I30" s="1">
        <v>12.49</v>
      </c>
      <c r="J30" s="1">
        <v>19.829999999999998</v>
      </c>
      <c r="K30" s="1">
        <v>5.58</v>
      </c>
      <c r="L30" s="1">
        <v>8.69</v>
      </c>
      <c r="M30" s="1">
        <v>36.56</v>
      </c>
      <c r="N30" s="1">
        <v>4.74</v>
      </c>
      <c r="O30" s="1">
        <v>7.67</v>
      </c>
      <c r="P30" s="1">
        <v>39.5</v>
      </c>
      <c r="Q30" s="1">
        <v>20.23</v>
      </c>
      <c r="R30" s="1">
        <v>15.4</v>
      </c>
      <c r="S30" s="1">
        <v>10.220000000000001</v>
      </c>
      <c r="T30" s="1">
        <v>14.15</v>
      </c>
      <c r="U30" s="1">
        <v>14.13</v>
      </c>
      <c r="V30" s="1">
        <v>81.540000000000006</v>
      </c>
      <c r="W30" s="1">
        <v>10.88</v>
      </c>
      <c r="X30" s="1">
        <v>0</v>
      </c>
      <c r="Y30" s="1">
        <v>31.94</v>
      </c>
      <c r="Z30" s="1">
        <v>12.59</v>
      </c>
    </row>
    <row r="31" spans="1:26" x14ac:dyDescent="0.35">
      <c r="A31" s="3">
        <v>28</v>
      </c>
      <c r="B31" s="1" t="s">
        <v>55</v>
      </c>
      <c r="C31" s="1">
        <v>9.16</v>
      </c>
      <c r="D31" s="1">
        <v>11.46</v>
      </c>
      <c r="E31" s="1">
        <v>3.89</v>
      </c>
      <c r="F31" s="1">
        <v>8.24</v>
      </c>
      <c r="G31" s="1">
        <v>14.97</v>
      </c>
      <c r="H31" s="1">
        <v>9.3800000000000008</v>
      </c>
      <c r="I31" s="1">
        <v>7.31</v>
      </c>
      <c r="J31" s="1">
        <v>16.36</v>
      </c>
      <c r="K31" s="1">
        <v>4.74</v>
      </c>
      <c r="L31" s="1">
        <v>11.03</v>
      </c>
      <c r="M31" s="1">
        <v>15.31</v>
      </c>
      <c r="N31" s="1">
        <v>1.74</v>
      </c>
      <c r="O31" s="1">
        <v>7.2</v>
      </c>
      <c r="P31" s="1">
        <v>47.86</v>
      </c>
      <c r="Q31" s="1">
        <v>18.100000000000001</v>
      </c>
      <c r="R31" s="1">
        <v>16.13</v>
      </c>
      <c r="S31" s="1">
        <v>16.43</v>
      </c>
      <c r="T31" s="1">
        <v>5.3</v>
      </c>
      <c r="U31" s="1">
        <v>23.15</v>
      </c>
      <c r="V31" s="1">
        <v>0</v>
      </c>
      <c r="W31" s="1">
        <v>9.51</v>
      </c>
      <c r="X31" s="1">
        <v>17.36</v>
      </c>
      <c r="Y31" s="1" t="s">
        <v>22</v>
      </c>
      <c r="Z31" s="1">
        <v>15.85</v>
      </c>
    </row>
    <row r="32" spans="1:26" x14ac:dyDescent="0.35">
      <c r="A32" s="3">
        <v>29</v>
      </c>
      <c r="B32" s="1" t="s">
        <v>99</v>
      </c>
      <c r="C32" s="1">
        <v>7.28</v>
      </c>
      <c r="D32" s="1">
        <v>7.05</v>
      </c>
      <c r="E32" s="1">
        <v>4.78</v>
      </c>
      <c r="F32" s="1">
        <v>7.4</v>
      </c>
      <c r="G32" s="1">
        <v>10.029999999999999</v>
      </c>
      <c r="H32" s="1">
        <v>7.99</v>
      </c>
      <c r="I32" s="1">
        <v>6.74</v>
      </c>
      <c r="J32" s="1">
        <v>13.84</v>
      </c>
      <c r="K32" s="1">
        <v>4.38</v>
      </c>
      <c r="L32" s="1">
        <v>7.82</v>
      </c>
      <c r="M32" s="1">
        <v>12.14</v>
      </c>
      <c r="N32" s="1">
        <v>1.81</v>
      </c>
      <c r="O32" s="1">
        <v>5.71</v>
      </c>
      <c r="P32" s="1">
        <v>46.3</v>
      </c>
      <c r="Q32" s="1">
        <v>19.23</v>
      </c>
      <c r="R32" s="1">
        <v>12.73</v>
      </c>
      <c r="S32" s="1">
        <v>9.61</v>
      </c>
      <c r="T32" s="1">
        <v>3.49</v>
      </c>
      <c r="U32" s="1">
        <v>16.940000000000001</v>
      </c>
      <c r="V32" s="1">
        <v>35</v>
      </c>
      <c r="W32" s="1">
        <v>9.15</v>
      </c>
      <c r="X32" s="1">
        <v>15.72</v>
      </c>
      <c r="Y32" s="1">
        <v>29.64</v>
      </c>
      <c r="Z32" s="1">
        <v>18.57</v>
      </c>
    </row>
    <row r="33" spans="1:26" x14ac:dyDescent="0.35">
      <c r="A33" s="3">
        <v>30</v>
      </c>
      <c r="B33" s="1" t="s">
        <v>76</v>
      </c>
      <c r="C33" s="1">
        <v>7.75</v>
      </c>
      <c r="D33" s="1">
        <v>7.55</v>
      </c>
      <c r="E33" s="1">
        <v>5.61</v>
      </c>
      <c r="F33" s="1">
        <v>6.78</v>
      </c>
      <c r="G33" s="1">
        <v>15.78</v>
      </c>
      <c r="H33" s="1">
        <v>8.34</v>
      </c>
      <c r="I33" s="1">
        <v>7.27</v>
      </c>
      <c r="J33" s="1">
        <v>23.01</v>
      </c>
      <c r="K33" s="1">
        <v>6.52</v>
      </c>
      <c r="L33" s="1">
        <v>5.6</v>
      </c>
      <c r="M33" s="1">
        <v>15.68</v>
      </c>
      <c r="N33" s="1">
        <v>2.25</v>
      </c>
      <c r="O33" s="1">
        <v>5.47</v>
      </c>
      <c r="P33" s="1">
        <v>51.52</v>
      </c>
      <c r="Q33" s="1">
        <v>18.79</v>
      </c>
      <c r="R33" s="1">
        <v>17.28</v>
      </c>
      <c r="S33" s="1">
        <v>7.41</v>
      </c>
      <c r="T33" s="1">
        <v>5.73</v>
      </c>
      <c r="U33" s="1">
        <v>10.63</v>
      </c>
      <c r="V33" s="1">
        <v>77.08</v>
      </c>
      <c r="W33" s="1">
        <v>7.1</v>
      </c>
      <c r="X33" s="1">
        <v>14.9</v>
      </c>
      <c r="Y33" s="1">
        <v>9.8699999999999992</v>
      </c>
      <c r="Z33" s="1">
        <v>17.37</v>
      </c>
    </row>
    <row r="34" spans="1:26" x14ac:dyDescent="0.35">
      <c r="A34" s="3">
        <v>31</v>
      </c>
      <c r="B34" s="1" t="s">
        <v>306</v>
      </c>
      <c r="C34" s="1">
        <v>13.79</v>
      </c>
      <c r="D34" s="1">
        <v>17.690000000000001</v>
      </c>
      <c r="E34" s="1">
        <v>15.15</v>
      </c>
      <c r="F34" s="1">
        <v>11.46</v>
      </c>
      <c r="G34" s="1">
        <v>16.48</v>
      </c>
      <c r="H34" s="1">
        <v>11.82</v>
      </c>
      <c r="I34" s="1">
        <v>13.82</v>
      </c>
      <c r="J34" s="1">
        <v>21.08</v>
      </c>
      <c r="K34" s="1">
        <v>7.83</v>
      </c>
      <c r="L34" s="1">
        <v>9.32</v>
      </c>
      <c r="M34" s="1">
        <v>31.2</v>
      </c>
      <c r="N34" s="1">
        <v>4.1500000000000004</v>
      </c>
      <c r="O34" s="1">
        <v>10.94</v>
      </c>
      <c r="P34" s="1">
        <v>34.14</v>
      </c>
      <c r="Q34" s="1">
        <v>27.24</v>
      </c>
      <c r="R34" s="1">
        <v>18.440000000000001</v>
      </c>
      <c r="S34" s="1">
        <v>9.01</v>
      </c>
      <c r="T34" s="1">
        <v>13.54</v>
      </c>
      <c r="U34" s="1">
        <v>13.35</v>
      </c>
      <c r="V34" s="1">
        <v>64.94</v>
      </c>
      <c r="W34" s="1">
        <v>12.83</v>
      </c>
      <c r="X34" s="1">
        <v>26.05</v>
      </c>
      <c r="Y34" s="1">
        <v>21.44</v>
      </c>
      <c r="Z34" s="1">
        <v>22.43</v>
      </c>
    </row>
    <row r="35" spans="1:26" x14ac:dyDescent="0.35">
      <c r="A35" s="3">
        <v>32</v>
      </c>
      <c r="B35" s="1" t="s">
        <v>320</v>
      </c>
      <c r="C35" s="1">
        <v>11.82</v>
      </c>
      <c r="D35" s="1">
        <v>15.87</v>
      </c>
      <c r="E35" s="1">
        <v>14.44</v>
      </c>
      <c r="F35" s="1">
        <v>9.51</v>
      </c>
      <c r="G35" s="1">
        <v>12.39</v>
      </c>
      <c r="H35" s="1">
        <v>9.51</v>
      </c>
      <c r="I35" s="1">
        <v>11.89</v>
      </c>
      <c r="J35" s="1">
        <v>18.420000000000002</v>
      </c>
      <c r="K35" s="1">
        <v>6.33</v>
      </c>
      <c r="L35" s="1">
        <v>7.33</v>
      </c>
      <c r="M35" s="1">
        <v>35.64</v>
      </c>
      <c r="N35" s="1">
        <v>3.7</v>
      </c>
      <c r="O35" s="1">
        <v>9.23</v>
      </c>
      <c r="P35" s="1">
        <v>41.2</v>
      </c>
      <c r="Q35" s="1">
        <v>23.73</v>
      </c>
      <c r="R35" s="1">
        <v>12.63</v>
      </c>
      <c r="S35" s="1">
        <v>5.15</v>
      </c>
      <c r="T35" s="1">
        <v>10.9</v>
      </c>
      <c r="U35" s="1">
        <v>19.04</v>
      </c>
      <c r="V35" s="1">
        <v>49.53</v>
      </c>
      <c r="W35" s="1">
        <v>11.01</v>
      </c>
      <c r="X35" s="1">
        <v>30.32</v>
      </c>
      <c r="Y35" s="1">
        <v>24.01</v>
      </c>
      <c r="Z35" s="1">
        <v>24.99</v>
      </c>
    </row>
    <row r="36" spans="1:26" x14ac:dyDescent="0.35">
      <c r="A36" s="3">
        <v>33</v>
      </c>
      <c r="B36" s="1" t="s">
        <v>347</v>
      </c>
      <c r="C36" s="1">
        <v>12.05</v>
      </c>
      <c r="D36" s="1">
        <v>15.59</v>
      </c>
      <c r="E36" s="1">
        <v>12.51</v>
      </c>
      <c r="F36" s="1">
        <v>10.11</v>
      </c>
      <c r="G36" s="1">
        <v>13.69</v>
      </c>
      <c r="H36" s="1">
        <v>10.08</v>
      </c>
      <c r="I36" s="1">
        <v>11.65</v>
      </c>
      <c r="J36" s="1">
        <v>19.29</v>
      </c>
      <c r="K36" s="1">
        <v>5.16</v>
      </c>
      <c r="L36" s="1">
        <v>8.58</v>
      </c>
      <c r="M36" s="1">
        <v>39.700000000000003</v>
      </c>
      <c r="N36" s="1">
        <v>4.29</v>
      </c>
      <c r="O36" s="1">
        <v>10.18</v>
      </c>
      <c r="P36" s="1">
        <v>34.83</v>
      </c>
      <c r="Q36" s="1">
        <v>25.74</v>
      </c>
      <c r="R36" s="1">
        <v>14.23</v>
      </c>
      <c r="S36" s="1">
        <v>6.18</v>
      </c>
      <c r="T36" s="1">
        <v>11.73</v>
      </c>
      <c r="U36" s="1">
        <v>15.63</v>
      </c>
      <c r="V36" s="1">
        <v>0</v>
      </c>
      <c r="W36" s="1">
        <v>7.92</v>
      </c>
      <c r="X36" s="1">
        <v>4.8899999999999997</v>
      </c>
      <c r="Y36" s="1">
        <v>17.510000000000002</v>
      </c>
      <c r="Z36" s="1">
        <v>17</v>
      </c>
    </row>
    <row r="37" spans="1:26" x14ac:dyDescent="0.35">
      <c r="A37" s="3">
        <v>34</v>
      </c>
      <c r="B37" s="1" t="s">
        <v>35</v>
      </c>
      <c r="C37" s="1">
        <v>15.09</v>
      </c>
      <c r="D37" s="1">
        <v>17.510000000000002</v>
      </c>
      <c r="E37" s="1">
        <v>7.92</v>
      </c>
      <c r="F37" s="1">
        <v>14.33</v>
      </c>
      <c r="G37" s="1">
        <v>18.690000000000001</v>
      </c>
      <c r="H37" s="1">
        <v>13.53</v>
      </c>
      <c r="I37" s="1">
        <v>15.59</v>
      </c>
      <c r="J37" s="1">
        <v>42.58</v>
      </c>
      <c r="K37" s="1">
        <v>6.86</v>
      </c>
      <c r="L37" s="1">
        <v>10.44</v>
      </c>
      <c r="M37" s="1">
        <v>26.38</v>
      </c>
      <c r="N37" s="1">
        <v>3.4</v>
      </c>
      <c r="O37" s="1">
        <v>8.66</v>
      </c>
      <c r="P37" s="1">
        <v>21.82</v>
      </c>
      <c r="Q37" s="1">
        <v>34.67</v>
      </c>
      <c r="R37" s="1">
        <v>21.6</v>
      </c>
      <c r="S37" s="1">
        <v>10.33</v>
      </c>
      <c r="T37" s="1">
        <v>12.19</v>
      </c>
      <c r="U37" s="1">
        <v>38.68</v>
      </c>
      <c r="V37" s="1">
        <v>65.77</v>
      </c>
      <c r="W37" s="1">
        <v>20.079999999999998</v>
      </c>
      <c r="X37" s="1">
        <v>30</v>
      </c>
      <c r="Y37" s="1" t="s">
        <v>22</v>
      </c>
      <c r="Z37" s="1">
        <v>30.41</v>
      </c>
    </row>
    <row r="38" spans="1:26" x14ac:dyDescent="0.35">
      <c r="A38" s="3">
        <v>35</v>
      </c>
      <c r="B38" s="1" t="s">
        <v>201</v>
      </c>
      <c r="C38" s="1">
        <v>6.59</v>
      </c>
      <c r="D38" s="1">
        <v>10.02</v>
      </c>
      <c r="E38" s="1">
        <v>3.83</v>
      </c>
      <c r="F38" s="1">
        <v>5.47</v>
      </c>
      <c r="G38" s="1">
        <v>8.26</v>
      </c>
      <c r="H38" s="1">
        <v>5.01</v>
      </c>
      <c r="I38" s="1">
        <v>6.55</v>
      </c>
      <c r="J38" s="1">
        <v>14.62</v>
      </c>
      <c r="K38" s="1">
        <v>3.13</v>
      </c>
      <c r="L38" s="1">
        <v>3.5</v>
      </c>
      <c r="M38" s="1">
        <v>21.27</v>
      </c>
      <c r="N38" s="1">
        <v>2.11</v>
      </c>
      <c r="O38" s="1">
        <v>3.55</v>
      </c>
      <c r="P38" s="1">
        <v>22.36</v>
      </c>
      <c r="Q38" s="1">
        <v>12.53</v>
      </c>
      <c r="R38" s="1">
        <v>9.32</v>
      </c>
      <c r="S38" s="1">
        <v>5.69</v>
      </c>
      <c r="T38" s="1">
        <v>6.44</v>
      </c>
      <c r="U38" s="1">
        <v>10.01</v>
      </c>
      <c r="V38" s="1">
        <v>0</v>
      </c>
      <c r="W38" s="1">
        <v>6.41</v>
      </c>
      <c r="X38" s="1" t="s">
        <v>22</v>
      </c>
      <c r="Y38" s="1">
        <v>25.56</v>
      </c>
      <c r="Z38" s="1">
        <v>15.9</v>
      </c>
    </row>
    <row r="39" spans="1:26" x14ac:dyDescent="0.35">
      <c r="A39" s="3">
        <v>36</v>
      </c>
      <c r="B39" s="1" t="s">
        <v>92</v>
      </c>
      <c r="C39" s="1">
        <v>13.41</v>
      </c>
      <c r="D39" s="1">
        <v>18.440000000000001</v>
      </c>
      <c r="E39" s="1">
        <v>13.22</v>
      </c>
      <c r="F39" s="1">
        <v>11.78</v>
      </c>
      <c r="G39" s="1">
        <v>13.45</v>
      </c>
      <c r="H39" s="1">
        <v>12.21</v>
      </c>
      <c r="I39" s="1">
        <v>12.56</v>
      </c>
      <c r="J39" s="1">
        <v>33.22</v>
      </c>
      <c r="K39" s="1">
        <v>7.39</v>
      </c>
      <c r="L39" s="1">
        <v>10.19</v>
      </c>
      <c r="M39" s="1">
        <v>22.48</v>
      </c>
      <c r="N39" s="1">
        <v>4.96</v>
      </c>
      <c r="O39" s="1">
        <v>6.92</v>
      </c>
      <c r="P39" s="1">
        <v>45.24</v>
      </c>
      <c r="Q39" s="1">
        <v>30.99</v>
      </c>
      <c r="R39" s="1">
        <v>15.37</v>
      </c>
      <c r="S39" s="1">
        <v>11.25</v>
      </c>
      <c r="T39" s="1">
        <v>10.61</v>
      </c>
      <c r="U39" s="1">
        <v>22.49</v>
      </c>
      <c r="V39" s="1">
        <v>75</v>
      </c>
      <c r="W39" s="1">
        <v>14.5</v>
      </c>
      <c r="X39" s="1">
        <v>24.18</v>
      </c>
      <c r="Y39" s="1" t="s">
        <v>22</v>
      </c>
      <c r="Z39" s="1">
        <v>25.77</v>
      </c>
    </row>
    <row r="40" spans="1:26" x14ac:dyDescent="0.35">
      <c r="A40" s="3">
        <v>37</v>
      </c>
      <c r="B40" s="1" t="s">
        <v>333</v>
      </c>
      <c r="C40" s="1">
        <v>9.2799999999999994</v>
      </c>
      <c r="D40" s="1">
        <v>11.25</v>
      </c>
      <c r="E40" s="1">
        <v>9.7899999999999991</v>
      </c>
      <c r="F40" s="1">
        <v>7.7</v>
      </c>
      <c r="G40" s="1">
        <v>11.81</v>
      </c>
      <c r="H40" s="1">
        <v>7.46</v>
      </c>
      <c r="I40" s="1">
        <v>9.91</v>
      </c>
      <c r="J40" s="1">
        <v>18.96</v>
      </c>
      <c r="K40" s="1">
        <v>5.83</v>
      </c>
      <c r="L40" s="1">
        <v>4.3899999999999997</v>
      </c>
      <c r="M40" s="1">
        <v>31.91</v>
      </c>
      <c r="N40" s="1">
        <v>3.12</v>
      </c>
      <c r="O40" s="1">
        <v>6.17</v>
      </c>
      <c r="P40" s="1">
        <v>38.18</v>
      </c>
      <c r="Q40" s="1">
        <v>18.32</v>
      </c>
      <c r="R40" s="1">
        <v>13.14</v>
      </c>
      <c r="S40" s="1">
        <v>7.88</v>
      </c>
      <c r="T40" s="1">
        <v>9.09</v>
      </c>
      <c r="U40" s="1">
        <v>16.91</v>
      </c>
      <c r="V40" s="1">
        <v>0</v>
      </c>
      <c r="W40" s="1">
        <v>7.62</v>
      </c>
      <c r="X40" s="1">
        <v>0</v>
      </c>
      <c r="Y40" s="1">
        <v>19.05</v>
      </c>
      <c r="Z40" s="1">
        <v>14.91</v>
      </c>
    </row>
    <row r="41" spans="1:26" x14ac:dyDescent="0.35">
      <c r="A41" s="3">
        <v>38</v>
      </c>
      <c r="B41" s="1" t="s">
        <v>58</v>
      </c>
      <c r="C41" s="1">
        <v>13.18</v>
      </c>
      <c r="D41" s="1">
        <v>15.11</v>
      </c>
      <c r="E41" s="1">
        <v>6.8</v>
      </c>
      <c r="F41" s="1">
        <v>12.09</v>
      </c>
      <c r="G41" s="1">
        <v>19.16</v>
      </c>
      <c r="H41" s="1">
        <v>13.65</v>
      </c>
      <c r="I41" s="1">
        <v>11.72</v>
      </c>
      <c r="J41" s="1">
        <v>28.28</v>
      </c>
      <c r="K41" s="1">
        <v>7.23</v>
      </c>
      <c r="L41" s="1">
        <v>14.6</v>
      </c>
      <c r="M41" s="1">
        <v>13.25</v>
      </c>
      <c r="N41" s="1">
        <v>4.01</v>
      </c>
      <c r="O41" s="1">
        <v>3.72</v>
      </c>
      <c r="P41" s="1">
        <v>47.01</v>
      </c>
      <c r="Q41" s="1">
        <v>35.24</v>
      </c>
      <c r="R41" s="1">
        <v>22.69</v>
      </c>
      <c r="S41" s="1">
        <v>15.88</v>
      </c>
      <c r="T41" s="1">
        <v>5.31</v>
      </c>
      <c r="U41" s="1">
        <v>18.600000000000001</v>
      </c>
      <c r="V41" s="1">
        <v>35.79</v>
      </c>
      <c r="W41" s="1">
        <v>13.01</v>
      </c>
      <c r="X41" s="1">
        <v>25.13</v>
      </c>
      <c r="Y41" s="1">
        <v>24.49</v>
      </c>
      <c r="Z41" s="1">
        <v>32.25</v>
      </c>
    </row>
    <row r="42" spans="1:26" x14ac:dyDescent="0.35">
      <c r="A42" s="3">
        <v>39</v>
      </c>
      <c r="B42" s="1" t="s">
        <v>87</v>
      </c>
      <c r="C42" s="1">
        <v>14.33</v>
      </c>
      <c r="D42" s="1">
        <v>18.23</v>
      </c>
      <c r="E42" s="1">
        <v>10.97</v>
      </c>
      <c r="F42" s="1">
        <v>12.37</v>
      </c>
      <c r="G42" s="1">
        <v>16.559999999999999</v>
      </c>
      <c r="H42" s="1">
        <v>12.52</v>
      </c>
      <c r="I42" s="1">
        <v>14.57</v>
      </c>
      <c r="J42" s="1">
        <v>40.42</v>
      </c>
      <c r="K42" s="1">
        <v>6.84</v>
      </c>
      <c r="L42" s="1">
        <v>6.15</v>
      </c>
      <c r="M42" s="1">
        <v>23.44</v>
      </c>
      <c r="N42" s="1">
        <v>3.93</v>
      </c>
      <c r="O42" s="1">
        <v>5.46</v>
      </c>
      <c r="P42" s="1">
        <v>35.85</v>
      </c>
      <c r="Q42" s="1">
        <v>31</v>
      </c>
      <c r="R42" s="1">
        <v>19.84</v>
      </c>
      <c r="S42" s="1">
        <v>11.55</v>
      </c>
      <c r="T42" s="1">
        <v>7.86</v>
      </c>
      <c r="U42" s="1">
        <v>27.47</v>
      </c>
      <c r="V42" s="1">
        <v>37.159999999999997</v>
      </c>
      <c r="W42" s="1">
        <v>20.5</v>
      </c>
      <c r="X42" s="1">
        <v>26.72</v>
      </c>
      <c r="Y42" s="1">
        <v>32.909999999999997</v>
      </c>
      <c r="Z42" s="1">
        <v>31.11</v>
      </c>
    </row>
    <row r="43" spans="1:26" x14ac:dyDescent="0.35">
      <c r="A43" s="3">
        <v>40</v>
      </c>
      <c r="B43" s="1" t="s">
        <v>88</v>
      </c>
      <c r="C43" s="1">
        <v>12.25</v>
      </c>
      <c r="D43" s="1">
        <v>15.56</v>
      </c>
      <c r="E43" s="1">
        <v>7.25</v>
      </c>
      <c r="F43" s="1">
        <v>11.02</v>
      </c>
      <c r="G43" s="1">
        <v>14.24</v>
      </c>
      <c r="H43" s="1">
        <v>10.88</v>
      </c>
      <c r="I43" s="1">
        <v>12.42</v>
      </c>
      <c r="J43" s="1">
        <v>22.77</v>
      </c>
      <c r="K43" s="1">
        <v>6.43</v>
      </c>
      <c r="L43" s="1">
        <v>16.649999999999999</v>
      </c>
      <c r="M43" s="1">
        <v>13.18</v>
      </c>
      <c r="N43" s="1">
        <v>4.63</v>
      </c>
      <c r="O43" s="1">
        <v>10.84</v>
      </c>
      <c r="P43" s="1">
        <v>25.58</v>
      </c>
      <c r="Q43" s="1">
        <v>22.22</v>
      </c>
      <c r="R43" s="1">
        <v>14.04</v>
      </c>
      <c r="S43" s="1">
        <v>8.64</v>
      </c>
      <c r="T43" s="1">
        <v>15.16</v>
      </c>
      <c r="U43" s="1">
        <v>21.95</v>
      </c>
      <c r="V43" s="1">
        <v>0</v>
      </c>
      <c r="W43" s="1">
        <v>17.45</v>
      </c>
      <c r="X43" s="1">
        <v>16.73</v>
      </c>
      <c r="Y43" s="1" t="s">
        <v>22</v>
      </c>
      <c r="Z43" s="1">
        <v>36.5</v>
      </c>
    </row>
    <row r="44" spans="1:26" x14ac:dyDescent="0.35">
      <c r="A44" s="3">
        <v>41</v>
      </c>
      <c r="B44" s="1" t="s">
        <v>39</v>
      </c>
      <c r="C44" s="1">
        <v>17.649999999999999</v>
      </c>
      <c r="D44" s="1">
        <v>23.54</v>
      </c>
      <c r="E44" s="1">
        <v>12.8</v>
      </c>
      <c r="F44" s="1">
        <v>15.29</v>
      </c>
      <c r="G44" s="1">
        <v>22.93</v>
      </c>
      <c r="H44" s="1">
        <v>14.84</v>
      </c>
      <c r="I44" s="1">
        <v>18.12</v>
      </c>
      <c r="J44" s="1">
        <v>40.840000000000003</v>
      </c>
      <c r="K44" s="1">
        <v>6.72</v>
      </c>
      <c r="L44" s="1">
        <v>7.07</v>
      </c>
      <c r="M44" s="1">
        <v>33.33</v>
      </c>
      <c r="N44" s="1">
        <v>2.75</v>
      </c>
      <c r="O44" s="1">
        <v>9.59</v>
      </c>
      <c r="P44" s="1">
        <v>34.29</v>
      </c>
      <c r="Q44" s="1">
        <v>37.369999999999997</v>
      </c>
      <c r="R44" s="1">
        <v>28.65</v>
      </c>
      <c r="S44" s="1">
        <v>11.21</v>
      </c>
      <c r="T44" s="1">
        <v>8.2100000000000009</v>
      </c>
      <c r="U44" s="1">
        <v>27.02</v>
      </c>
      <c r="V44" s="1">
        <v>48.56</v>
      </c>
      <c r="W44" s="1">
        <v>19.7</v>
      </c>
      <c r="X44" s="1">
        <v>33.93</v>
      </c>
      <c r="Y44" s="1">
        <v>32.21</v>
      </c>
      <c r="Z44" s="1">
        <v>36.93</v>
      </c>
    </row>
    <row r="45" spans="1:26" x14ac:dyDescent="0.35">
      <c r="A45" s="3">
        <v>42</v>
      </c>
      <c r="B45" s="1" t="s">
        <v>53</v>
      </c>
      <c r="C45" s="1">
        <v>13.28</v>
      </c>
      <c r="D45" s="1">
        <v>19.760000000000002</v>
      </c>
      <c r="E45" s="1">
        <v>11.33</v>
      </c>
      <c r="F45" s="1">
        <v>10.37</v>
      </c>
      <c r="G45" s="1">
        <v>15.09</v>
      </c>
      <c r="H45" s="1">
        <v>9.41</v>
      </c>
      <c r="I45" s="1">
        <v>14.03</v>
      </c>
      <c r="J45" s="1">
        <v>36.29</v>
      </c>
      <c r="K45" s="1">
        <v>8.2200000000000006</v>
      </c>
      <c r="L45" s="1">
        <v>8.1199999999999992</v>
      </c>
      <c r="M45" s="1">
        <v>43.8</v>
      </c>
      <c r="N45" s="1">
        <v>3.63</v>
      </c>
      <c r="O45" s="1">
        <v>5.32</v>
      </c>
      <c r="P45" s="1">
        <v>20.51</v>
      </c>
      <c r="Q45" s="1">
        <v>30.9</v>
      </c>
      <c r="R45" s="1">
        <v>17.48</v>
      </c>
      <c r="S45" s="1">
        <v>11.96</v>
      </c>
      <c r="T45" s="1">
        <v>9</v>
      </c>
      <c r="U45" s="1">
        <v>40.94</v>
      </c>
      <c r="V45" s="1">
        <v>0</v>
      </c>
      <c r="W45" s="1">
        <v>17.07</v>
      </c>
      <c r="X45" s="1">
        <v>32.729999999999997</v>
      </c>
      <c r="Y45" s="1" t="s">
        <v>22</v>
      </c>
      <c r="Z45" s="1">
        <v>34.770000000000003</v>
      </c>
    </row>
    <row r="46" spans="1:26" x14ac:dyDescent="0.35">
      <c r="A46" s="3">
        <v>43</v>
      </c>
      <c r="B46" s="1" t="s">
        <v>47</v>
      </c>
      <c r="C46" s="1">
        <v>8.77</v>
      </c>
      <c r="D46" s="1">
        <v>13.39</v>
      </c>
      <c r="E46" s="1">
        <v>2.57</v>
      </c>
      <c r="F46" s="1">
        <v>7.35</v>
      </c>
      <c r="G46" s="1">
        <v>11.43</v>
      </c>
      <c r="H46" s="1">
        <v>7.19</v>
      </c>
      <c r="I46" s="1">
        <v>7.68</v>
      </c>
      <c r="J46" s="1">
        <v>17.41</v>
      </c>
      <c r="K46" s="1">
        <v>5.22</v>
      </c>
      <c r="L46" s="1">
        <v>8.8800000000000008</v>
      </c>
      <c r="M46" s="1">
        <v>25.47</v>
      </c>
      <c r="N46" s="1">
        <v>2.56</v>
      </c>
      <c r="O46" s="1">
        <v>4.92</v>
      </c>
      <c r="P46" s="1">
        <v>25.27</v>
      </c>
      <c r="Q46" s="1">
        <v>17.71</v>
      </c>
      <c r="R46" s="1">
        <v>14.09</v>
      </c>
      <c r="S46" s="1">
        <v>9.7100000000000009</v>
      </c>
      <c r="T46" s="1">
        <v>6.16</v>
      </c>
      <c r="U46" s="1">
        <v>33.049999999999997</v>
      </c>
      <c r="V46" s="1">
        <v>0</v>
      </c>
      <c r="W46" s="1">
        <v>9.36</v>
      </c>
      <c r="X46" s="1">
        <v>17.260000000000002</v>
      </c>
      <c r="Y46" s="1" t="s">
        <v>22</v>
      </c>
      <c r="Z46" s="1">
        <v>13.4</v>
      </c>
    </row>
    <row r="47" spans="1:26" x14ac:dyDescent="0.35">
      <c r="A47" s="3">
        <v>44</v>
      </c>
      <c r="B47" s="1" t="s">
        <v>207</v>
      </c>
      <c r="C47" s="1">
        <v>8.93</v>
      </c>
      <c r="D47" s="1">
        <v>10.49</v>
      </c>
      <c r="E47" s="1">
        <v>11.93</v>
      </c>
      <c r="F47" s="1">
        <v>7.32</v>
      </c>
      <c r="G47" s="1">
        <v>10.130000000000001</v>
      </c>
      <c r="H47" s="1">
        <v>8.15</v>
      </c>
      <c r="I47" s="1">
        <v>8.84</v>
      </c>
      <c r="J47" s="1">
        <v>19.989999999999998</v>
      </c>
      <c r="K47" s="1">
        <v>5.44</v>
      </c>
      <c r="L47" s="1">
        <v>4.25</v>
      </c>
      <c r="M47" s="1">
        <v>24.67</v>
      </c>
      <c r="N47" s="1">
        <v>2.68</v>
      </c>
      <c r="O47" s="1">
        <v>6.4</v>
      </c>
      <c r="P47" s="1">
        <v>35.450000000000003</v>
      </c>
      <c r="Q47" s="1">
        <v>19.37</v>
      </c>
      <c r="R47" s="1">
        <v>11.7</v>
      </c>
      <c r="S47" s="1">
        <v>5.31</v>
      </c>
      <c r="T47" s="1">
        <v>6.76</v>
      </c>
      <c r="U47" s="1">
        <v>13.58</v>
      </c>
      <c r="V47" s="1">
        <v>67.63</v>
      </c>
      <c r="W47" s="1">
        <v>8.75</v>
      </c>
      <c r="X47" s="1">
        <v>5.22</v>
      </c>
      <c r="Y47" s="1">
        <v>31.5</v>
      </c>
      <c r="Z47" s="1">
        <v>16.88</v>
      </c>
    </row>
    <row r="48" spans="1:26" x14ac:dyDescent="0.35">
      <c r="A48" s="3">
        <v>45</v>
      </c>
      <c r="B48" s="1" t="s">
        <v>215</v>
      </c>
      <c r="C48" s="1">
        <v>10.79</v>
      </c>
      <c r="D48" s="1">
        <v>13.73</v>
      </c>
      <c r="E48" s="1">
        <v>9.51</v>
      </c>
      <c r="F48" s="1">
        <v>9.2799999999999994</v>
      </c>
      <c r="G48" s="1">
        <v>13.04</v>
      </c>
      <c r="H48" s="1">
        <v>8.8000000000000007</v>
      </c>
      <c r="I48" s="1">
        <v>10.9</v>
      </c>
      <c r="J48" s="1">
        <v>17.95</v>
      </c>
      <c r="K48" s="1">
        <v>6.54</v>
      </c>
      <c r="L48" s="1">
        <v>5.98</v>
      </c>
      <c r="M48" s="1">
        <v>32</v>
      </c>
      <c r="N48" s="1">
        <v>3.87</v>
      </c>
      <c r="O48" s="1">
        <v>7.67</v>
      </c>
      <c r="P48" s="1">
        <v>40.43</v>
      </c>
      <c r="Q48" s="1">
        <v>18.920000000000002</v>
      </c>
      <c r="R48" s="1">
        <v>14.2</v>
      </c>
      <c r="S48" s="1">
        <v>10.119999999999999</v>
      </c>
      <c r="T48" s="1">
        <v>9.89</v>
      </c>
      <c r="U48" s="1">
        <v>11.74</v>
      </c>
      <c r="V48" s="1">
        <v>78.38</v>
      </c>
      <c r="W48" s="1">
        <v>10.14</v>
      </c>
      <c r="X48" s="1">
        <v>12.96</v>
      </c>
      <c r="Y48" s="1">
        <v>31.71</v>
      </c>
      <c r="Z48" s="1">
        <v>20.97</v>
      </c>
    </row>
    <row r="49" spans="1:26" x14ac:dyDescent="0.35">
      <c r="A49" s="3">
        <v>46</v>
      </c>
      <c r="B49" s="1" t="s">
        <v>216</v>
      </c>
      <c r="C49" s="1">
        <v>9.27</v>
      </c>
      <c r="D49" s="1">
        <v>11.14</v>
      </c>
      <c r="E49" s="1">
        <v>10.39</v>
      </c>
      <c r="F49" s="1">
        <v>7.84</v>
      </c>
      <c r="G49" s="1">
        <v>11.03</v>
      </c>
      <c r="H49" s="1">
        <v>7.71</v>
      </c>
      <c r="I49" s="1">
        <v>9.7899999999999991</v>
      </c>
      <c r="J49" s="1">
        <v>17.47</v>
      </c>
      <c r="K49" s="1">
        <v>5.64</v>
      </c>
      <c r="L49" s="1">
        <v>5.19</v>
      </c>
      <c r="M49" s="1">
        <v>26.49</v>
      </c>
      <c r="N49" s="1">
        <v>3.45</v>
      </c>
      <c r="O49" s="1">
        <v>7.91</v>
      </c>
      <c r="P49" s="1">
        <v>31.16</v>
      </c>
      <c r="Q49" s="1">
        <v>17.72</v>
      </c>
      <c r="R49" s="1">
        <v>11.6</v>
      </c>
      <c r="S49" s="1">
        <v>7.49</v>
      </c>
      <c r="T49" s="1">
        <v>8.42</v>
      </c>
      <c r="U49" s="1">
        <v>11.19</v>
      </c>
      <c r="V49" s="1">
        <v>56.16</v>
      </c>
      <c r="W49" s="1">
        <v>9.11</v>
      </c>
      <c r="X49" s="1">
        <v>7.32</v>
      </c>
      <c r="Y49" s="1">
        <v>32.200000000000003</v>
      </c>
      <c r="Z49" s="1">
        <v>25.18</v>
      </c>
    </row>
    <row r="50" spans="1:26" x14ac:dyDescent="0.35">
      <c r="A50" s="3">
        <v>47</v>
      </c>
      <c r="B50" s="1" t="s">
        <v>354</v>
      </c>
      <c r="C50" s="1">
        <v>9.67</v>
      </c>
      <c r="D50" s="1">
        <v>13.85</v>
      </c>
      <c r="E50" s="1">
        <v>8.16</v>
      </c>
      <c r="F50" s="1">
        <v>7.97</v>
      </c>
      <c r="G50" s="1">
        <v>11.25</v>
      </c>
      <c r="H50" s="1">
        <v>7.93</v>
      </c>
      <c r="I50" s="1">
        <v>9.43</v>
      </c>
      <c r="J50" s="1">
        <v>17.75</v>
      </c>
      <c r="K50" s="1">
        <v>4.6399999999999997</v>
      </c>
      <c r="L50" s="1">
        <v>6.26</v>
      </c>
      <c r="M50" s="1">
        <v>30.41</v>
      </c>
      <c r="N50" s="1">
        <v>3.03</v>
      </c>
      <c r="O50" s="1">
        <v>5.28</v>
      </c>
      <c r="P50" s="1">
        <v>29.95</v>
      </c>
      <c r="Q50" s="1">
        <v>18.8</v>
      </c>
      <c r="R50" s="1">
        <v>12.55</v>
      </c>
      <c r="S50" s="1">
        <v>7.3</v>
      </c>
      <c r="T50" s="1">
        <v>8.68</v>
      </c>
      <c r="U50" s="1">
        <v>16.27</v>
      </c>
      <c r="V50" s="1">
        <v>36.590000000000003</v>
      </c>
      <c r="W50" s="1">
        <v>10.34</v>
      </c>
      <c r="X50" s="1">
        <v>12.96</v>
      </c>
      <c r="Y50" s="1">
        <v>23.86</v>
      </c>
      <c r="Z50" s="1">
        <v>19.45</v>
      </c>
    </row>
    <row r="51" spans="1:26" x14ac:dyDescent="0.35">
      <c r="A51" s="3">
        <v>48</v>
      </c>
      <c r="B51" s="1" t="s">
        <v>362</v>
      </c>
      <c r="C51" s="1">
        <v>12.74</v>
      </c>
      <c r="D51" s="1">
        <v>16.32</v>
      </c>
      <c r="E51" s="1">
        <v>11.69</v>
      </c>
      <c r="F51" s="1">
        <v>10.86</v>
      </c>
      <c r="G51" s="1">
        <v>15.74</v>
      </c>
      <c r="H51" s="1">
        <v>11.21</v>
      </c>
      <c r="I51" s="1">
        <v>11.83</v>
      </c>
      <c r="J51" s="1">
        <v>26.02</v>
      </c>
      <c r="K51" s="1">
        <v>6.32</v>
      </c>
      <c r="L51" s="1">
        <v>8.98</v>
      </c>
      <c r="M51" s="1">
        <v>37.880000000000003</v>
      </c>
      <c r="N51" s="1">
        <v>4.71</v>
      </c>
      <c r="O51" s="1">
        <v>8.36</v>
      </c>
      <c r="P51" s="1">
        <v>41.11</v>
      </c>
      <c r="Q51" s="1">
        <v>24.24</v>
      </c>
      <c r="R51" s="1">
        <v>15.99</v>
      </c>
      <c r="S51" s="1">
        <v>11.69</v>
      </c>
      <c r="T51" s="1">
        <v>12</v>
      </c>
      <c r="U51" s="1">
        <v>14.55</v>
      </c>
      <c r="V51" s="1">
        <v>57.89</v>
      </c>
      <c r="W51" s="1">
        <v>8.4</v>
      </c>
      <c r="X51" s="1">
        <v>4.88</v>
      </c>
      <c r="Y51" s="1">
        <v>20.059999999999999</v>
      </c>
      <c r="Z51" s="1">
        <v>16.829999999999998</v>
      </c>
    </row>
    <row r="52" spans="1:26" x14ac:dyDescent="0.35">
      <c r="A52" s="3">
        <v>49</v>
      </c>
      <c r="B52" s="1" t="s">
        <v>363</v>
      </c>
      <c r="C52" s="1">
        <v>14.41</v>
      </c>
      <c r="D52" s="1">
        <v>17.63</v>
      </c>
      <c r="E52" s="1">
        <v>18.47</v>
      </c>
      <c r="F52" s="1">
        <v>12.13</v>
      </c>
      <c r="G52" s="1">
        <v>11.74</v>
      </c>
      <c r="H52" s="1">
        <v>12.73</v>
      </c>
      <c r="I52" s="1">
        <v>13.7</v>
      </c>
      <c r="J52" s="1">
        <v>21.27</v>
      </c>
      <c r="K52" s="1">
        <v>5.1100000000000003</v>
      </c>
      <c r="L52" s="1">
        <v>11.28</v>
      </c>
      <c r="M52" s="1">
        <v>41.88</v>
      </c>
      <c r="N52" s="1">
        <v>5.31</v>
      </c>
      <c r="O52" s="1">
        <v>10.7</v>
      </c>
      <c r="P52" s="1">
        <v>36.49</v>
      </c>
      <c r="Q52" s="1">
        <v>30.19</v>
      </c>
      <c r="R52" s="1">
        <v>12.3</v>
      </c>
      <c r="S52" s="1">
        <v>8.18</v>
      </c>
      <c r="T52" s="1">
        <v>14.41</v>
      </c>
      <c r="U52" s="1">
        <v>17.170000000000002</v>
      </c>
      <c r="V52" s="1">
        <v>0</v>
      </c>
      <c r="W52" s="1">
        <v>8.94</v>
      </c>
      <c r="X52" s="1">
        <v>10.64</v>
      </c>
      <c r="Y52" s="1">
        <v>19.54</v>
      </c>
      <c r="Z52" s="1">
        <v>15.91</v>
      </c>
    </row>
    <row r="53" spans="1:26" x14ac:dyDescent="0.35">
      <c r="A53" s="3">
        <v>50</v>
      </c>
      <c r="B53" s="1" t="s">
        <v>194</v>
      </c>
      <c r="C53" s="1">
        <v>9.56</v>
      </c>
      <c r="D53" s="1">
        <v>12.7</v>
      </c>
      <c r="E53" s="1">
        <v>10.58</v>
      </c>
      <c r="F53" s="1">
        <v>7.78</v>
      </c>
      <c r="G53" s="1">
        <v>10.87</v>
      </c>
      <c r="H53" s="1">
        <v>8.19</v>
      </c>
      <c r="I53" s="1">
        <v>9.36</v>
      </c>
      <c r="J53" s="1">
        <v>16.43</v>
      </c>
      <c r="K53" s="1">
        <v>4.6900000000000004</v>
      </c>
      <c r="L53" s="1">
        <v>4.8499999999999996</v>
      </c>
      <c r="M53" s="1">
        <v>30.46</v>
      </c>
      <c r="N53" s="1">
        <v>2.96</v>
      </c>
      <c r="O53" s="1">
        <v>6.44</v>
      </c>
      <c r="P53" s="1">
        <v>33.21</v>
      </c>
      <c r="Q53" s="1">
        <v>18.350000000000001</v>
      </c>
      <c r="R53" s="1">
        <v>12.42</v>
      </c>
      <c r="S53" s="1">
        <v>7.07</v>
      </c>
      <c r="T53" s="1">
        <v>8.4700000000000006</v>
      </c>
      <c r="U53" s="1">
        <v>14.32</v>
      </c>
      <c r="V53" s="1">
        <v>83.33</v>
      </c>
      <c r="W53" s="1">
        <v>9.4700000000000006</v>
      </c>
      <c r="X53" s="1">
        <v>8.39</v>
      </c>
      <c r="Y53" s="1">
        <v>28.26</v>
      </c>
      <c r="Z53" s="1">
        <v>17.47</v>
      </c>
    </row>
    <row r="54" spans="1:26" x14ac:dyDescent="0.35">
      <c r="A54" s="3">
        <v>51</v>
      </c>
      <c r="B54" s="1" t="s">
        <v>195</v>
      </c>
      <c r="C54" s="1">
        <v>11.24</v>
      </c>
      <c r="D54" s="1">
        <v>12.48</v>
      </c>
      <c r="E54" s="1">
        <v>10.199999999999999</v>
      </c>
      <c r="F54" s="1">
        <v>9.7100000000000009</v>
      </c>
      <c r="G54" s="1">
        <v>15.34</v>
      </c>
      <c r="H54" s="1">
        <v>9.7200000000000006</v>
      </c>
      <c r="I54" s="1">
        <v>12.09</v>
      </c>
      <c r="J54" s="1">
        <v>26.05</v>
      </c>
      <c r="K54" s="1">
        <v>6.54</v>
      </c>
      <c r="L54" s="1">
        <v>5.67</v>
      </c>
      <c r="M54" s="1">
        <v>30.35</v>
      </c>
      <c r="N54" s="1">
        <v>3.49</v>
      </c>
      <c r="O54" s="1">
        <v>8.56</v>
      </c>
      <c r="P54" s="1">
        <v>28.08</v>
      </c>
      <c r="Q54" s="1">
        <v>20.46</v>
      </c>
      <c r="R54" s="1">
        <v>16.73</v>
      </c>
      <c r="S54" s="1">
        <v>6.39</v>
      </c>
      <c r="T54" s="1">
        <v>10.45</v>
      </c>
      <c r="U54" s="1">
        <v>14.05</v>
      </c>
      <c r="V54" s="1">
        <v>43.7</v>
      </c>
      <c r="W54" s="1">
        <v>11.76</v>
      </c>
      <c r="X54" s="1" t="s">
        <v>22</v>
      </c>
      <c r="Y54" s="1">
        <v>30.73</v>
      </c>
      <c r="Z54" s="1">
        <v>27.61</v>
      </c>
    </row>
    <row r="55" spans="1:26" x14ac:dyDescent="0.35">
      <c r="A55" s="3">
        <v>52</v>
      </c>
      <c r="B55" s="1" t="s">
        <v>314</v>
      </c>
      <c r="C55" s="1">
        <v>12.92</v>
      </c>
      <c r="D55" s="1">
        <v>16.82</v>
      </c>
      <c r="E55" s="1">
        <v>15.12</v>
      </c>
      <c r="F55" s="1">
        <v>10.72</v>
      </c>
      <c r="G55" s="1">
        <v>14.23</v>
      </c>
      <c r="H55" s="1">
        <v>10.45</v>
      </c>
      <c r="I55" s="1">
        <v>13.32</v>
      </c>
      <c r="J55" s="1">
        <v>19.45</v>
      </c>
      <c r="K55" s="1">
        <v>6.78</v>
      </c>
      <c r="L55" s="1">
        <v>8.76</v>
      </c>
      <c r="M55" s="1">
        <v>32.49</v>
      </c>
      <c r="N55" s="1">
        <v>3.93</v>
      </c>
      <c r="O55" s="1">
        <v>11.31</v>
      </c>
      <c r="P55" s="1">
        <v>36.090000000000003</v>
      </c>
      <c r="Q55" s="1">
        <v>25.12</v>
      </c>
      <c r="R55" s="1">
        <v>14.81</v>
      </c>
      <c r="S55" s="1">
        <v>6.71</v>
      </c>
      <c r="T55" s="1">
        <v>12.16</v>
      </c>
      <c r="U55" s="1">
        <v>16.27</v>
      </c>
      <c r="V55" s="1">
        <v>55.28</v>
      </c>
      <c r="W55" s="1">
        <v>12.74</v>
      </c>
      <c r="X55" s="1">
        <v>22.16</v>
      </c>
      <c r="Y55" s="1">
        <v>24.14</v>
      </c>
      <c r="Z55" s="1">
        <v>26.15</v>
      </c>
    </row>
    <row r="56" spans="1:26" x14ac:dyDescent="0.35">
      <c r="A56" s="3">
        <v>53</v>
      </c>
      <c r="B56" s="1" t="s">
        <v>196</v>
      </c>
      <c r="C56" s="1">
        <v>16.97</v>
      </c>
      <c r="D56" s="1">
        <v>18.510000000000002</v>
      </c>
      <c r="E56" s="1">
        <v>25.09</v>
      </c>
      <c r="F56" s="1">
        <v>14.54</v>
      </c>
      <c r="G56" s="1">
        <v>15.8</v>
      </c>
      <c r="H56" s="1">
        <v>16.29</v>
      </c>
      <c r="I56" s="1">
        <v>17.010000000000002</v>
      </c>
      <c r="J56" s="1">
        <v>28.2</v>
      </c>
      <c r="K56" s="1">
        <v>12.19</v>
      </c>
      <c r="L56" s="1">
        <v>8.2200000000000006</v>
      </c>
      <c r="M56" s="1">
        <v>36.64</v>
      </c>
      <c r="N56" s="1">
        <v>3.44</v>
      </c>
      <c r="O56" s="1">
        <v>16.27</v>
      </c>
      <c r="P56" s="1">
        <v>53.7</v>
      </c>
      <c r="Q56" s="1">
        <v>33.4</v>
      </c>
      <c r="R56" s="1">
        <v>17.28</v>
      </c>
      <c r="S56" s="1">
        <v>9.15</v>
      </c>
      <c r="T56" s="1">
        <v>13.16</v>
      </c>
      <c r="U56" s="1">
        <v>21.13</v>
      </c>
      <c r="V56" s="1">
        <v>54.62</v>
      </c>
      <c r="W56" s="1">
        <v>16.38</v>
      </c>
      <c r="X56" s="1">
        <v>21.76</v>
      </c>
      <c r="Y56" s="1">
        <v>34.950000000000003</v>
      </c>
      <c r="Z56" s="1">
        <v>36.51</v>
      </c>
    </row>
    <row r="57" spans="1:26" x14ac:dyDescent="0.35">
      <c r="A57" s="3">
        <v>54</v>
      </c>
      <c r="B57" s="1" t="s">
        <v>197</v>
      </c>
      <c r="C57" s="1">
        <v>12.29</v>
      </c>
      <c r="D57" s="1">
        <v>16.34</v>
      </c>
      <c r="E57" s="1">
        <v>15.82</v>
      </c>
      <c r="F57" s="1">
        <v>10.62</v>
      </c>
      <c r="G57" s="1">
        <v>9.61</v>
      </c>
      <c r="H57" s="1">
        <v>11.07</v>
      </c>
      <c r="I57" s="1">
        <v>11.53</v>
      </c>
      <c r="J57" s="1">
        <v>23.03</v>
      </c>
      <c r="K57" s="1">
        <v>7.41</v>
      </c>
      <c r="L57" s="1">
        <v>6.94</v>
      </c>
      <c r="M57" s="1">
        <v>31.62</v>
      </c>
      <c r="N57" s="1">
        <v>3.67</v>
      </c>
      <c r="O57" s="1">
        <v>9.0500000000000007</v>
      </c>
      <c r="P57" s="1">
        <v>46.62</v>
      </c>
      <c r="Q57" s="1">
        <v>22.86</v>
      </c>
      <c r="R57" s="1">
        <v>11.12</v>
      </c>
      <c r="S57" s="1">
        <v>8.26</v>
      </c>
      <c r="T57" s="1">
        <v>11.89</v>
      </c>
      <c r="U57" s="1">
        <v>15.25</v>
      </c>
      <c r="V57" s="1">
        <v>66.91</v>
      </c>
      <c r="W57" s="1">
        <v>12.58</v>
      </c>
      <c r="X57" s="1">
        <v>28.33</v>
      </c>
      <c r="Y57" s="1">
        <v>30.69</v>
      </c>
      <c r="Z57" s="1">
        <v>19.54</v>
      </c>
    </row>
    <row r="58" spans="1:26" x14ac:dyDescent="0.35">
      <c r="A58" s="3">
        <v>55</v>
      </c>
      <c r="B58" s="1" t="s">
        <v>422</v>
      </c>
      <c r="C58" s="1">
        <v>17.66</v>
      </c>
      <c r="D58" s="1">
        <v>23.88</v>
      </c>
      <c r="E58" s="1">
        <v>24.96</v>
      </c>
      <c r="F58" s="1">
        <v>14.48</v>
      </c>
      <c r="G58" s="1">
        <v>14.94</v>
      </c>
      <c r="H58" s="1">
        <v>15.32</v>
      </c>
      <c r="I58" s="1">
        <v>17.07</v>
      </c>
      <c r="J58" s="1">
        <v>26.96</v>
      </c>
      <c r="K58" s="1">
        <v>7.82</v>
      </c>
      <c r="L58" s="1">
        <v>18.25</v>
      </c>
      <c r="M58" s="1">
        <v>37.049999999999997</v>
      </c>
      <c r="N58" s="1">
        <v>3.79</v>
      </c>
      <c r="O58" s="1">
        <v>15.64</v>
      </c>
      <c r="P58" s="1">
        <v>43.4</v>
      </c>
      <c r="Q58" s="1">
        <v>34.07</v>
      </c>
      <c r="R58" s="1">
        <v>16.38</v>
      </c>
      <c r="S58" s="1">
        <v>9.08</v>
      </c>
      <c r="T58" s="1">
        <v>14.32</v>
      </c>
      <c r="U58" s="1">
        <v>20.350000000000001</v>
      </c>
      <c r="V58" s="1">
        <v>39.42</v>
      </c>
      <c r="W58" s="1">
        <v>17.71</v>
      </c>
      <c r="X58" s="1">
        <v>35.57</v>
      </c>
      <c r="Y58" s="1">
        <v>33.020000000000003</v>
      </c>
      <c r="Z58" s="1">
        <v>34.71</v>
      </c>
    </row>
    <row r="59" spans="1:26" x14ac:dyDescent="0.35">
      <c r="A59" s="3">
        <v>56</v>
      </c>
      <c r="B59" s="1" t="s">
        <v>93</v>
      </c>
      <c r="C59" s="1">
        <v>10.02</v>
      </c>
      <c r="D59" s="1">
        <v>13.99</v>
      </c>
      <c r="E59" s="1">
        <v>7.19</v>
      </c>
      <c r="F59" s="1">
        <v>7.64</v>
      </c>
      <c r="G59" s="1">
        <v>13.06</v>
      </c>
      <c r="H59" s="1">
        <v>7.83</v>
      </c>
      <c r="I59" s="1">
        <v>10.34</v>
      </c>
      <c r="J59" s="1">
        <v>29.37</v>
      </c>
      <c r="K59" s="1">
        <v>6.31</v>
      </c>
      <c r="L59" s="1">
        <v>4.34</v>
      </c>
      <c r="M59" s="1">
        <v>30.33</v>
      </c>
      <c r="N59" s="1">
        <v>2.29</v>
      </c>
      <c r="O59" s="1">
        <v>4.7300000000000004</v>
      </c>
      <c r="P59" s="1">
        <v>17.649999999999999</v>
      </c>
      <c r="Q59" s="1">
        <v>22.86</v>
      </c>
      <c r="R59" s="1">
        <v>14.9</v>
      </c>
      <c r="S59" s="1">
        <v>9.15</v>
      </c>
      <c r="T59" s="1">
        <v>8.39</v>
      </c>
      <c r="U59" s="1">
        <v>16.05</v>
      </c>
      <c r="V59" s="1">
        <v>32.18</v>
      </c>
      <c r="W59" s="1">
        <v>14.14</v>
      </c>
      <c r="X59" s="1">
        <v>40.47</v>
      </c>
      <c r="Y59" s="1" t="s">
        <v>22</v>
      </c>
      <c r="Z59" s="1">
        <v>31.07</v>
      </c>
    </row>
    <row r="60" spans="1:26" x14ac:dyDescent="0.35">
      <c r="A60" s="3">
        <v>57</v>
      </c>
      <c r="B60" s="1" t="s">
        <v>202</v>
      </c>
      <c r="C60" s="1">
        <v>7.35</v>
      </c>
      <c r="D60" s="1">
        <v>9.82</v>
      </c>
      <c r="E60" s="1">
        <v>7.18</v>
      </c>
      <c r="F60" s="1">
        <v>6.21</v>
      </c>
      <c r="G60" s="1">
        <v>8.5500000000000007</v>
      </c>
      <c r="H60" s="1">
        <v>5.96</v>
      </c>
      <c r="I60" s="1">
        <v>7.63</v>
      </c>
      <c r="J60" s="1">
        <v>15.02</v>
      </c>
      <c r="K60" s="1">
        <v>3.27</v>
      </c>
      <c r="L60" s="1">
        <v>2.69</v>
      </c>
      <c r="M60" s="1">
        <v>26.49</v>
      </c>
      <c r="N60" s="1">
        <v>2.0299999999999998</v>
      </c>
      <c r="O60" s="1">
        <v>6.39</v>
      </c>
      <c r="P60" s="1">
        <v>22.51</v>
      </c>
      <c r="Q60" s="1">
        <v>15.09</v>
      </c>
      <c r="R60" s="1">
        <v>10.29</v>
      </c>
      <c r="S60" s="1">
        <v>5.01</v>
      </c>
      <c r="T60" s="1">
        <v>7.78</v>
      </c>
      <c r="U60" s="1">
        <v>10.14</v>
      </c>
      <c r="V60" s="1">
        <v>69.81</v>
      </c>
      <c r="W60" s="1">
        <v>6.06</v>
      </c>
      <c r="X60" s="1">
        <v>0</v>
      </c>
      <c r="Y60" s="1">
        <v>25</v>
      </c>
      <c r="Z60" s="1">
        <v>18.13</v>
      </c>
    </row>
    <row r="61" spans="1:26" x14ac:dyDescent="0.35">
      <c r="A61" s="3">
        <v>58</v>
      </c>
      <c r="B61" s="1" t="s">
        <v>203</v>
      </c>
      <c r="C61" s="1">
        <v>7.69</v>
      </c>
      <c r="D61" s="1">
        <v>8.76</v>
      </c>
      <c r="E61" s="1">
        <v>7.12</v>
      </c>
      <c r="F61" s="1">
        <v>6.48</v>
      </c>
      <c r="G61" s="1">
        <v>11.14</v>
      </c>
      <c r="H61" s="1">
        <v>6.17</v>
      </c>
      <c r="I61" s="1">
        <v>8.5399999999999991</v>
      </c>
      <c r="J61" s="1">
        <v>19.2</v>
      </c>
      <c r="K61" s="1">
        <v>4.58</v>
      </c>
      <c r="L61" s="1">
        <v>3.8</v>
      </c>
      <c r="M61" s="1">
        <v>22.57</v>
      </c>
      <c r="N61" s="1">
        <v>2.2000000000000002</v>
      </c>
      <c r="O61" s="1">
        <v>5.47</v>
      </c>
      <c r="P61" s="1">
        <v>21.22</v>
      </c>
      <c r="Q61" s="1">
        <v>16.53</v>
      </c>
      <c r="R61" s="1">
        <v>13.05</v>
      </c>
      <c r="S61" s="1">
        <v>5.83</v>
      </c>
      <c r="T61" s="1">
        <v>7.11</v>
      </c>
      <c r="U61" s="1">
        <v>10.32</v>
      </c>
      <c r="V61" s="1">
        <v>63.04</v>
      </c>
      <c r="W61" s="1">
        <v>7.3</v>
      </c>
      <c r="X61" s="1" t="s">
        <v>22</v>
      </c>
      <c r="Y61" s="1">
        <v>30.63</v>
      </c>
      <c r="Z61" s="1">
        <v>15.2</v>
      </c>
    </row>
    <row r="62" spans="1:26" x14ac:dyDescent="0.35">
      <c r="A62" s="3">
        <v>59</v>
      </c>
      <c r="B62" s="1" t="s">
        <v>292</v>
      </c>
      <c r="C62" s="1">
        <v>27.78</v>
      </c>
      <c r="D62" s="1">
        <v>31.85</v>
      </c>
      <c r="E62" s="1">
        <v>35.56</v>
      </c>
      <c r="F62" s="1">
        <v>23.67</v>
      </c>
      <c r="G62" s="1">
        <v>28.84</v>
      </c>
      <c r="H62" s="1">
        <v>26.57</v>
      </c>
      <c r="I62" s="1">
        <v>26.52</v>
      </c>
      <c r="J62" s="1">
        <v>31.23</v>
      </c>
      <c r="K62" s="1">
        <v>20.69</v>
      </c>
      <c r="L62" s="1">
        <v>28.88</v>
      </c>
      <c r="M62" s="1">
        <v>48.18</v>
      </c>
      <c r="N62" s="1">
        <v>7.02</v>
      </c>
      <c r="O62" s="1">
        <v>22.05</v>
      </c>
      <c r="P62" s="1">
        <v>49.35</v>
      </c>
      <c r="Q62" s="1">
        <v>46.64</v>
      </c>
      <c r="R62" s="1">
        <v>29.29</v>
      </c>
      <c r="S62" s="1">
        <v>18.32</v>
      </c>
      <c r="T62" s="1">
        <v>23.61</v>
      </c>
      <c r="U62" s="1">
        <v>32.71</v>
      </c>
      <c r="V62" s="1">
        <v>43.05</v>
      </c>
      <c r="W62" s="1">
        <v>32.450000000000003</v>
      </c>
      <c r="X62" s="1">
        <v>54.15</v>
      </c>
      <c r="Y62" s="1">
        <v>47.26</v>
      </c>
      <c r="Z62" s="1">
        <v>45.97</v>
      </c>
    </row>
    <row r="63" spans="1:26" x14ac:dyDescent="0.35">
      <c r="A63" s="3">
        <v>60</v>
      </c>
      <c r="B63" s="1" t="s">
        <v>435</v>
      </c>
      <c r="C63" s="1">
        <v>20.49</v>
      </c>
      <c r="D63" s="1">
        <v>25.62</v>
      </c>
      <c r="E63" s="1">
        <v>23.98</v>
      </c>
      <c r="F63" s="1">
        <v>17.97</v>
      </c>
      <c r="G63" s="1">
        <v>14.74</v>
      </c>
      <c r="H63" s="1">
        <v>18.190000000000001</v>
      </c>
      <c r="I63" s="1">
        <v>18.829999999999998</v>
      </c>
      <c r="J63" s="1">
        <v>30.78</v>
      </c>
      <c r="K63" s="1">
        <v>7.64</v>
      </c>
      <c r="L63" s="1">
        <v>18.82</v>
      </c>
      <c r="M63" s="1">
        <v>51.62</v>
      </c>
      <c r="N63" s="1">
        <v>6.74</v>
      </c>
      <c r="O63" s="1">
        <v>17.579999999999998</v>
      </c>
      <c r="P63" s="1">
        <v>42.46</v>
      </c>
      <c r="Q63" s="1">
        <v>39.54</v>
      </c>
      <c r="R63" s="1">
        <v>13.73</v>
      </c>
      <c r="S63" s="1">
        <v>10.46</v>
      </c>
      <c r="T63" s="1">
        <v>17.45</v>
      </c>
      <c r="U63" s="1">
        <v>29.61</v>
      </c>
      <c r="V63" s="1">
        <v>0</v>
      </c>
      <c r="W63" s="1">
        <v>17.95</v>
      </c>
      <c r="X63" s="1">
        <v>11.71</v>
      </c>
      <c r="Y63" s="1">
        <v>34.24</v>
      </c>
      <c r="Z63" s="1">
        <v>23.7</v>
      </c>
    </row>
    <row r="64" spans="1:26" x14ac:dyDescent="0.35">
      <c r="A64" s="3">
        <v>61</v>
      </c>
      <c r="B64" s="1" t="s">
        <v>129</v>
      </c>
      <c r="C64" s="1">
        <v>9.74</v>
      </c>
      <c r="D64" s="1">
        <v>12.42</v>
      </c>
      <c r="E64" s="1">
        <v>17.73</v>
      </c>
      <c r="F64" s="1">
        <v>6.88</v>
      </c>
      <c r="G64" s="1">
        <v>13.32</v>
      </c>
      <c r="H64" s="1">
        <v>8</v>
      </c>
      <c r="I64" s="1">
        <v>10.57</v>
      </c>
      <c r="J64" s="1">
        <v>15.66</v>
      </c>
      <c r="K64" s="1">
        <v>4.4400000000000004</v>
      </c>
      <c r="L64" s="1">
        <v>4.22</v>
      </c>
      <c r="M64" s="1">
        <v>29.64</v>
      </c>
      <c r="N64" s="1">
        <v>1.27</v>
      </c>
      <c r="O64" s="1">
        <v>12.07</v>
      </c>
      <c r="P64" s="1">
        <v>43.18</v>
      </c>
      <c r="Q64" s="1">
        <v>19.829999999999998</v>
      </c>
      <c r="R64" s="1">
        <v>15.55</v>
      </c>
      <c r="S64" s="1">
        <v>8.4499999999999993</v>
      </c>
      <c r="T64" s="1">
        <v>6.48</v>
      </c>
      <c r="U64" s="1">
        <v>11.59</v>
      </c>
      <c r="V64" s="1">
        <v>53.16</v>
      </c>
      <c r="W64" s="1">
        <v>9.4</v>
      </c>
      <c r="X64" s="1">
        <v>15.49</v>
      </c>
      <c r="Y64" s="1">
        <v>43.99</v>
      </c>
      <c r="Z64" s="1">
        <v>20.350000000000001</v>
      </c>
    </row>
    <row r="65" spans="1:26" x14ac:dyDescent="0.35">
      <c r="A65" s="3">
        <v>62</v>
      </c>
      <c r="B65" s="1" t="s">
        <v>130</v>
      </c>
      <c r="C65" s="1">
        <v>9.1300000000000008</v>
      </c>
      <c r="D65" s="1">
        <v>7.76</v>
      </c>
      <c r="E65" s="1">
        <v>20.46</v>
      </c>
      <c r="F65" s="1">
        <v>6.35</v>
      </c>
      <c r="G65" s="1">
        <v>15.16</v>
      </c>
      <c r="H65" s="1">
        <v>8.65</v>
      </c>
      <c r="I65" s="1">
        <v>9.91</v>
      </c>
      <c r="J65" s="1">
        <v>18.89</v>
      </c>
      <c r="K65" s="1">
        <v>4.7699999999999996</v>
      </c>
      <c r="L65" s="1">
        <v>2.2400000000000002</v>
      </c>
      <c r="M65" s="1">
        <v>29.18</v>
      </c>
      <c r="N65" s="1">
        <v>1.03</v>
      </c>
      <c r="O65" s="1">
        <v>12.74</v>
      </c>
      <c r="P65" s="1">
        <v>36.04</v>
      </c>
      <c r="Q65" s="1">
        <v>24.56</v>
      </c>
      <c r="R65" s="1">
        <v>18.13</v>
      </c>
      <c r="S65" s="1">
        <v>7.73</v>
      </c>
      <c r="T65" s="1">
        <v>4.8899999999999997</v>
      </c>
      <c r="U65" s="1">
        <v>9.83</v>
      </c>
      <c r="V65" s="1">
        <v>50.85</v>
      </c>
      <c r="W65" s="1">
        <v>8.0500000000000007</v>
      </c>
      <c r="X65" s="1">
        <v>13.02</v>
      </c>
      <c r="Y65" s="1">
        <v>41.74</v>
      </c>
      <c r="Z65" s="1">
        <v>21.72</v>
      </c>
    </row>
    <row r="66" spans="1:26" x14ac:dyDescent="0.35">
      <c r="A66" s="3">
        <v>63</v>
      </c>
      <c r="B66" s="1" t="s">
        <v>126</v>
      </c>
      <c r="C66" s="1">
        <v>8.86</v>
      </c>
      <c r="D66" s="1">
        <v>11.22</v>
      </c>
      <c r="E66" s="1">
        <v>16.52</v>
      </c>
      <c r="F66" s="1">
        <v>6.05</v>
      </c>
      <c r="G66" s="1">
        <v>17.47</v>
      </c>
      <c r="H66" s="1">
        <v>6.74</v>
      </c>
      <c r="I66" s="1">
        <v>10.27</v>
      </c>
      <c r="J66" s="1">
        <v>12.98</v>
      </c>
      <c r="K66" s="1">
        <v>4.8600000000000003</v>
      </c>
      <c r="L66" s="1">
        <v>3.28</v>
      </c>
      <c r="M66" s="1">
        <v>27.84</v>
      </c>
      <c r="N66" s="1">
        <v>1.08</v>
      </c>
      <c r="O66" s="1">
        <v>13.38</v>
      </c>
      <c r="P66" s="1">
        <v>32.96</v>
      </c>
      <c r="Q66" s="1">
        <v>19.68</v>
      </c>
      <c r="R66" s="1">
        <v>20.38</v>
      </c>
      <c r="S66" s="1">
        <v>10.66</v>
      </c>
      <c r="T66" s="1">
        <v>5.21</v>
      </c>
      <c r="U66" s="1">
        <v>9.0500000000000007</v>
      </c>
      <c r="V66" s="1">
        <v>56.1</v>
      </c>
      <c r="W66" s="1">
        <v>7.96</v>
      </c>
      <c r="X66" s="1">
        <v>9</v>
      </c>
      <c r="Y66" s="1">
        <v>44.9</v>
      </c>
      <c r="Z66" s="1">
        <v>27.19</v>
      </c>
    </row>
    <row r="67" spans="1:26" x14ac:dyDescent="0.35">
      <c r="A67" s="3">
        <v>64</v>
      </c>
      <c r="B67" s="1" t="s">
        <v>127</v>
      </c>
      <c r="C67" s="1">
        <v>10.11</v>
      </c>
      <c r="D67" s="1">
        <v>9.7100000000000009</v>
      </c>
      <c r="E67" s="1">
        <v>18.14</v>
      </c>
      <c r="F67" s="1">
        <v>7.98</v>
      </c>
      <c r="G67" s="1">
        <v>13.85</v>
      </c>
      <c r="H67" s="1">
        <v>9.0399999999999991</v>
      </c>
      <c r="I67" s="1">
        <v>11.24</v>
      </c>
      <c r="J67" s="1">
        <v>17.649999999999999</v>
      </c>
      <c r="K67" s="1">
        <v>5.07</v>
      </c>
      <c r="L67" s="1">
        <v>4.0599999999999996</v>
      </c>
      <c r="M67" s="1">
        <v>23.89</v>
      </c>
      <c r="N67" s="1">
        <v>1.33</v>
      </c>
      <c r="O67" s="1">
        <v>10.93</v>
      </c>
      <c r="P67" s="1">
        <v>42.62</v>
      </c>
      <c r="Q67" s="1">
        <v>24.73</v>
      </c>
      <c r="R67" s="1">
        <v>17.45</v>
      </c>
      <c r="S67" s="1">
        <v>6.88</v>
      </c>
      <c r="T67" s="1">
        <v>5.19</v>
      </c>
      <c r="U67" s="1">
        <v>13.37</v>
      </c>
      <c r="V67" s="1">
        <v>46.58</v>
      </c>
      <c r="W67" s="1">
        <v>9.9</v>
      </c>
      <c r="X67" s="1">
        <v>16.5</v>
      </c>
      <c r="Y67" s="1">
        <v>43.44</v>
      </c>
      <c r="Z67" s="1">
        <v>26.47</v>
      </c>
    </row>
    <row r="68" spans="1:26" x14ac:dyDescent="0.35">
      <c r="A68" s="3">
        <v>65</v>
      </c>
      <c r="B68" s="1" t="s">
        <v>106</v>
      </c>
      <c r="C68" s="1">
        <v>11.15</v>
      </c>
      <c r="D68" s="1">
        <v>15.62</v>
      </c>
      <c r="E68" s="1">
        <v>7.34</v>
      </c>
      <c r="F68" s="1">
        <v>9.23</v>
      </c>
      <c r="G68" s="1">
        <v>12.77</v>
      </c>
      <c r="H68" s="1">
        <v>9.2100000000000009</v>
      </c>
      <c r="I68" s="1">
        <v>10.97</v>
      </c>
      <c r="J68" s="1">
        <v>22.57</v>
      </c>
      <c r="K68" s="1">
        <v>7.41</v>
      </c>
      <c r="L68" s="1">
        <v>11.24</v>
      </c>
      <c r="M68" s="1">
        <v>22.41</v>
      </c>
      <c r="N68" s="1">
        <v>4.13</v>
      </c>
      <c r="O68" s="1">
        <v>6.37</v>
      </c>
      <c r="P68" s="1">
        <v>25</v>
      </c>
      <c r="Q68" s="1">
        <v>22.8</v>
      </c>
      <c r="R68" s="1">
        <v>14.3</v>
      </c>
      <c r="S68" s="1">
        <v>10.09</v>
      </c>
      <c r="T68" s="1">
        <v>10.220000000000001</v>
      </c>
      <c r="U68" s="1">
        <v>26.96</v>
      </c>
      <c r="V68" s="1">
        <v>0</v>
      </c>
      <c r="W68" s="1">
        <v>17.2</v>
      </c>
      <c r="X68" s="1">
        <v>15.71</v>
      </c>
      <c r="Y68" s="1">
        <v>0</v>
      </c>
      <c r="Z68" s="1">
        <v>30.58</v>
      </c>
    </row>
    <row r="69" spans="1:26" x14ac:dyDescent="0.35">
      <c r="A69" s="3">
        <v>66</v>
      </c>
      <c r="B69" s="1" t="s">
        <v>188</v>
      </c>
      <c r="C69" s="1">
        <v>11.66</v>
      </c>
      <c r="D69" s="1">
        <v>17.940000000000001</v>
      </c>
      <c r="E69" s="1">
        <v>11</v>
      </c>
      <c r="F69" s="1">
        <v>9.66</v>
      </c>
      <c r="G69" s="1">
        <v>11.77</v>
      </c>
      <c r="H69" s="1">
        <v>9.39</v>
      </c>
      <c r="I69" s="1">
        <v>11.22</v>
      </c>
      <c r="J69" s="1">
        <v>17.809999999999999</v>
      </c>
      <c r="K69" s="1">
        <v>6.48</v>
      </c>
      <c r="L69" s="1">
        <v>9.18</v>
      </c>
      <c r="M69" s="1">
        <v>28.49</v>
      </c>
      <c r="N69" s="1">
        <v>3.7</v>
      </c>
      <c r="O69" s="1">
        <v>8.64</v>
      </c>
      <c r="P69" s="1">
        <v>32.729999999999997</v>
      </c>
      <c r="Q69" s="1">
        <v>20.37</v>
      </c>
      <c r="R69" s="1">
        <v>12.35</v>
      </c>
      <c r="S69" s="1">
        <v>9.3000000000000007</v>
      </c>
      <c r="T69" s="1">
        <v>13.06</v>
      </c>
      <c r="U69" s="1">
        <v>12.08</v>
      </c>
      <c r="V69" s="1">
        <v>80</v>
      </c>
      <c r="W69" s="1">
        <v>14.65</v>
      </c>
      <c r="X69" s="1" t="s">
        <v>22</v>
      </c>
      <c r="Y69" s="1">
        <v>33.04</v>
      </c>
      <c r="Z69" s="1">
        <v>15.4</v>
      </c>
    </row>
    <row r="70" spans="1:26" x14ac:dyDescent="0.35">
      <c r="A70" s="3">
        <v>67</v>
      </c>
      <c r="B70" s="1" t="s">
        <v>495</v>
      </c>
      <c r="C70" s="1">
        <v>15.75</v>
      </c>
      <c r="D70" s="1">
        <v>36.86</v>
      </c>
      <c r="E70" s="1">
        <v>10.039999999999999</v>
      </c>
      <c r="F70" s="1">
        <v>13.6</v>
      </c>
      <c r="G70" s="1">
        <v>10.55</v>
      </c>
      <c r="H70" s="1">
        <v>10.96</v>
      </c>
      <c r="I70" s="1">
        <v>13.2</v>
      </c>
      <c r="J70" s="1">
        <v>25.36</v>
      </c>
      <c r="K70" s="1">
        <v>5.6</v>
      </c>
      <c r="L70" s="1">
        <v>17.02</v>
      </c>
      <c r="M70" s="1">
        <v>42.38</v>
      </c>
      <c r="N70" s="1">
        <v>1.37</v>
      </c>
      <c r="O70" s="1">
        <v>5.88</v>
      </c>
      <c r="P70" s="1">
        <v>15.38</v>
      </c>
      <c r="Q70" s="1">
        <v>36.89</v>
      </c>
      <c r="R70" s="1">
        <v>13.31</v>
      </c>
      <c r="S70" s="1">
        <v>9.5299999999999994</v>
      </c>
      <c r="T70" s="1">
        <v>18.190000000000001</v>
      </c>
      <c r="U70" s="1">
        <v>40.36</v>
      </c>
      <c r="V70" s="1">
        <v>75</v>
      </c>
      <c r="W70" s="1">
        <v>22.82</v>
      </c>
      <c r="X70" s="1">
        <v>31.7</v>
      </c>
      <c r="Y70" s="1" t="s">
        <v>22</v>
      </c>
      <c r="Z70" s="1">
        <v>39.15</v>
      </c>
    </row>
    <row r="71" spans="1:26" x14ac:dyDescent="0.35">
      <c r="A71" s="3">
        <v>68</v>
      </c>
      <c r="B71" s="1" t="s">
        <v>228</v>
      </c>
      <c r="C71" s="1">
        <v>13.22</v>
      </c>
      <c r="D71" s="1">
        <v>18.54</v>
      </c>
      <c r="E71" s="1">
        <v>15.04</v>
      </c>
      <c r="F71" s="1">
        <v>11.43</v>
      </c>
      <c r="G71" s="1">
        <v>10.79</v>
      </c>
      <c r="H71" s="1">
        <v>10.84</v>
      </c>
      <c r="I71" s="1">
        <v>12.87</v>
      </c>
      <c r="J71" s="1">
        <v>21.34</v>
      </c>
      <c r="K71" s="1">
        <v>5.99</v>
      </c>
      <c r="L71" s="1">
        <v>10.59</v>
      </c>
      <c r="M71" s="1">
        <v>34.409999999999997</v>
      </c>
      <c r="N71" s="1">
        <v>3.81</v>
      </c>
      <c r="O71" s="1">
        <v>10.78</v>
      </c>
      <c r="P71" s="1">
        <v>44.24</v>
      </c>
      <c r="Q71" s="1">
        <v>22.07</v>
      </c>
      <c r="R71" s="1">
        <v>11.75</v>
      </c>
      <c r="S71" s="1">
        <v>8.76</v>
      </c>
      <c r="T71" s="1">
        <v>14.16</v>
      </c>
      <c r="U71" s="1">
        <v>17.78</v>
      </c>
      <c r="V71" s="1">
        <v>33.590000000000003</v>
      </c>
      <c r="W71" s="1">
        <v>14.24</v>
      </c>
      <c r="X71" s="1">
        <v>8.5399999999999991</v>
      </c>
      <c r="Y71" s="1">
        <v>30.69</v>
      </c>
      <c r="Z71" s="1">
        <v>20.190000000000001</v>
      </c>
    </row>
    <row r="72" spans="1:26" x14ac:dyDescent="0.35">
      <c r="A72" s="3">
        <v>69</v>
      </c>
      <c r="B72" s="1" t="s">
        <v>251</v>
      </c>
      <c r="C72" s="1">
        <v>12.33</v>
      </c>
      <c r="D72" s="1">
        <v>17.829999999999998</v>
      </c>
      <c r="E72" s="1">
        <v>16.27</v>
      </c>
      <c r="F72" s="1">
        <v>10.039999999999999</v>
      </c>
      <c r="G72" s="1">
        <v>10.59</v>
      </c>
      <c r="H72" s="1">
        <v>11.48</v>
      </c>
      <c r="I72" s="1">
        <v>11.14</v>
      </c>
      <c r="J72" s="1">
        <v>21.75</v>
      </c>
      <c r="K72" s="1">
        <v>7.55</v>
      </c>
      <c r="L72" s="1">
        <v>8.52</v>
      </c>
      <c r="M72" s="1">
        <v>33.700000000000003</v>
      </c>
      <c r="N72" s="1">
        <v>3.5</v>
      </c>
      <c r="O72" s="1">
        <v>10.69</v>
      </c>
      <c r="P72" s="1">
        <v>40.08</v>
      </c>
      <c r="Q72" s="1">
        <v>21.63</v>
      </c>
      <c r="R72" s="1">
        <v>11.54</v>
      </c>
      <c r="S72" s="1">
        <v>3.31</v>
      </c>
      <c r="T72" s="1">
        <v>13.4</v>
      </c>
      <c r="U72" s="1">
        <v>20</v>
      </c>
      <c r="V72" s="1">
        <v>0</v>
      </c>
      <c r="W72" s="1">
        <v>11.69</v>
      </c>
      <c r="X72" s="1">
        <v>13.79</v>
      </c>
      <c r="Y72" s="1">
        <v>28.85</v>
      </c>
      <c r="Z72" s="1">
        <v>20.64</v>
      </c>
    </row>
    <row r="73" spans="1:26" x14ac:dyDescent="0.35">
      <c r="A73" s="3">
        <v>70</v>
      </c>
      <c r="B73" s="1" t="s">
        <v>252</v>
      </c>
      <c r="C73" s="1">
        <v>15.91</v>
      </c>
      <c r="D73" s="1">
        <v>23.92</v>
      </c>
      <c r="E73" s="1">
        <v>16.36</v>
      </c>
      <c r="F73" s="1">
        <v>13.32</v>
      </c>
      <c r="G73" s="1">
        <v>15.37</v>
      </c>
      <c r="H73" s="1">
        <v>12.85</v>
      </c>
      <c r="I73" s="1">
        <v>15.57</v>
      </c>
      <c r="J73" s="1">
        <v>19.78</v>
      </c>
      <c r="K73" s="1">
        <v>8.81</v>
      </c>
      <c r="L73" s="1">
        <v>13.65</v>
      </c>
      <c r="M73" s="1">
        <v>34.29</v>
      </c>
      <c r="N73" s="1">
        <v>4.3499999999999996</v>
      </c>
      <c r="O73" s="1">
        <v>13.51</v>
      </c>
      <c r="P73" s="1">
        <v>36.17</v>
      </c>
      <c r="Q73" s="1">
        <v>26.91</v>
      </c>
      <c r="R73" s="1">
        <v>16.079999999999998</v>
      </c>
      <c r="S73" s="1">
        <v>10.52</v>
      </c>
      <c r="T73" s="1">
        <v>16.489999999999998</v>
      </c>
      <c r="U73" s="1">
        <v>20.03</v>
      </c>
      <c r="V73" s="1">
        <v>53.19</v>
      </c>
      <c r="W73" s="1">
        <v>19.850000000000001</v>
      </c>
      <c r="X73" s="1">
        <v>22.34</v>
      </c>
      <c r="Y73" s="1">
        <v>39.35</v>
      </c>
      <c r="Z73" s="1">
        <v>27.76</v>
      </c>
    </row>
    <row r="74" spans="1:26" x14ac:dyDescent="0.35">
      <c r="A74" s="3">
        <v>71</v>
      </c>
      <c r="B74" s="1" t="s">
        <v>21</v>
      </c>
      <c r="C74" s="1">
        <v>9.3800000000000008</v>
      </c>
      <c r="D74" s="1">
        <v>10.83</v>
      </c>
      <c r="E74" s="1">
        <v>7.69</v>
      </c>
      <c r="F74" s="1">
        <v>7.68</v>
      </c>
      <c r="G74" s="1">
        <v>13.47</v>
      </c>
      <c r="H74" s="1">
        <v>7.5</v>
      </c>
      <c r="I74" s="1">
        <v>10.37</v>
      </c>
      <c r="J74" s="1">
        <v>22.91</v>
      </c>
      <c r="K74" s="1">
        <v>5.98</v>
      </c>
      <c r="L74" s="1">
        <v>8.32</v>
      </c>
      <c r="M74" s="1">
        <v>18.21</v>
      </c>
      <c r="N74" s="1">
        <v>1.43</v>
      </c>
      <c r="O74" s="1">
        <v>4.63</v>
      </c>
      <c r="P74" s="1">
        <v>25.77</v>
      </c>
      <c r="Q74" s="1">
        <v>26.01</v>
      </c>
      <c r="R74" s="1">
        <v>15.66</v>
      </c>
      <c r="S74" s="1">
        <v>8.08</v>
      </c>
      <c r="T74" s="1">
        <v>6.19</v>
      </c>
      <c r="U74" s="1">
        <v>25.12</v>
      </c>
      <c r="V74" s="1">
        <v>0</v>
      </c>
      <c r="W74" s="1">
        <v>9.66</v>
      </c>
      <c r="X74" s="1">
        <v>9.82</v>
      </c>
      <c r="Y74" s="1" t="s">
        <v>22</v>
      </c>
      <c r="Z74" s="1">
        <v>12.56</v>
      </c>
    </row>
    <row r="75" spans="1:26" x14ac:dyDescent="0.35">
      <c r="A75" s="3">
        <v>72</v>
      </c>
      <c r="B75" s="1" t="s">
        <v>348</v>
      </c>
      <c r="C75" s="1">
        <v>12.02</v>
      </c>
      <c r="D75" s="1">
        <v>16.14</v>
      </c>
      <c r="E75" s="1">
        <v>11.56</v>
      </c>
      <c r="F75" s="1">
        <v>10.61</v>
      </c>
      <c r="G75" s="1">
        <v>10.88</v>
      </c>
      <c r="H75" s="1">
        <v>9.6199999999999992</v>
      </c>
      <c r="I75" s="1">
        <v>11.95</v>
      </c>
      <c r="J75" s="1">
        <v>19.170000000000002</v>
      </c>
      <c r="K75" s="1">
        <v>5.84</v>
      </c>
      <c r="L75" s="1">
        <v>9.6300000000000008</v>
      </c>
      <c r="M75" s="1">
        <v>43.72</v>
      </c>
      <c r="N75" s="1">
        <v>4.3099999999999996</v>
      </c>
      <c r="O75" s="1">
        <v>10.95</v>
      </c>
      <c r="P75" s="1">
        <v>32.24</v>
      </c>
      <c r="Q75" s="1">
        <v>24.38</v>
      </c>
      <c r="R75" s="1">
        <v>10.85</v>
      </c>
      <c r="S75" s="1">
        <v>8.33</v>
      </c>
      <c r="T75" s="1">
        <v>11.19</v>
      </c>
      <c r="U75" s="1">
        <v>20.18</v>
      </c>
      <c r="V75" s="1">
        <v>0</v>
      </c>
      <c r="W75" s="1">
        <v>11.51</v>
      </c>
      <c r="X75" s="1">
        <v>27.12</v>
      </c>
      <c r="Y75" s="1">
        <v>12.13</v>
      </c>
      <c r="Z75" s="1">
        <v>13.42</v>
      </c>
    </row>
    <row r="76" spans="1:26" x14ac:dyDescent="0.35">
      <c r="A76" s="3">
        <v>73</v>
      </c>
      <c r="B76" s="1" t="s">
        <v>432</v>
      </c>
      <c r="C76" s="1">
        <v>18.04</v>
      </c>
      <c r="D76" s="1">
        <v>23.1</v>
      </c>
      <c r="E76" s="1">
        <v>23.48</v>
      </c>
      <c r="F76" s="1">
        <v>15.57</v>
      </c>
      <c r="G76" s="1">
        <v>12.84</v>
      </c>
      <c r="H76" s="1">
        <v>17.899999999999999</v>
      </c>
      <c r="I76" s="1">
        <v>15.53</v>
      </c>
      <c r="J76" s="1">
        <v>31.16</v>
      </c>
      <c r="K76" s="1">
        <v>8.0500000000000007</v>
      </c>
      <c r="L76" s="1">
        <v>19.59</v>
      </c>
      <c r="M76" s="1">
        <v>46.14</v>
      </c>
      <c r="N76" s="1">
        <v>7.12</v>
      </c>
      <c r="O76" s="1">
        <v>12.39</v>
      </c>
      <c r="P76" s="1">
        <v>50</v>
      </c>
      <c r="Q76" s="1">
        <v>32.119999999999997</v>
      </c>
      <c r="R76" s="1">
        <v>12.52</v>
      </c>
      <c r="S76" s="1">
        <v>13.91</v>
      </c>
      <c r="T76" s="1">
        <v>18.010000000000002</v>
      </c>
      <c r="U76" s="1">
        <v>23.98</v>
      </c>
      <c r="V76" s="1">
        <v>0</v>
      </c>
      <c r="W76" s="1">
        <v>15.83</v>
      </c>
      <c r="X76" s="1" t="s">
        <v>22</v>
      </c>
      <c r="Y76" s="1">
        <v>29.26</v>
      </c>
      <c r="Z76" s="1">
        <v>21.6</v>
      </c>
    </row>
    <row r="77" spans="1:26" x14ac:dyDescent="0.35">
      <c r="A77" s="3">
        <v>74</v>
      </c>
      <c r="B77" s="1" t="s">
        <v>433</v>
      </c>
      <c r="C77" s="1">
        <v>17.25</v>
      </c>
      <c r="D77" s="1">
        <v>19.61</v>
      </c>
      <c r="E77" s="1">
        <v>20.75</v>
      </c>
      <c r="F77" s="1">
        <v>15.59</v>
      </c>
      <c r="G77" s="1">
        <v>10.54</v>
      </c>
      <c r="H77" s="1">
        <v>16.559999999999999</v>
      </c>
      <c r="I77" s="1">
        <v>15.68</v>
      </c>
      <c r="J77" s="1">
        <v>51.61</v>
      </c>
      <c r="K77" s="1">
        <v>5.0199999999999996</v>
      </c>
      <c r="L77" s="1">
        <v>14.33</v>
      </c>
      <c r="M77" s="1">
        <v>50.64</v>
      </c>
      <c r="N77" s="1">
        <v>7.01</v>
      </c>
      <c r="O77" s="1">
        <v>14.5</v>
      </c>
      <c r="P77" s="1">
        <v>56.17</v>
      </c>
      <c r="Q77" s="1">
        <v>30.15</v>
      </c>
      <c r="R77" s="1">
        <v>10.039999999999999</v>
      </c>
      <c r="S77" s="1">
        <v>17.7</v>
      </c>
      <c r="T77" s="1">
        <v>16.32</v>
      </c>
      <c r="U77" s="1">
        <v>19.48</v>
      </c>
      <c r="V77" s="1">
        <v>0</v>
      </c>
      <c r="W77" s="1">
        <v>12.86</v>
      </c>
      <c r="X77" s="1" t="s">
        <v>22</v>
      </c>
      <c r="Y77" s="1">
        <v>31.01</v>
      </c>
      <c r="Z77" s="1">
        <v>19.16</v>
      </c>
    </row>
    <row r="78" spans="1:26" x14ac:dyDescent="0.35">
      <c r="A78" s="3">
        <v>75</v>
      </c>
      <c r="B78" s="1" t="s">
        <v>198</v>
      </c>
      <c r="C78" s="1">
        <v>15.63</v>
      </c>
      <c r="D78" s="1">
        <v>19.399999999999999</v>
      </c>
      <c r="E78" s="1">
        <v>23.69</v>
      </c>
      <c r="F78" s="1">
        <v>12.73</v>
      </c>
      <c r="G78" s="1">
        <v>12.78</v>
      </c>
      <c r="H78" s="1">
        <v>14.34</v>
      </c>
      <c r="I78" s="1">
        <v>15.42</v>
      </c>
      <c r="J78" s="1">
        <v>25.67</v>
      </c>
      <c r="K78" s="1">
        <v>9.57</v>
      </c>
      <c r="L78" s="1">
        <v>6.56</v>
      </c>
      <c r="M78" s="1">
        <v>39.92</v>
      </c>
      <c r="N78" s="1">
        <v>3.35</v>
      </c>
      <c r="O78" s="1">
        <v>11.87</v>
      </c>
      <c r="P78" s="1">
        <v>58.87</v>
      </c>
      <c r="Q78" s="1">
        <v>31.59</v>
      </c>
      <c r="R78" s="1">
        <v>15.13</v>
      </c>
      <c r="S78" s="1">
        <v>7.16</v>
      </c>
      <c r="T78" s="1">
        <v>11.66</v>
      </c>
      <c r="U78" s="1">
        <v>19.91</v>
      </c>
      <c r="V78" s="1">
        <v>57.54</v>
      </c>
      <c r="W78" s="1">
        <v>15.74</v>
      </c>
      <c r="X78" s="1">
        <v>21.74</v>
      </c>
      <c r="Y78" s="1">
        <v>36.909999999999997</v>
      </c>
      <c r="Z78" s="1">
        <v>31.49</v>
      </c>
    </row>
    <row r="79" spans="1:26" x14ac:dyDescent="0.35">
      <c r="A79" s="3">
        <v>76</v>
      </c>
      <c r="B79" s="1" t="s">
        <v>199</v>
      </c>
      <c r="C79" s="1">
        <v>12.49</v>
      </c>
      <c r="D79" s="1">
        <v>16.14</v>
      </c>
      <c r="E79" s="1">
        <v>9.64</v>
      </c>
      <c r="F79" s="1">
        <v>11.7</v>
      </c>
      <c r="G79" s="1">
        <v>13.33</v>
      </c>
      <c r="H79" s="1">
        <v>11.06</v>
      </c>
      <c r="I79" s="1">
        <v>12.45</v>
      </c>
      <c r="J79" s="1">
        <v>20.75</v>
      </c>
      <c r="K79" s="1">
        <v>9.81</v>
      </c>
      <c r="L79" s="1">
        <v>7.86</v>
      </c>
      <c r="M79" s="1">
        <v>28.41</v>
      </c>
      <c r="N79" s="1">
        <v>4.09</v>
      </c>
      <c r="O79" s="1">
        <v>11.31</v>
      </c>
      <c r="P79" s="1">
        <v>30.56</v>
      </c>
      <c r="Q79" s="1">
        <v>21.6</v>
      </c>
      <c r="R79" s="1">
        <v>14.22</v>
      </c>
      <c r="S79" s="1">
        <v>9.52</v>
      </c>
      <c r="T79" s="1">
        <v>13.43</v>
      </c>
      <c r="U79" s="1">
        <v>14.32</v>
      </c>
      <c r="V79" s="1">
        <v>0</v>
      </c>
      <c r="W79" s="1">
        <v>14.69</v>
      </c>
      <c r="X79" s="1" t="s">
        <v>22</v>
      </c>
      <c r="Y79" s="1">
        <v>31.08</v>
      </c>
      <c r="Z79" s="1">
        <v>26.01</v>
      </c>
    </row>
    <row r="80" spans="1:26" x14ac:dyDescent="0.35">
      <c r="A80" s="3">
        <v>77</v>
      </c>
      <c r="B80" s="1" t="s">
        <v>403</v>
      </c>
      <c r="C80" s="1">
        <v>17.46</v>
      </c>
      <c r="D80" s="1">
        <v>25.21</v>
      </c>
      <c r="E80" s="1">
        <v>16.53</v>
      </c>
      <c r="F80" s="1">
        <v>13.68</v>
      </c>
      <c r="G80" s="1">
        <v>22.05</v>
      </c>
      <c r="H80" s="1">
        <v>15.06</v>
      </c>
      <c r="I80" s="1">
        <v>15.65</v>
      </c>
      <c r="J80" s="1">
        <v>24.77</v>
      </c>
      <c r="K80" s="1">
        <v>11.33</v>
      </c>
      <c r="L80" s="1">
        <v>14.1</v>
      </c>
      <c r="M80" s="1">
        <v>48.63</v>
      </c>
      <c r="N80" s="1">
        <v>6.6</v>
      </c>
      <c r="O80" s="1">
        <v>12.54</v>
      </c>
      <c r="P80" s="1">
        <v>34.96</v>
      </c>
      <c r="Q80" s="1">
        <v>26.58</v>
      </c>
      <c r="R80" s="1">
        <v>21.7</v>
      </c>
      <c r="S80" s="1">
        <v>7.68</v>
      </c>
      <c r="T80" s="1">
        <v>18.739999999999998</v>
      </c>
      <c r="U80" s="1">
        <v>31.87</v>
      </c>
      <c r="V80" s="1">
        <v>42.86</v>
      </c>
      <c r="W80" s="1">
        <v>16.55</v>
      </c>
      <c r="X80" s="1" t="s">
        <v>22</v>
      </c>
      <c r="Y80" s="1">
        <v>23.81</v>
      </c>
      <c r="Z80" s="1">
        <v>23.56</v>
      </c>
    </row>
    <row r="81" spans="1:26" x14ac:dyDescent="0.35">
      <c r="A81" s="3">
        <v>78</v>
      </c>
      <c r="B81" s="1" t="s">
        <v>40</v>
      </c>
      <c r="C81" s="1">
        <v>17.260000000000002</v>
      </c>
      <c r="D81" s="1">
        <v>24.05</v>
      </c>
      <c r="E81" s="1">
        <v>12.11</v>
      </c>
      <c r="F81" s="1">
        <v>15.74</v>
      </c>
      <c r="G81" s="1">
        <v>17.63</v>
      </c>
      <c r="H81" s="1">
        <v>15.1</v>
      </c>
      <c r="I81" s="1">
        <v>16</v>
      </c>
      <c r="J81" s="1">
        <v>38.96</v>
      </c>
      <c r="K81" s="1">
        <v>8.69</v>
      </c>
      <c r="L81" s="1">
        <v>9.76</v>
      </c>
      <c r="M81" s="1">
        <v>32.130000000000003</v>
      </c>
      <c r="N81" s="1">
        <v>5.65</v>
      </c>
      <c r="O81" s="1">
        <v>8.33</v>
      </c>
      <c r="P81" s="1">
        <v>38.46</v>
      </c>
      <c r="Q81" s="1">
        <v>35.25</v>
      </c>
      <c r="R81" s="1">
        <v>19.48</v>
      </c>
      <c r="S81" s="1">
        <v>13.81</v>
      </c>
      <c r="T81" s="1">
        <v>9.32</v>
      </c>
      <c r="U81" s="1">
        <v>30.63</v>
      </c>
      <c r="V81" s="1">
        <v>42.2</v>
      </c>
      <c r="W81" s="1">
        <v>20.25</v>
      </c>
      <c r="X81" s="1">
        <v>34.630000000000003</v>
      </c>
      <c r="Y81" s="1">
        <v>28.44</v>
      </c>
      <c r="Z81" s="1">
        <v>34.71</v>
      </c>
    </row>
    <row r="82" spans="1:26" x14ac:dyDescent="0.35">
      <c r="A82" s="3">
        <v>79</v>
      </c>
      <c r="B82" s="1" t="s">
        <v>179</v>
      </c>
      <c r="C82" s="1">
        <v>8.42</v>
      </c>
      <c r="D82" s="1">
        <v>10.99</v>
      </c>
      <c r="E82" s="1">
        <v>11.46</v>
      </c>
      <c r="F82" s="1">
        <v>5.98</v>
      </c>
      <c r="G82" s="1">
        <v>11.2</v>
      </c>
      <c r="H82" s="1">
        <v>7.54</v>
      </c>
      <c r="I82" s="1">
        <v>8.1199999999999992</v>
      </c>
      <c r="J82" s="1">
        <v>16.420000000000002</v>
      </c>
      <c r="K82" s="1">
        <v>4.7</v>
      </c>
      <c r="L82" s="1">
        <v>3.49</v>
      </c>
      <c r="M82" s="1">
        <v>28.56</v>
      </c>
      <c r="N82" s="1">
        <v>2.09</v>
      </c>
      <c r="O82" s="1">
        <v>6.74</v>
      </c>
      <c r="P82" s="1">
        <v>24.57</v>
      </c>
      <c r="Q82" s="1">
        <v>17.61</v>
      </c>
      <c r="R82" s="1">
        <v>12.65</v>
      </c>
      <c r="S82" s="1">
        <v>6.92</v>
      </c>
      <c r="T82" s="1">
        <v>7.61</v>
      </c>
      <c r="U82" s="1">
        <v>11.56</v>
      </c>
      <c r="V82" s="1">
        <v>0</v>
      </c>
      <c r="W82" s="1">
        <v>7.43</v>
      </c>
      <c r="X82" s="1" t="s">
        <v>22</v>
      </c>
      <c r="Y82" s="1">
        <v>30.19</v>
      </c>
      <c r="Z82" s="1">
        <v>15.23</v>
      </c>
    </row>
    <row r="83" spans="1:26" x14ac:dyDescent="0.35">
      <c r="A83" s="3">
        <v>80</v>
      </c>
      <c r="B83" s="1" t="s">
        <v>293</v>
      </c>
      <c r="C83" s="1">
        <v>26.98</v>
      </c>
      <c r="D83" s="1">
        <v>33.61</v>
      </c>
      <c r="E83" s="1">
        <v>35.450000000000003</v>
      </c>
      <c r="F83" s="1">
        <v>23.71</v>
      </c>
      <c r="G83" s="1">
        <v>15.8</v>
      </c>
      <c r="H83" s="1">
        <v>25.24</v>
      </c>
      <c r="I83" s="1">
        <v>24.27</v>
      </c>
      <c r="J83" s="1">
        <v>33.130000000000003</v>
      </c>
      <c r="K83" s="1">
        <v>17.3</v>
      </c>
      <c r="L83" s="1">
        <v>30.1</v>
      </c>
      <c r="M83" s="1">
        <v>47.95</v>
      </c>
      <c r="N83" s="1">
        <v>9.02</v>
      </c>
      <c r="O83" s="1">
        <v>22.78</v>
      </c>
      <c r="P83" s="1">
        <v>51.53</v>
      </c>
      <c r="Q83" s="1">
        <v>43.14</v>
      </c>
      <c r="R83" s="1">
        <v>14.27</v>
      </c>
      <c r="S83" s="1">
        <v>7.39</v>
      </c>
      <c r="T83" s="1">
        <v>29.09</v>
      </c>
      <c r="U83" s="1">
        <v>42.21</v>
      </c>
      <c r="V83" s="1">
        <v>39.11</v>
      </c>
      <c r="W83" s="1">
        <v>34.770000000000003</v>
      </c>
      <c r="X83" s="1">
        <v>41.86</v>
      </c>
      <c r="Y83" s="1">
        <v>43.39</v>
      </c>
      <c r="Z83" s="1">
        <v>42.43</v>
      </c>
    </row>
    <row r="84" spans="1:26" x14ac:dyDescent="0.35">
      <c r="A84" s="3">
        <v>81</v>
      </c>
      <c r="B84" s="1" t="s">
        <v>520</v>
      </c>
      <c r="C84" s="1">
        <v>12.31</v>
      </c>
      <c r="D84" s="1">
        <v>15.29</v>
      </c>
      <c r="E84" s="1">
        <v>7.86</v>
      </c>
      <c r="F84" s="1">
        <v>11.11</v>
      </c>
      <c r="G84" s="1">
        <v>13.99</v>
      </c>
      <c r="H84" s="1">
        <v>10.86</v>
      </c>
      <c r="I84" s="1">
        <v>12.66</v>
      </c>
      <c r="J84" s="1">
        <v>34.86</v>
      </c>
      <c r="K84" s="1">
        <v>5.4</v>
      </c>
      <c r="L84" s="1">
        <v>4.57</v>
      </c>
      <c r="M84" s="1">
        <v>24.19</v>
      </c>
      <c r="N84" s="1">
        <v>0.72</v>
      </c>
      <c r="O84" s="1">
        <v>5.17</v>
      </c>
      <c r="P84" s="1" t="s">
        <v>22</v>
      </c>
      <c r="Q84" s="1">
        <v>30.59</v>
      </c>
      <c r="R84" s="1">
        <v>17.32</v>
      </c>
      <c r="S84" s="1">
        <v>10.92</v>
      </c>
      <c r="T84" s="1">
        <v>5.79</v>
      </c>
      <c r="U84" s="1">
        <v>26.16</v>
      </c>
      <c r="V84" s="1">
        <v>57.84</v>
      </c>
      <c r="W84" s="1">
        <v>20.71</v>
      </c>
      <c r="X84" s="1" t="s">
        <v>22</v>
      </c>
      <c r="Y84" s="1" t="s">
        <v>22</v>
      </c>
      <c r="Z84" s="1">
        <v>31.15</v>
      </c>
    </row>
    <row r="85" spans="1:26" x14ac:dyDescent="0.35">
      <c r="A85" s="3">
        <v>82</v>
      </c>
      <c r="B85" s="1" t="s">
        <v>28</v>
      </c>
      <c r="C85" s="1">
        <v>13.33</v>
      </c>
      <c r="D85" s="1">
        <v>21.46</v>
      </c>
      <c r="E85" s="1">
        <v>6.39</v>
      </c>
      <c r="F85" s="1">
        <v>12.06</v>
      </c>
      <c r="G85" s="1">
        <v>13.59</v>
      </c>
      <c r="H85" s="1">
        <v>11.35</v>
      </c>
      <c r="I85" s="1">
        <v>11.46</v>
      </c>
      <c r="J85" s="1">
        <v>21.69</v>
      </c>
      <c r="K85" s="1">
        <v>5.57</v>
      </c>
      <c r="L85" s="1">
        <v>19.93</v>
      </c>
      <c r="M85" s="1">
        <v>16.309999999999999</v>
      </c>
      <c r="N85" s="1">
        <v>5.42</v>
      </c>
      <c r="O85" s="1">
        <v>2.58</v>
      </c>
      <c r="P85" s="1">
        <v>36.729999999999997</v>
      </c>
      <c r="Q85" s="1">
        <v>27.03</v>
      </c>
      <c r="R85" s="1">
        <v>13.73</v>
      </c>
      <c r="S85" s="1">
        <v>12.6</v>
      </c>
      <c r="T85" s="1">
        <v>8.11</v>
      </c>
      <c r="U85" s="1">
        <v>17.75</v>
      </c>
      <c r="V85" s="1">
        <v>43.45</v>
      </c>
      <c r="W85" s="1">
        <v>15.6</v>
      </c>
      <c r="X85" s="1">
        <v>36.9</v>
      </c>
      <c r="Y85" s="1">
        <v>19.690000000000001</v>
      </c>
      <c r="Z85" s="1">
        <v>32.020000000000003</v>
      </c>
    </row>
    <row r="86" spans="1:26" x14ac:dyDescent="0.35">
      <c r="A86" s="3">
        <v>83</v>
      </c>
      <c r="B86" s="1" t="s">
        <v>142</v>
      </c>
      <c r="C86" s="1">
        <v>21.2</v>
      </c>
      <c r="D86" s="1">
        <v>26.28</v>
      </c>
      <c r="E86" s="1">
        <v>42.86</v>
      </c>
      <c r="F86" s="1">
        <v>15.07</v>
      </c>
      <c r="G86" s="1">
        <v>7.03</v>
      </c>
      <c r="H86" s="1">
        <v>17.329999999999998</v>
      </c>
      <c r="I86" s="1">
        <v>24.34</v>
      </c>
      <c r="J86" s="1">
        <v>34.299999999999997</v>
      </c>
      <c r="K86" s="1">
        <v>10.24</v>
      </c>
      <c r="L86" s="1">
        <v>10.42</v>
      </c>
      <c r="M86" s="1">
        <v>41.3</v>
      </c>
      <c r="N86" s="1">
        <v>1.22</v>
      </c>
      <c r="O86" s="1">
        <v>26</v>
      </c>
      <c r="P86" s="1">
        <v>36.69</v>
      </c>
      <c r="Q86" s="1">
        <v>56.69</v>
      </c>
      <c r="R86" s="1">
        <v>7.98</v>
      </c>
      <c r="S86" s="1">
        <v>14.48</v>
      </c>
      <c r="T86" s="1">
        <v>14.42</v>
      </c>
      <c r="U86" s="1">
        <v>22.01</v>
      </c>
      <c r="V86" s="1">
        <v>36.42</v>
      </c>
      <c r="W86" s="1">
        <v>18.8</v>
      </c>
      <c r="X86" s="1">
        <v>21.45</v>
      </c>
      <c r="Y86" s="1">
        <v>40.04</v>
      </c>
      <c r="Z86" s="1">
        <v>41.21</v>
      </c>
    </row>
    <row r="87" spans="1:26" x14ac:dyDescent="0.35">
      <c r="A87" s="3">
        <v>84</v>
      </c>
      <c r="B87" s="1" t="s">
        <v>169</v>
      </c>
      <c r="C87" s="1">
        <v>9.43</v>
      </c>
      <c r="D87" s="1">
        <v>12.37</v>
      </c>
      <c r="E87" s="1">
        <v>16.7</v>
      </c>
      <c r="F87" s="1">
        <v>7</v>
      </c>
      <c r="G87" s="1">
        <v>10.78</v>
      </c>
      <c r="H87" s="1">
        <v>7.07</v>
      </c>
      <c r="I87" s="1">
        <v>10.81</v>
      </c>
      <c r="J87" s="1">
        <v>21.22</v>
      </c>
      <c r="K87" s="1">
        <v>2.95</v>
      </c>
      <c r="L87" s="1">
        <v>3.33</v>
      </c>
      <c r="M87" s="1">
        <v>36.89</v>
      </c>
      <c r="N87" s="1">
        <v>1.41</v>
      </c>
      <c r="O87" s="1">
        <v>11.94</v>
      </c>
      <c r="P87" s="1">
        <v>29.59</v>
      </c>
      <c r="Q87" s="1">
        <v>24.78</v>
      </c>
      <c r="R87" s="1">
        <v>13.48</v>
      </c>
      <c r="S87" s="1">
        <v>8.56</v>
      </c>
      <c r="T87" s="1">
        <v>6.02</v>
      </c>
      <c r="U87" s="1">
        <v>9.83</v>
      </c>
      <c r="V87" s="1">
        <v>39.74</v>
      </c>
      <c r="W87" s="1">
        <v>7.07</v>
      </c>
      <c r="X87" s="1" t="s">
        <v>22</v>
      </c>
      <c r="Y87" s="1">
        <v>54.29</v>
      </c>
      <c r="Z87" s="1">
        <v>20.79</v>
      </c>
    </row>
    <row r="88" spans="1:26" x14ac:dyDescent="0.35">
      <c r="A88" s="3">
        <v>85</v>
      </c>
      <c r="B88" s="1" t="s">
        <v>208</v>
      </c>
      <c r="C88" s="1">
        <v>9.6</v>
      </c>
      <c r="D88" s="1">
        <v>9.48</v>
      </c>
      <c r="E88" s="1">
        <v>14.17</v>
      </c>
      <c r="F88" s="1">
        <v>7.8</v>
      </c>
      <c r="G88" s="1">
        <v>14.12</v>
      </c>
      <c r="H88" s="1">
        <v>8.42</v>
      </c>
      <c r="I88" s="1">
        <v>10.75</v>
      </c>
      <c r="J88" s="1">
        <v>17.7</v>
      </c>
      <c r="K88" s="1">
        <v>5.65</v>
      </c>
      <c r="L88" s="1">
        <v>4.17</v>
      </c>
      <c r="M88" s="1">
        <v>24.27</v>
      </c>
      <c r="N88" s="1">
        <v>1.91</v>
      </c>
      <c r="O88" s="1">
        <v>10.77</v>
      </c>
      <c r="P88" s="1">
        <v>36.11</v>
      </c>
      <c r="Q88" s="1">
        <v>21.79</v>
      </c>
      <c r="R88" s="1">
        <v>15.88</v>
      </c>
      <c r="S88" s="1">
        <v>7.86</v>
      </c>
      <c r="T88" s="1">
        <v>6.86</v>
      </c>
      <c r="U88" s="1">
        <v>11.52</v>
      </c>
      <c r="V88" s="1">
        <v>77.05</v>
      </c>
      <c r="W88" s="1">
        <v>9.9</v>
      </c>
      <c r="X88" s="1">
        <v>24.75</v>
      </c>
      <c r="Y88" s="1">
        <v>34.049999999999997</v>
      </c>
      <c r="Z88" s="1">
        <v>22.87</v>
      </c>
    </row>
    <row r="89" spans="1:26" x14ac:dyDescent="0.35">
      <c r="A89" s="3">
        <v>86</v>
      </c>
      <c r="B89" s="1" t="s">
        <v>434</v>
      </c>
      <c r="C89" s="1">
        <v>15.58</v>
      </c>
      <c r="D89" s="1">
        <v>20.67</v>
      </c>
      <c r="E89" s="1">
        <v>17.03</v>
      </c>
      <c r="F89" s="1">
        <v>13.11</v>
      </c>
      <c r="G89" s="1">
        <v>13.49</v>
      </c>
      <c r="H89" s="1">
        <v>13.73</v>
      </c>
      <c r="I89" s="1">
        <v>14.12</v>
      </c>
      <c r="J89" s="1">
        <v>23.49</v>
      </c>
      <c r="K89" s="1">
        <v>6.59</v>
      </c>
      <c r="L89" s="1">
        <v>11.98</v>
      </c>
      <c r="M89" s="1">
        <v>44.38</v>
      </c>
      <c r="N89" s="1">
        <v>5.36</v>
      </c>
      <c r="O89" s="1">
        <v>11.48</v>
      </c>
      <c r="P89" s="1">
        <v>44.26</v>
      </c>
      <c r="Q89" s="1">
        <v>28.53</v>
      </c>
      <c r="R89" s="1">
        <v>14.54</v>
      </c>
      <c r="S89" s="1">
        <v>10.34</v>
      </c>
      <c r="T89" s="1">
        <v>15.17</v>
      </c>
      <c r="U89" s="1">
        <v>21.75</v>
      </c>
      <c r="V89" s="1">
        <v>0</v>
      </c>
      <c r="W89" s="1">
        <v>12.33</v>
      </c>
      <c r="X89" s="1">
        <v>10.38</v>
      </c>
      <c r="Y89" s="1">
        <v>26.55</v>
      </c>
      <c r="Z89" s="1">
        <v>22.74</v>
      </c>
    </row>
    <row r="90" spans="1:26" x14ac:dyDescent="0.35">
      <c r="A90" s="3">
        <v>87</v>
      </c>
      <c r="B90" s="1" t="s">
        <v>218</v>
      </c>
      <c r="C90" s="1">
        <v>11.41</v>
      </c>
      <c r="D90" s="1">
        <v>14.97</v>
      </c>
      <c r="E90" s="1">
        <v>20.399999999999999</v>
      </c>
      <c r="F90" s="1">
        <v>9.14</v>
      </c>
      <c r="G90" s="1">
        <v>8.74</v>
      </c>
      <c r="H90" s="1">
        <v>10.31</v>
      </c>
      <c r="I90" s="1">
        <v>10.82</v>
      </c>
      <c r="J90" s="1">
        <v>20.38</v>
      </c>
      <c r="K90" s="1">
        <v>5.46</v>
      </c>
      <c r="L90" s="1">
        <v>5.55</v>
      </c>
      <c r="M90" s="1">
        <v>32.590000000000003</v>
      </c>
      <c r="N90" s="1">
        <v>3.97</v>
      </c>
      <c r="O90" s="1">
        <v>6.48</v>
      </c>
      <c r="P90" s="1">
        <v>42.96</v>
      </c>
      <c r="Q90" s="1">
        <v>28.05</v>
      </c>
      <c r="R90" s="1">
        <v>9.2899999999999991</v>
      </c>
      <c r="S90" s="1">
        <v>5.98</v>
      </c>
      <c r="T90" s="1">
        <v>11.06</v>
      </c>
      <c r="U90" s="1">
        <v>15.04</v>
      </c>
      <c r="V90" s="1">
        <v>79.08</v>
      </c>
      <c r="W90" s="1">
        <v>11.13</v>
      </c>
      <c r="X90" s="1">
        <v>9.01</v>
      </c>
      <c r="Y90" s="1">
        <v>28.39</v>
      </c>
      <c r="Z90" s="1">
        <v>26.98</v>
      </c>
    </row>
    <row r="91" spans="1:26" x14ac:dyDescent="0.35">
      <c r="A91" s="3">
        <v>88</v>
      </c>
      <c r="B91" s="1" t="s">
        <v>463</v>
      </c>
      <c r="C91" s="1">
        <v>15.03</v>
      </c>
      <c r="D91" s="1">
        <v>19.899999999999999</v>
      </c>
      <c r="E91" s="1">
        <v>15.87</v>
      </c>
      <c r="F91" s="1">
        <v>12.19</v>
      </c>
      <c r="G91" s="1">
        <v>18.059999999999999</v>
      </c>
      <c r="H91" s="1">
        <v>12.7</v>
      </c>
      <c r="I91" s="1">
        <v>14.56</v>
      </c>
      <c r="J91" s="1">
        <v>22.81</v>
      </c>
      <c r="K91" s="1">
        <v>6.72</v>
      </c>
      <c r="L91" s="1">
        <v>11.32</v>
      </c>
      <c r="M91" s="1">
        <v>37.520000000000003</v>
      </c>
      <c r="N91" s="1">
        <v>5.16</v>
      </c>
      <c r="O91" s="1">
        <v>11.33</v>
      </c>
      <c r="P91" s="1">
        <v>35.200000000000003</v>
      </c>
      <c r="Q91" s="1">
        <v>30.24</v>
      </c>
      <c r="R91" s="1">
        <v>18.64</v>
      </c>
      <c r="S91" s="1">
        <v>7.26</v>
      </c>
      <c r="T91" s="1">
        <v>12.43</v>
      </c>
      <c r="U91" s="1">
        <v>18.16</v>
      </c>
      <c r="V91" s="1">
        <v>66.27</v>
      </c>
      <c r="W91" s="1">
        <v>12.23</v>
      </c>
      <c r="X91" s="1">
        <v>22.41</v>
      </c>
      <c r="Y91" s="1">
        <v>21.43</v>
      </c>
      <c r="Z91" s="1">
        <v>24.92</v>
      </c>
    </row>
    <row r="92" spans="1:26" x14ac:dyDescent="0.35">
      <c r="A92" s="3">
        <v>89</v>
      </c>
      <c r="B92" s="1" t="s">
        <v>48</v>
      </c>
      <c r="C92" s="1">
        <v>15.11</v>
      </c>
      <c r="D92" s="1">
        <v>21.19</v>
      </c>
      <c r="E92" s="1">
        <v>15.37</v>
      </c>
      <c r="F92" s="1">
        <v>13.24</v>
      </c>
      <c r="G92" s="1">
        <v>14.58</v>
      </c>
      <c r="H92" s="1">
        <v>11.8</v>
      </c>
      <c r="I92" s="1">
        <v>15.8</v>
      </c>
      <c r="J92" s="1">
        <v>29.06</v>
      </c>
      <c r="K92" s="1">
        <v>5.27</v>
      </c>
      <c r="L92" s="1">
        <v>16.18</v>
      </c>
      <c r="M92" s="1">
        <v>21.11</v>
      </c>
      <c r="N92" s="1">
        <v>5.38</v>
      </c>
      <c r="O92" s="1">
        <v>4.58</v>
      </c>
      <c r="P92" s="1">
        <v>22</v>
      </c>
      <c r="Q92" s="1">
        <v>37.75</v>
      </c>
      <c r="R92" s="1">
        <v>16.45</v>
      </c>
      <c r="S92" s="1">
        <v>10.82</v>
      </c>
      <c r="T92" s="1">
        <v>12.22</v>
      </c>
      <c r="U92" s="1">
        <v>28.31</v>
      </c>
      <c r="V92" s="1">
        <v>41.15</v>
      </c>
      <c r="W92" s="1">
        <v>17.89</v>
      </c>
      <c r="X92" s="1">
        <v>25.81</v>
      </c>
      <c r="Y92" s="1">
        <v>33.36</v>
      </c>
      <c r="Z92" s="1">
        <v>37</v>
      </c>
    </row>
    <row r="93" spans="1:26" x14ac:dyDescent="0.35">
      <c r="A93" s="3">
        <v>90</v>
      </c>
      <c r="B93" s="1" t="s">
        <v>49</v>
      </c>
      <c r="C93" s="1">
        <v>13.5</v>
      </c>
      <c r="D93" s="1">
        <v>17.88</v>
      </c>
      <c r="E93" s="1">
        <v>8.7899999999999991</v>
      </c>
      <c r="F93" s="1">
        <v>12.84</v>
      </c>
      <c r="G93" s="1">
        <v>13.43</v>
      </c>
      <c r="H93" s="1">
        <v>11.49</v>
      </c>
      <c r="I93" s="1">
        <v>13.76</v>
      </c>
      <c r="J93" s="1">
        <v>26.87</v>
      </c>
      <c r="K93" s="1">
        <v>7.76</v>
      </c>
      <c r="L93" s="1">
        <v>14.72</v>
      </c>
      <c r="M93" s="1">
        <v>20.87</v>
      </c>
      <c r="N93" s="1">
        <v>5.64</v>
      </c>
      <c r="O93" s="1">
        <v>10.58</v>
      </c>
      <c r="P93" s="1">
        <v>17.07</v>
      </c>
      <c r="Q93" s="1">
        <v>27.67</v>
      </c>
      <c r="R93" s="1">
        <v>14.04</v>
      </c>
      <c r="S93" s="1">
        <v>9.75</v>
      </c>
      <c r="T93" s="1">
        <v>13.88</v>
      </c>
      <c r="U93" s="1">
        <v>28.38</v>
      </c>
      <c r="V93" s="1">
        <v>68.33</v>
      </c>
      <c r="W93" s="1">
        <v>17.670000000000002</v>
      </c>
      <c r="X93" s="1">
        <v>18.559999999999999</v>
      </c>
      <c r="Y93" s="1" t="s">
        <v>22</v>
      </c>
      <c r="Z93" s="1">
        <v>31.71</v>
      </c>
    </row>
    <row r="94" spans="1:26" x14ac:dyDescent="0.35">
      <c r="A94" s="3">
        <v>91</v>
      </c>
      <c r="B94" s="1" t="s">
        <v>209</v>
      </c>
      <c r="C94" s="1">
        <v>11.12</v>
      </c>
      <c r="D94" s="1">
        <v>13.17</v>
      </c>
      <c r="E94" s="1">
        <v>15.23</v>
      </c>
      <c r="F94" s="1">
        <v>9.07</v>
      </c>
      <c r="G94" s="1">
        <v>13.12</v>
      </c>
      <c r="H94" s="1">
        <v>9.59</v>
      </c>
      <c r="I94" s="1">
        <v>11.57</v>
      </c>
      <c r="J94" s="1">
        <v>19.63</v>
      </c>
      <c r="K94" s="1">
        <v>5.96</v>
      </c>
      <c r="L94" s="1">
        <v>6.31</v>
      </c>
      <c r="M94" s="1">
        <v>28.28</v>
      </c>
      <c r="N94" s="1">
        <v>2.71</v>
      </c>
      <c r="O94" s="1">
        <v>12.25</v>
      </c>
      <c r="P94" s="1">
        <v>37.06</v>
      </c>
      <c r="Q94" s="1">
        <v>22.05</v>
      </c>
      <c r="R94" s="1">
        <v>15.15</v>
      </c>
      <c r="S94" s="1">
        <v>5.54</v>
      </c>
      <c r="T94" s="1">
        <v>8.1999999999999993</v>
      </c>
      <c r="U94" s="1">
        <v>17.12</v>
      </c>
      <c r="V94" s="1">
        <v>68.37</v>
      </c>
      <c r="W94" s="1">
        <v>9.26</v>
      </c>
      <c r="X94" s="1">
        <v>17.16</v>
      </c>
      <c r="Y94" s="1">
        <v>31.73</v>
      </c>
      <c r="Z94" s="1">
        <v>20.190000000000001</v>
      </c>
    </row>
    <row r="95" spans="1:26" x14ac:dyDescent="0.35">
      <c r="A95" s="3">
        <v>92</v>
      </c>
      <c r="B95" s="1" t="s">
        <v>210</v>
      </c>
      <c r="C95" s="1">
        <v>9.3699999999999992</v>
      </c>
      <c r="D95" s="1">
        <v>11.82</v>
      </c>
      <c r="E95" s="1">
        <v>8.02</v>
      </c>
      <c r="F95" s="1">
        <v>7.89</v>
      </c>
      <c r="G95" s="1">
        <v>12.81</v>
      </c>
      <c r="H95" s="1">
        <v>7.43</v>
      </c>
      <c r="I95" s="1">
        <v>10.050000000000001</v>
      </c>
      <c r="J95" s="1">
        <v>19.75</v>
      </c>
      <c r="K95" s="1">
        <v>5.46</v>
      </c>
      <c r="L95" s="1">
        <v>4.29</v>
      </c>
      <c r="M95" s="1">
        <v>29.01</v>
      </c>
      <c r="N95" s="1">
        <v>2.61</v>
      </c>
      <c r="O95" s="1">
        <v>7.53</v>
      </c>
      <c r="P95" s="1">
        <v>28.13</v>
      </c>
      <c r="Q95" s="1">
        <v>18.71</v>
      </c>
      <c r="R95" s="1">
        <v>14.73</v>
      </c>
      <c r="S95" s="1">
        <v>7.3</v>
      </c>
      <c r="T95" s="1">
        <v>7.66</v>
      </c>
      <c r="U95" s="1">
        <v>13.61</v>
      </c>
      <c r="V95" s="1">
        <v>74.239999999999995</v>
      </c>
      <c r="W95" s="1">
        <v>7.91</v>
      </c>
      <c r="X95" s="1" t="s">
        <v>22</v>
      </c>
      <c r="Y95" s="1">
        <v>30.23</v>
      </c>
      <c r="Z95" s="1">
        <v>19.739999999999998</v>
      </c>
    </row>
    <row r="96" spans="1:26" x14ac:dyDescent="0.35">
      <c r="A96" s="3">
        <v>93</v>
      </c>
      <c r="B96" s="1" t="s">
        <v>67</v>
      </c>
      <c r="C96" s="1">
        <v>7.5</v>
      </c>
      <c r="D96" s="1">
        <v>8.7799999999999994</v>
      </c>
      <c r="E96" s="1">
        <v>3.65</v>
      </c>
      <c r="F96" s="1">
        <v>7.04</v>
      </c>
      <c r="G96" s="1">
        <v>12.54</v>
      </c>
      <c r="H96" s="1">
        <v>6.99</v>
      </c>
      <c r="I96" s="1">
        <v>7.3</v>
      </c>
      <c r="J96" s="1">
        <v>16.41</v>
      </c>
      <c r="K96" s="1">
        <v>5.08</v>
      </c>
      <c r="L96" s="1">
        <v>7.84</v>
      </c>
      <c r="M96" s="1">
        <v>12.01</v>
      </c>
      <c r="N96" s="1">
        <v>3.23</v>
      </c>
      <c r="O96" s="1">
        <v>3.48</v>
      </c>
      <c r="P96" s="1">
        <v>25.34</v>
      </c>
      <c r="Q96" s="1">
        <v>17.22</v>
      </c>
      <c r="R96" s="1">
        <v>14.39</v>
      </c>
      <c r="S96" s="1">
        <v>10.79</v>
      </c>
      <c r="T96" s="1">
        <v>4.9400000000000004</v>
      </c>
      <c r="U96" s="1">
        <v>10.45</v>
      </c>
      <c r="V96" s="1">
        <v>79.69</v>
      </c>
      <c r="W96" s="1">
        <v>7.83</v>
      </c>
      <c r="X96" s="1">
        <v>9.2200000000000006</v>
      </c>
      <c r="Y96" s="1">
        <v>20.239999999999998</v>
      </c>
      <c r="Z96" s="1">
        <v>15.35</v>
      </c>
    </row>
    <row r="97" spans="1:26" x14ac:dyDescent="0.35">
      <c r="A97" s="3">
        <v>94</v>
      </c>
      <c r="B97" s="1" t="s">
        <v>219</v>
      </c>
      <c r="C97" s="1">
        <v>9.86</v>
      </c>
      <c r="D97" s="1">
        <v>10.9</v>
      </c>
      <c r="E97" s="1">
        <v>10.4</v>
      </c>
      <c r="F97" s="1">
        <v>7.99</v>
      </c>
      <c r="G97" s="1">
        <v>14.69</v>
      </c>
      <c r="H97" s="1">
        <v>7.79</v>
      </c>
      <c r="I97" s="1">
        <v>11.22</v>
      </c>
      <c r="J97" s="1">
        <v>18.760000000000002</v>
      </c>
      <c r="K97" s="1">
        <v>4.41</v>
      </c>
      <c r="L97" s="1">
        <v>3.59</v>
      </c>
      <c r="M97" s="1">
        <v>29.51</v>
      </c>
      <c r="N97" s="1">
        <v>2.57</v>
      </c>
      <c r="O97" s="1">
        <v>8.1300000000000008</v>
      </c>
      <c r="P97" s="1">
        <v>28.18</v>
      </c>
      <c r="Q97" s="1">
        <v>20.93</v>
      </c>
      <c r="R97" s="1">
        <v>16.79</v>
      </c>
      <c r="S97" s="1">
        <v>7.34</v>
      </c>
      <c r="T97" s="1">
        <v>7.68</v>
      </c>
      <c r="U97" s="1">
        <v>11.65</v>
      </c>
      <c r="V97" s="1">
        <v>64.11</v>
      </c>
      <c r="W97" s="1">
        <v>10.94</v>
      </c>
      <c r="X97" s="1">
        <v>21.56</v>
      </c>
      <c r="Y97" s="1">
        <v>36.380000000000003</v>
      </c>
      <c r="Z97" s="1">
        <v>27.88</v>
      </c>
    </row>
    <row r="98" spans="1:26" x14ac:dyDescent="0.35">
      <c r="A98" s="3">
        <v>95</v>
      </c>
      <c r="B98" s="1" t="s">
        <v>220</v>
      </c>
      <c r="C98" s="1">
        <v>9.99</v>
      </c>
      <c r="D98" s="1">
        <v>11.94</v>
      </c>
      <c r="E98" s="1">
        <v>8.39</v>
      </c>
      <c r="F98" s="1">
        <v>8</v>
      </c>
      <c r="G98" s="1">
        <v>14.37</v>
      </c>
      <c r="H98" s="1">
        <v>8.08</v>
      </c>
      <c r="I98" s="1">
        <v>10.68</v>
      </c>
      <c r="J98" s="1">
        <v>16.7</v>
      </c>
      <c r="K98" s="1">
        <v>6.58</v>
      </c>
      <c r="L98" s="1">
        <v>5.08</v>
      </c>
      <c r="M98" s="1">
        <v>30.62</v>
      </c>
      <c r="N98" s="1">
        <v>3.28</v>
      </c>
      <c r="O98" s="1">
        <v>6.88</v>
      </c>
      <c r="P98" s="1">
        <v>31.88</v>
      </c>
      <c r="Q98" s="1">
        <v>16.34</v>
      </c>
      <c r="R98" s="1">
        <v>15.34</v>
      </c>
      <c r="S98" s="1">
        <v>8.42</v>
      </c>
      <c r="T98" s="1">
        <v>9.26</v>
      </c>
      <c r="U98" s="1">
        <v>15.75</v>
      </c>
      <c r="V98" s="1">
        <v>56.67</v>
      </c>
      <c r="W98" s="1">
        <v>10.91</v>
      </c>
      <c r="X98" s="1" t="s">
        <v>22</v>
      </c>
      <c r="Y98" s="1">
        <v>35.409999999999997</v>
      </c>
      <c r="Z98" s="1">
        <v>24.6</v>
      </c>
    </row>
    <row r="99" spans="1:26" x14ac:dyDescent="0.35">
      <c r="A99" s="3">
        <v>96</v>
      </c>
      <c r="B99" s="1" t="s">
        <v>94</v>
      </c>
      <c r="C99" s="1">
        <v>11.4</v>
      </c>
      <c r="D99" s="1">
        <v>16.670000000000002</v>
      </c>
      <c r="E99" s="1">
        <v>5.68</v>
      </c>
      <c r="F99" s="1">
        <v>10.19</v>
      </c>
      <c r="G99" s="1">
        <v>13.34</v>
      </c>
      <c r="H99" s="1">
        <v>10.43</v>
      </c>
      <c r="I99" s="1">
        <v>10.65</v>
      </c>
      <c r="J99" s="1">
        <v>30.77</v>
      </c>
      <c r="K99" s="1">
        <v>5.92</v>
      </c>
      <c r="L99" s="1">
        <v>9.5500000000000007</v>
      </c>
      <c r="M99" s="1">
        <v>25.86</v>
      </c>
      <c r="N99" s="1">
        <v>7.62</v>
      </c>
      <c r="O99" s="1">
        <v>7.69</v>
      </c>
      <c r="P99" s="1" t="s">
        <v>22</v>
      </c>
      <c r="Q99" s="1">
        <v>20.059999999999999</v>
      </c>
      <c r="R99" s="1">
        <v>11.9</v>
      </c>
      <c r="S99" s="1">
        <v>9.16</v>
      </c>
      <c r="T99" s="1">
        <v>9.84</v>
      </c>
      <c r="U99" s="1">
        <v>25.29</v>
      </c>
      <c r="V99" s="1">
        <v>0</v>
      </c>
      <c r="W99" s="1">
        <v>13.71</v>
      </c>
      <c r="X99" s="1">
        <v>0</v>
      </c>
      <c r="Y99" s="1" t="s">
        <v>22</v>
      </c>
      <c r="Z99" s="1">
        <v>30.78</v>
      </c>
    </row>
    <row r="100" spans="1:26" x14ac:dyDescent="0.35">
      <c r="A100" s="3">
        <v>97</v>
      </c>
      <c r="B100" s="1" t="s">
        <v>334</v>
      </c>
      <c r="C100" s="1">
        <v>10.14</v>
      </c>
      <c r="D100" s="1">
        <v>14.74</v>
      </c>
      <c r="E100" s="1">
        <v>9.1199999999999992</v>
      </c>
      <c r="F100" s="1">
        <v>8.6</v>
      </c>
      <c r="G100" s="1">
        <v>9.73</v>
      </c>
      <c r="H100" s="1">
        <v>8.09</v>
      </c>
      <c r="I100" s="1">
        <v>9.6300000000000008</v>
      </c>
      <c r="J100" s="1">
        <v>16.71</v>
      </c>
      <c r="K100" s="1">
        <v>4.83</v>
      </c>
      <c r="L100" s="1">
        <v>7.22</v>
      </c>
      <c r="M100" s="1">
        <v>35.54</v>
      </c>
      <c r="N100" s="1">
        <v>3.61</v>
      </c>
      <c r="O100" s="1">
        <v>6.53</v>
      </c>
      <c r="P100" s="1">
        <v>41.37</v>
      </c>
      <c r="Q100" s="1">
        <v>20.13</v>
      </c>
      <c r="R100" s="1">
        <v>10.06</v>
      </c>
      <c r="S100" s="1">
        <v>7.88</v>
      </c>
      <c r="T100" s="1">
        <v>9.99</v>
      </c>
      <c r="U100" s="1">
        <v>12.35</v>
      </c>
      <c r="V100" s="1">
        <v>0</v>
      </c>
      <c r="W100" s="1">
        <v>10.1</v>
      </c>
      <c r="X100" s="1">
        <v>0</v>
      </c>
      <c r="Y100" s="1">
        <v>19.45</v>
      </c>
      <c r="Z100" s="1">
        <v>20.23</v>
      </c>
    </row>
    <row r="101" spans="1:26" x14ac:dyDescent="0.35">
      <c r="A101" s="3">
        <v>98</v>
      </c>
      <c r="B101" s="1" t="s">
        <v>115</v>
      </c>
      <c r="C101" s="1">
        <v>15.2</v>
      </c>
      <c r="D101" s="1">
        <v>22.6</v>
      </c>
      <c r="E101" s="1">
        <v>13.63</v>
      </c>
      <c r="F101" s="1">
        <v>13.07</v>
      </c>
      <c r="G101" s="1">
        <v>13.7</v>
      </c>
      <c r="H101" s="1">
        <v>11.72</v>
      </c>
      <c r="I101" s="1">
        <v>14.87</v>
      </c>
      <c r="J101" s="1">
        <v>32.83</v>
      </c>
      <c r="K101" s="1">
        <v>6.49</v>
      </c>
      <c r="L101" s="1">
        <v>13.15</v>
      </c>
      <c r="M101" s="1">
        <v>36.29</v>
      </c>
      <c r="N101" s="1">
        <v>2.19</v>
      </c>
      <c r="O101" s="1">
        <v>7.77</v>
      </c>
      <c r="P101" s="1">
        <v>32.729999999999997</v>
      </c>
      <c r="Q101" s="1">
        <v>37.549999999999997</v>
      </c>
      <c r="R101" s="1">
        <v>16.7</v>
      </c>
      <c r="S101" s="1">
        <v>13.12</v>
      </c>
      <c r="T101" s="1">
        <v>7.19</v>
      </c>
      <c r="U101" s="1">
        <v>41.91</v>
      </c>
      <c r="V101" s="1">
        <v>46.24</v>
      </c>
      <c r="W101" s="1">
        <v>17.309999999999999</v>
      </c>
      <c r="X101" s="1">
        <v>39.42</v>
      </c>
      <c r="Y101" s="1">
        <v>29.76</v>
      </c>
      <c r="Z101" s="1">
        <v>29.9</v>
      </c>
    </row>
    <row r="102" spans="1:26" x14ac:dyDescent="0.35">
      <c r="A102" s="3">
        <v>99</v>
      </c>
      <c r="B102" s="1" t="s">
        <v>379</v>
      </c>
      <c r="C102" s="1">
        <v>12.87</v>
      </c>
      <c r="D102" s="1">
        <v>19.59</v>
      </c>
      <c r="E102" s="1">
        <v>11</v>
      </c>
      <c r="F102" s="1">
        <v>10.98</v>
      </c>
      <c r="G102" s="1">
        <v>12.7</v>
      </c>
      <c r="H102" s="1">
        <v>10.31</v>
      </c>
      <c r="I102" s="1">
        <v>12.45</v>
      </c>
      <c r="J102" s="1">
        <v>18.47</v>
      </c>
      <c r="K102" s="1">
        <v>7.14</v>
      </c>
      <c r="L102" s="1">
        <v>10.11</v>
      </c>
      <c r="M102" s="1">
        <v>36.17</v>
      </c>
      <c r="N102" s="1">
        <v>3.94</v>
      </c>
      <c r="O102" s="1">
        <v>6.25</v>
      </c>
      <c r="P102" s="1">
        <v>29.75</v>
      </c>
      <c r="Q102" s="1">
        <v>23.17</v>
      </c>
      <c r="R102" s="1">
        <v>14.29</v>
      </c>
      <c r="S102" s="1">
        <v>9.4499999999999993</v>
      </c>
      <c r="T102" s="1">
        <v>13.93</v>
      </c>
      <c r="U102" s="1">
        <v>14.47</v>
      </c>
      <c r="V102" s="1">
        <v>43.88</v>
      </c>
      <c r="W102" s="1">
        <v>16.12</v>
      </c>
      <c r="X102" s="1" t="s">
        <v>22</v>
      </c>
      <c r="Y102" s="1">
        <v>32.21</v>
      </c>
      <c r="Z102" s="1">
        <v>29.17</v>
      </c>
    </row>
    <row r="103" spans="1:26" x14ac:dyDescent="0.35">
      <c r="A103" s="3">
        <v>100</v>
      </c>
      <c r="B103" s="1" t="s">
        <v>401</v>
      </c>
      <c r="C103" s="1">
        <v>15.11</v>
      </c>
      <c r="D103" s="1">
        <v>14.47</v>
      </c>
      <c r="E103" s="1">
        <v>23.13</v>
      </c>
      <c r="F103" s="1">
        <v>12.04</v>
      </c>
      <c r="G103" s="1">
        <v>19.38</v>
      </c>
      <c r="H103" s="1">
        <v>14.74</v>
      </c>
      <c r="I103" s="1">
        <v>15.73</v>
      </c>
      <c r="J103" s="1">
        <v>24.02</v>
      </c>
      <c r="K103" s="1">
        <v>13.39</v>
      </c>
      <c r="L103" s="1">
        <v>9.8800000000000008</v>
      </c>
      <c r="M103" s="1">
        <v>30.06</v>
      </c>
      <c r="N103" s="1">
        <v>3.02</v>
      </c>
      <c r="O103" s="1">
        <v>14.79</v>
      </c>
      <c r="P103" s="1">
        <v>42.2</v>
      </c>
      <c r="Q103" s="1">
        <v>30.43</v>
      </c>
      <c r="R103" s="1">
        <v>20.32</v>
      </c>
      <c r="S103" s="1">
        <v>12.6</v>
      </c>
      <c r="T103" s="1">
        <v>15.47</v>
      </c>
      <c r="U103" s="1">
        <v>14.5</v>
      </c>
      <c r="V103" s="1">
        <v>49.33</v>
      </c>
      <c r="W103" s="1">
        <v>14.11</v>
      </c>
      <c r="X103" s="1" t="s">
        <v>22</v>
      </c>
      <c r="Y103" s="1">
        <v>30.09</v>
      </c>
      <c r="Z103" s="1">
        <v>27.47</v>
      </c>
    </row>
    <row r="104" spans="1:26" x14ac:dyDescent="0.35">
      <c r="A104" s="3">
        <v>101</v>
      </c>
      <c r="B104" s="1" t="s">
        <v>400</v>
      </c>
      <c r="C104" s="1">
        <v>22</v>
      </c>
      <c r="D104" s="1">
        <v>19.7</v>
      </c>
      <c r="E104" s="1">
        <v>42.68</v>
      </c>
      <c r="F104" s="1">
        <v>16.12</v>
      </c>
      <c r="G104" s="1">
        <v>14.14</v>
      </c>
      <c r="H104" s="1">
        <v>23.22</v>
      </c>
      <c r="I104" s="1">
        <v>21.37</v>
      </c>
      <c r="J104" s="1">
        <v>34.159999999999997</v>
      </c>
      <c r="K104" s="1">
        <v>6.13</v>
      </c>
      <c r="L104" s="1">
        <v>7.35</v>
      </c>
      <c r="M104" s="1">
        <v>43.09</v>
      </c>
      <c r="N104" s="1">
        <v>2.46</v>
      </c>
      <c r="O104" s="1">
        <v>22.75</v>
      </c>
      <c r="P104" s="1">
        <v>55.19</v>
      </c>
      <c r="Q104" s="1">
        <v>43.98</v>
      </c>
      <c r="R104" s="1">
        <v>13.72</v>
      </c>
      <c r="S104" s="1">
        <v>14.92</v>
      </c>
      <c r="T104" s="1">
        <v>15.92</v>
      </c>
      <c r="U104" s="1">
        <v>23.32</v>
      </c>
      <c r="V104" s="1">
        <v>77.37</v>
      </c>
      <c r="W104" s="1">
        <v>19.02</v>
      </c>
      <c r="X104" s="1" t="s">
        <v>22</v>
      </c>
      <c r="Y104" s="1">
        <v>43.64</v>
      </c>
      <c r="Z104" s="1">
        <v>25.73</v>
      </c>
    </row>
    <row r="105" spans="1:26" x14ac:dyDescent="0.35">
      <c r="A105" s="3">
        <v>102</v>
      </c>
      <c r="B105" s="1" t="s">
        <v>380</v>
      </c>
      <c r="C105" s="1">
        <v>15.18</v>
      </c>
      <c r="D105" s="1">
        <v>22.35</v>
      </c>
      <c r="E105" s="1">
        <v>16.690000000000001</v>
      </c>
      <c r="F105" s="1">
        <v>12.84</v>
      </c>
      <c r="G105" s="1">
        <v>14.25</v>
      </c>
      <c r="H105" s="1">
        <v>12.59</v>
      </c>
      <c r="I105" s="1">
        <v>14.78</v>
      </c>
      <c r="J105" s="1">
        <v>21.62</v>
      </c>
      <c r="K105" s="1">
        <v>8.2899999999999991</v>
      </c>
      <c r="L105" s="1">
        <v>16.100000000000001</v>
      </c>
      <c r="M105" s="1">
        <v>35.590000000000003</v>
      </c>
      <c r="N105" s="1">
        <v>3.86</v>
      </c>
      <c r="O105" s="1">
        <v>13.75</v>
      </c>
      <c r="P105" s="1">
        <v>35.619999999999997</v>
      </c>
      <c r="Q105" s="1">
        <v>25.67</v>
      </c>
      <c r="R105" s="1">
        <v>15.91</v>
      </c>
      <c r="S105" s="1">
        <v>11.5</v>
      </c>
      <c r="T105" s="1">
        <v>14.94</v>
      </c>
      <c r="U105" s="1">
        <v>16.809999999999999</v>
      </c>
      <c r="V105" s="1">
        <v>48.53</v>
      </c>
      <c r="W105" s="1">
        <v>16.5</v>
      </c>
      <c r="X105" s="1" t="s">
        <v>22</v>
      </c>
      <c r="Y105" s="1">
        <v>30.59</v>
      </c>
      <c r="Z105" s="1">
        <v>26.4</v>
      </c>
    </row>
    <row r="106" spans="1:26" x14ac:dyDescent="0.35">
      <c r="A106" s="3">
        <v>103</v>
      </c>
      <c r="B106" s="1" t="s">
        <v>173</v>
      </c>
      <c r="C106" s="1">
        <v>6.89</v>
      </c>
      <c r="D106" s="1">
        <v>6.85</v>
      </c>
      <c r="E106" s="1">
        <v>8.73</v>
      </c>
      <c r="F106" s="1">
        <v>5.74</v>
      </c>
      <c r="G106" s="1">
        <v>11.63</v>
      </c>
      <c r="H106" s="1">
        <v>5.23</v>
      </c>
      <c r="I106" s="1">
        <v>8.4700000000000006</v>
      </c>
      <c r="J106" s="1">
        <v>16.07</v>
      </c>
      <c r="K106" s="1">
        <v>3.27</v>
      </c>
      <c r="L106" s="1">
        <v>2.19</v>
      </c>
      <c r="M106" s="1">
        <v>28.59</v>
      </c>
      <c r="N106" s="1">
        <v>1.02</v>
      </c>
      <c r="O106" s="1">
        <v>9.7100000000000009</v>
      </c>
      <c r="P106" s="1">
        <v>21.26</v>
      </c>
      <c r="Q106" s="1">
        <v>17.38</v>
      </c>
      <c r="R106" s="1">
        <v>14.3</v>
      </c>
      <c r="S106" s="1">
        <v>6.7</v>
      </c>
      <c r="T106" s="1">
        <v>4.0999999999999996</v>
      </c>
      <c r="U106" s="1">
        <v>7.14</v>
      </c>
      <c r="V106" s="1">
        <v>49.03</v>
      </c>
      <c r="W106" s="1">
        <v>5.72</v>
      </c>
      <c r="X106" s="1" t="s">
        <v>22</v>
      </c>
      <c r="Y106" s="1">
        <v>37.659999999999997</v>
      </c>
      <c r="Z106" s="1">
        <v>17.850000000000001</v>
      </c>
    </row>
    <row r="107" spans="1:26" x14ac:dyDescent="0.35">
      <c r="A107" s="3">
        <v>104</v>
      </c>
      <c r="B107" s="1" t="s">
        <v>71</v>
      </c>
      <c r="C107" s="1">
        <v>12.1</v>
      </c>
      <c r="D107" s="1">
        <v>15.61</v>
      </c>
      <c r="E107" s="1">
        <v>5.58</v>
      </c>
      <c r="F107" s="1">
        <v>10.5</v>
      </c>
      <c r="G107" s="1">
        <v>15.6</v>
      </c>
      <c r="H107" s="1">
        <v>11.62</v>
      </c>
      <c r="I107" s="1">
        <v>10.94</v>
      </c>
      <c r="J107" s="1">
        <v>24.91</v>
      </c>
      <c r="K107" s="1">
        <v>6.99</v>
      </c>
      <c r="L107" s="1">
        <v>14.71</v>
      </c>
      <c r="M107" s="1">
        <v>12.08</v>
      </c>
      <c r="N107" s="1">
        <v>6.22</v>
      </c>
      <c r="O107" s="1">
        <v>4.49</v>
      </c>
      <c r="P107" s="1">
        <v>28.93</v>
      </c>
      <c r="Q107" s="1">
        <v>24.87</v>
      </c>
      <c r="R107" s="1">
        <v>16.7</v>
      </c>
      <c r="S107" s="1">
        <v>12.96</v>
      </c>
      <c r="T107" s="1">
        <v>8.35</v>
      </c>
      <c r="U107" s="1">
        <v>20.09</v>
      </c>
      <c r="V107" s="1">
        <v>0</v>
      </c>
      <c r="W107" s="1">
        <v>14.91</v>
      </c>
      <c r="X107" s="1">
        <v>15.8</v>
      </c>
      <c r="Y107" s="1">
        <v>26.95</v>
      </c>
      <c r="Z107" s="1">
        <v>23.63</v>
      </c>
    </row>
    <row r="108" spans="1:26" x14ac:dyDescent="0.35">
      <c r="A108" s="3">
        <v>105</v>
      </c>
      <c r="B108" s="1" t="s">
        <v>371</v>
      </c>
      <c r="C108" s="1">
        <v>15.2</v>
      </c>
      <c r="D108" s="1">
        <v>16.75</v>
      </c>
      <c r="E108" s="1">
        <v>15.5</v>
      </c>
      <c r="F108" s="1">
        <v>14.18</v>
      </c>
      <c r="G108" s="1">
        <v>15.65</v>
      </c>
      <c r="H108" s="1">
        <v>15.45</v>
      </c>
      <c r="I108" s="1">
        <v>13.6</v>
      </c>
      <c r="J108" s="1">
        <v>30.59</v>
      </c>
      <c r="K108" s="1">
        <v>4.45</v>
      </c>
      <c r="L108" s="1">
        <v>12.77</v>
      </c>
      <c r="M108" s="1">
        <v>43.87</v>
      </c>
      <c r="N108" s="1">
        <v>7.24</v>
      </c>
      <c r="O108" s="1">
        <v>14.23</v>
      </c>
      <c r="P108" s="1">
        <v>42.57</v>
      </c>
      <c r="Q108" s="1">
        <v>30.08</v>
      </c>
      <c r="R108" s="1">
        <v>15.51</v>
      </c>
      <c r="S108" s="1">
        <v>14.09</v>
      </c>
      <c r="T108" s="1">
        <v>13.5</v>
      </c>
      <c r="U108" s="1">
        <v>19.62</v>
      </c>
      <c r="V108" s="1">
        <v>0</v>
      </c>
      <c r="W108" s="1">
        <v>8.4700000000000006</v>
      </c>
      <c r="X108" s="1">
        <v>43.69</v>
      </c>
      <c r="Y108" s="1">
        <v>19.5</v>
      </c>
      <c r="Z108" s="1">
        <v>17.989999999999998</v>
      </c>
    </row>
    <row r="109" spans="1:26" x14ac:dyDescent="0.35">
      <c r="A109" s="3">
        <v>106</v>
      </c>
      <c r="B109" s="1" t="s">
        <v>372</v>
      </c>
      <c r="C109" s="1">
        <v>16.829999999999998</v>
      </c>
      <c r="D109" s="1">
        <v>19</v>
      </c>
      <c r="E109" s="1">
        <v>16.03</v>
      </c>
      <c r="F109" s="1">
        <v>15.71</v>
      </c>
      <c r="G109" s="1">
        <v>18.690000000000001</v>
      </c>
      <c r="H109" s="1">
        <v>16.48</v>
      </c>
      <c r="I109" s="1">
        <v>15.21</v>
      </c>
      <c r="J109" s="1">
        <v>34.72</v>
      </c>
      <c r="K109" s="1">
        <v>4.46</v>
      </c>
      <c r="L109" s="1">
        <v>16.79</v>
      </c>
      <c r="M109" s="1">
        <v>47.68</v>
      </c>
      <c r="N109" s="1">
        <v>8.2200000000000006</v>
      </c>
      <c r="O109" s="1">
        <v>17.510000000000002</v>
      </c>
      <c r="P109" s="1">
        <v>39.479999999999997</v>
      </c>
      <c r="Q109" s="1">
        <v>32.51</v>
      </c>
      <c r="R109" s="1">
        <v>14.02</v>
      </c>
      <c r="S109" s="1">
        <v>28.27</v>
      </c>
      <c r="T109" s="1">
        <v>15.5</v>
      </c>
      <c r="U109" s="1">
        <v>18.87</v>
      </c>
      <c r="V109" s="1">
        <v>0</v>
      </c>
      <c r="W109" s="1">
        <v>9.07</v>
      </c>
      <c r="X109" s="1">
        <v>0</v>
      </c>
      <c r="Y109" s="1">
        <v>20.76</v>
      </c>
      <c r="Z109" s="1">
        <v>18.64</v>
      </c>
    </row>
    <row r="110" spans="1:26" x14ac:dyDescent="0.35">
      <c r="A110" s="3">
        <v>107</v>
      </c>
      <c r="B110" s="1" t="s">
        <v>436</v>
      </c>
      <c r="C110" s="1">
        <v>16.57</v>
      </c>
      <c r="D110" s="1">
        <v>17.07</v>
      </c>
      <c r="E110" s="1">
        <v>22.11</v>
      </c>
      <c r="F110" s="1">
        <v>13.84</v>
      </c>
      <c r="G110" s="1">
        <v>44.44</v>
      </c>
      <c r="H110" s="1">
        <v>15.11</v>
      </c>
      <c r="I110" s="1">
        <v>17.55</v>
      </c>
      <c r="J110" s="1">
        <v>39.270000000000003</v>
      </c>
      <c r="K110" s="1">
        <v>3.44</v>
      </c>
      <c r="L110" s="1">
        <v>15.61</v>
      </c>
      <c r="M110" s="1">
        <v>52.45</v>
      </c>
      <c r="N110" s="1">
        <v>6.19</v>
      </c>
      <c r="O110" s="1">
        <v>18.100000000000001</v>
      </c>
      <c r="P110" s="1">
        <v>11.74</v>
      </c>
      <c r="Q110" s="1">
        <v>38.020000000000003</v>
      </c>
      <c r="R110" s="1">
        <v>46.63</v>
      </c>
      <c r="S110" s="1">
        <v>4.79</v>
      </c>
      <c r="T110" s="1">
        <v>14.56</v>
      </c>
      <c r="U110" s="1">
        <v>24.67</v>
      </c>
      <c r="V110" s="1">
        <v>0</v>
      </c>
      <c r="W110" s="1">
        <v>12.96</v>
      </c>
      <c r="X110" s="1">
        <v>22.54</v>
      </c>
      <c r="Y110" s="1">
        <v>24.11</v>
      </c>
      <c r="Z110" s="1">
        <v>25.55</v>
      </c>
    </row>
    <row r="111" spans="1:26" x14ac:dyDescent="0.35">
      <c r="A111" s="3">
        <v>108</v>
      </c>
      <c r="B111" s="1" t="s">
        <v>506</v>
      </c>
      <c r="C111" s="1">
        <v>16.05</v>
      </c>
      <c r="D111" s="1">
        <v>21.15</v>
      </c>
      <c r="E111" s="1">
        <v>12.01</v>
      </c>
      <c r="F111" s="1">
        <v>14.58</v>
      </c>
      <c r="G111" s="1">
        <v>17.21</v>
      </c>
      <c r="H111" s="1">
        <v>14.62</v>
      </c>
      <c r="I111" s="1">
        <v>15.58</v>
      </c>
      <c r="J111" s="1">
        <v>37.409999999999997</v>
      </c>
      <c r="K111" s="1">
        <v>9.49</v>
      </c>
      <c r="L111" s="1">
        <v>9</v>
      </c>
      <c r="M111" s="1">
        <v>29.4</v>
      </c>
      <c r="N111" s="1">
        <v>4.05</v>
      </c>
      <c r="O111" s="1">
        <v>8.8000000000000007</v>
      </c>
      <c r="P111" s="1">
        <v>48.24</v>
      </c>
      <c r="Q111" s="1">
        <v>32.78</v>
      </c>
      <c r="R111" s="1">
        <v>19.329999999999998</v>
      </c>
      <c r="S111" s="1">
        <v>12.48</v>
      </c>
      <c r="T111" s="1">
        <v>7.27</v>
      </c>
      <c r="U111" s="1">
        <v>30.26</v>
      </c>
      <c r="V111" s="1">
        <v>51.49</v>
      </c>
      <c r="W111" s="1">
        <v>22.36</v>
      </c>
      <c r="X111" s="1">
        <v>33.909999999999997</v>
      </c>
      <c r="Y111" s="1">
        <v>20.329999999999998</v>
      </c>
      <c r="Z111" s="1">
        <v>33.72</v>
      </c>
    </row>
    <row r="112" spans="1:26" x14ac:dyDescent="0.35">
      <c r="A112" s="3">
        <v>109</v>
      </c>
      <c r="B112" s="1" t="s">
        <v>131</v>
      </c>
      <c r="C112" s="1">
        <v>10.65</v>
      </c>
      <c r="D112" s="1">
        <v>12.65</v>
      </c>
      <c r="E112" s="1">
        <v>15.19</v>
      </c>
      <c r="F112" s="1">
        <v>8.4</v>
      </c>
      <c r="G112" s="1">
        <v>14.11</v>
      </c>
      <c r="H112" s="1">
        <v>9.17</v>
      </c>
      <c r="I112" s="1">
        <v>11.36</v>
      </c>
      <c r="J112" s="1">
        <v>17.89</v>
      </c>
      <c r="K112" s="1">
        <v>5.54</v>
      </c>
      <c r="L112" s="1">
        <v>5.32</v>
      </c>
      <c r="M112" s="1">
        <v>28.24</v>
      </c>
      <c r="N112" s="1">
        <v>1.9</v>
      </c>
      <c r="O112" s="1">
        <v>11.39</v>
      </c>
      <c r="P112" s="1">
        <v>38.5</v>
      </c>
      <c r="Q112" s="1">
        <v>19.25</v>
      </c>
      <c r="R112" s="1">
        <v>16.260000000000002</v>
      </c>
      <c r="S112" s="1">
        <v>8.2200000000000006</v>
      </c>
      <c r="T112" s="1">
        <v>6.34</v>
      </c>
      <c r="U112" s="1">
        <v>13.57</v>
      </c>
      <c r="V112" s="1">
        <v>58.48</v>
      </c>
      <c r="W112" s="1">
        <v>11.35</v>
      </c>
      <c r="X112" s="1">
        <v>0</v>
      </c>
      <c r="Y112" s="1">
        <v>40.729999999999997</v>
      </c>
      <c r="Z112" s="1">
        <v>26.17</v>
      </c>
    </row>
    <row r="113" spans="1:26" x14ac:dyDescent="0.35">
      <c r="A113" s="3">
        <v>110</v>
      </c>
      <c r="B113" s="1" t="s">
        <v>132</v>
      </c>
      <c r="C113" s="1">
        <v>8.83</v>
      </c>
      <c r="D113" s="1">
        <v>9.76</v>
      </c>
      <c r="E113" s="1">
        <v>11.78</v>
      </c>
      <c r="F113" s="1">
        <v>6.94</v>
      </c>
      <c r="G113" s="1">
        <v>12.72</v>
      </c>
      <c r="H113" s="1">
        <v>7.71</v>
      </c>
      <c r="I113" s="1">
        <v>9.4600000000000009</v>
      </c>
      <c r="J113" s="1">
        <v>18.39</v>
      </c>
      <c r="K113" s="1">
        <v>5.54</v>
      </c>
      <c r="L113" s="1">
        <v>3.93</v>
      </c>
      <c r="M113" s="1">
        <v>25.76</v>
      </c>
      <c r="N113" s="1">
        <v>2.2400000000000002</v>
      </c>
      <c r="O113" s="1">
        <v>7.82</v>
      </c>
      <c r="P113" s="1">
        <v>30.38</v>
      </c>
      <c r="Q113" s="1">
        <v>16.420000000000002</v>
      </c>
      <c r="R113" s="1">
        <v>14.33</v>
      </c>
      <c r="S113" s="1">
        <v>7.8</v>
      </c>
      <c r="T113" s="1">
        <v>7.68</v>
      </c>
      <c r="U113" s="1">
        <v>10.37</v>
      </c>
      <c r="V113" s="1">
        <v>48.46</v>
      </c>
      <c r="W113" s="1">
        <v>9.81</v>
      </c>
      <c r="X113" s="1">
        <v>6.78</v>
      </c>
      <c r="Y113" s="1">
        <v>40.11</v>
      </c>
      <c r="Z113" s="1">
        <v>23.34</v>
      </c>
    </row>
    <row r="114" spans="1:26" x14ac:dyDescent="0.35">
      <c r="A114" s="3">
        <v>111</v>
      </c>
      <c r="B114" s="1" t="s">
        <v>280</v>
      </c>
      <c r="C114" s="1">
        <v>11.71</v>
      </c>
      <c r="D114" s="1">
        <v>15.32</v>
      </c>
      <c r="E114" s="1">
        <v>12.3</v>
      </c>
      <c r="F114" s="1">
        <v>9.52</v>
      </c>
      <c r="G114" s="1">
        <v>15</v>
      </c>
      <c r="H114" s="1">
        <v>8.7899999999999991</v>
      </c>
      <c r="I114" s="1">
        <v>12.74</v>
      </c>
      <c r="J114" s="1">
        <v>21.29</v>
      </c>
      <c r="K114" s="1">
        <v>4.2300000000000004</v>
      </c>
      <c r="L114" s="1">
        <v>7.08</v>
      </c>
      <c r="M114" s="1">
        <v>32.909999999999997</v>
      </c>
      <c r="N114" s="1">
        <v>2.5499999999999998</v>
      </c>
      <c r="O114" s="1">
        <v>8.75</v>
      </c>
      <c r="P114" s="1">
        <v>34.78</v>
      </c>
      <c r="Q114" s="1">
        <v>23.13</v>
      </c>
      <c r="R114" s="1">
        <v>17.13</v>
      </c>
      <c r="S114" s="1">
        <v>11.23</v>
      </c>
      <c r="T114" s="1">
        <v>8.5299999999999994</v>
      </c>
      <c r="U114" s="1">
        <v>14.18</v>
      </c>
      <c r="V114" s="1">
        <v>39.659999999999997</v>
      </c>
      <c r="W114" s="1">
        <v>12.09</v>
      </c>
      <c r="X114" s="1">
        <v>33.35</v>
      </c>
      <c r="Y114" s="1">
        <v>38.18</v>
      </c>
      <c r="Z114" s="1">
        <v>33.71</v>
      </c>
    </row>
    <row r="115" spans="1:26" x14ac:dyDescent="0.35">
      <c r="A115" s="3">
        <v>112</v>
      </c>
      <c r="B115" s="1" t="s">
        <v>521</v>
      </c>
      <c r="C115" s="1">
        <v>13.06</v>
      </c>
      <c r="D115" s="1">
        <v>17.05</v>
      </c>
      <c r="E115" s="1">
        <v>7.32</v>
      </c>
      <c r="F115" s="1">
        <v>12.55</v>
      </c>
      <c r="G115" s="1">
        <v>14.5</v>
      </c>
      <c r="H115" s="1">
        <v>11.21</v>
      </c>
      <c r="I115" s="1">
        <v>12.91</v>
      </c>
      <c r="J115" s="1">
        <v>33.82</v>
      </c>
      <c r="K115" s="1">
        <v>5.59</v>
      </c>
      <c r="L115" s="1">
        <v>8.82</v>
      </c>
      <c r="M115" s="1">
        <v>28.13</v>
      </c>
      <c r="N115" s="1">
        <v>3.65</v>
      </c>
      <c r="O115" s="1">
        <v>5.75</v>
      </c>
      <c r="P115" s="1">
        <v>45.09</v>
      </c>
      <c r="Q115" s="1">
        <v>28.29</v>
      </c>
      <c r="R115" s="1">
        <v>17.2</v>
      </c>
      <c r="S115" s="1">
        <v>11.27</v>
      </c>
      <c r="T115" s="1">
        <v>6.74</v>
      </c>
      <c r="U115" s="1">
        <v>27.69</v>
      </c>
      <c r="V115" s="1">
        <v>42.82</v>
      </c>
      <c r="W115" s="1">
        <v>17.36</v>
      </c>
      <c r="X115" s="1">
        <v>23.22</v>
      </c>
      <c r="Y115" s="1">
        <v>8.59</v>
      </c>
      <c r="Z115" s="1">
        <v>34.75</v>
      </c>
    </row>
    <row r="116" spans="1:26" x14ac:dyDescent="0.35">
      <c r="A116" s="3">
        <v>113</v>
      </c>
      <c r="B116" s="1" t="s">
        <v>522</v>
      </c>
      <c r="C116" s="1">
        <v>10.72</v>
      </c>
      <c r="D116" s="1">
        <v>17.260000000000002</v>
      </c>
      <c r="E116" s="1">
        <v>4.17</v>
      </c>
      <c r="F116" s="1">
        <v>8.7899999999999991</v>
      </c>
      <c r="G116" s="1">
        <v>12.28</v>
      </c>
      <c r="H116" s="1">
        <v>8.3699999999999992</v>
      </c>
      <c r="I116" s="1">
        <v>9.8800000000000008</v>
      </c>
      <c r="J116" s="1">
        <v>23.61</v>
      </c>
      <c r="K116" s="1">
        <v>4.8499999999999996</v>
      </c>
      <c r="L116" s="1">
        <v>11.29</v>
      </c>
      <c r="M116" s="1">
        <v>21.58</v>
      </c>
      <c r="N116" s="1">
        <v>4.0599999999999996</v>
      </c>
      <c r="O116" s="1">
        <v>6.38</v>
      </c>
      <c r="P116" s="1">
        <v>35.14</v>
      </c>
      <c r="Q116" s="1">
        <v>18.48</v>
      </c>
      <c r="R116" s="1">
        <v>13.42</v>
      </c>
      <c r="S116" s="1">
        <v>8.07</v>
      </c>
      <c r="T116" s="1">
        <v>11.34</v>
      </c>
      <c r="U116" s="1">
        <v>22.3</v>
      </c>
      <c r="V116" s="1">
        <v>0</v>
      </c>
      <c r="W116" s="1">
        <v>15.62</v>
      </c>
      <c r="X116" s="1">
        <v>22.36</v>
      </c>
      <c r="Y116" s="1" t="s">
        <v>22</v>
      </c>
      <c r="Z116" s="1">
        <v>26.76</v>
      </c>
    </row>
    <row r="117" spans="1:26" x14ac:dyDescent="0.35">
      <c r="A117" s="3">
        <v>114</v>
      </c>
      <c r="B117" s="1" t="s">
        <v>170</v>
      </c>
      <c r="C117" s="1">
        <v>11.74</v>
      </c>
      <c r="D117" s="1">
        <v>26.82</v>
      </c>
      <c r="E117" s="1">
        <v>28.33</v>
      </c>
      <c r="F117" s="1">
        <v>7.26</v>
      </c>
      <c r="G117" s="1">
        <v>16.11</v>
      </c>
      <c r="H117" s="1">
        <v>7.69</v>
      </c>
      <c r="I117" s="1">
        <v>12.33</v>
      </c>
      <c r="J117" s="1">
        <v>15.32</v>
      </c>
      <c r="K117" s="1">
        <v>1.97</v>
      </c>
      <c r="L117" s="1">
        <v>10.01</v>
      </c>
      <c r="M117" s="1">
        <v>54.29</v>
      </c>
      <c r="N117" s="1">
        <v>0.56999999999999995</v>
      </c>
      <c r="O117" s="1">
        <v>13.81</v>
      </c>
      <c r="P117" s="1">
        <v>23.05</v>
      </c>
      <c r="Q117" s="1">
        <v>45.68</v>
      </c>
      <c r="R117" s="1">
        <v>19.5</v>
      </c>
      <c r="S117" s="1">
        <v>8.44</v>
      </c>
      <c r="T117" s="1">
        <v>4.93</v>
      </c>
      <c r="U117" s="1">
        <v>7.54</v>
      </c>
      <c r="V117" s="1">
        <v>45.28</v>
      </c>
      <c r="W117" s="1">
        <v>15.63</v>
      </c>
      <c r="X117" s="1">
        <v>22.11</v>
      </c>
      <c r="Y117" s="1">
        <v>61.53</v>
      </c>
      <c r="Z117" s="1">
        <v>44</v>
      </c>
    </row>
    <row r="118" spans="1:26" x14ac:dyDescent="0.35">
      <c r="A118" s="3">
        <v>115</v>
      </c>
      <c r="B118" s="1" t="s">
        <v>523</v>
      </c>
      <c r="C118" s="1">
        <v>14.26</v>
      </c>
      <c r="D118" s="1">
        <v>25</v>
      </c>
      <c r="E118" s="1">
        <v>8.9700000000000006</v>
      </c>
      <c r="F118" s="1">
        <v>11.24</v>
      </c>
      <c r="G118" s="1">
        <v>14.56</v>
      </c>
      <c r="H118" s="1">
        <v>10.54</v>
      </c>
      <c r="I118" s="1">
        <v>13.55</v>
      </c>
      <c r="J118" s="1">
        <v>35.9</v>
      </c>
      <c r="K118" s="1">
        <v>6.5</v>
      </c>
      <c r="L118" s="1">
        <v>7.98</v>
      </c>
      <c r="M118" s="1">
        <v>33.94</v>
      </c>
      <c r="N118" s="1">
        <v>1.7</v>
      </c>
      <c r="O118" s="1">
        <v>6.55</v>
      </c>
      <c r="P118" s="1">
        <v>32.79</v>
      </c>
      <c r="Q118" s="1">
        <v>30.51</v>
      </c>
      <c r="R118" s="1">
        <v>17.170000000000002</v>
      </c>
      <c r="S118" s="1">
        <v>9.73</v>
      </c>
      <c r="T118" s="1">
        <v>12.07</v>
      </c>
      <c r="U118" s="1">
        <v>33.6</v>
      </c>
      <c r="V118" s="1">
        <v>70.73</v>
      </c>
      <c r="W118" s="1">
        <v>20.74</v>
      </c>
      <c r="X118" s="1">
        <v>27.04</v>
      </c>
      <c r="Y118" s="1" t="s">
        <v>22</v>
      </c>
      <c r="Z118" s="1">
        <v>42.46</v>
      </c>
    </row>
    <row r="119" spans="1:26" x14ac:dyDescent="0.35">
      <c r="A119" s="3">
        <v>116</v>
      </c>
      <c r="B119" s="1" t="s">
        <v>524</v>
      </c>
      <c r="C119" s="1">
        <v>9.9499999999999993</v>
      </c>
      <c r="D119" s="1">
        <v>16.43</v>
      </c>
      <c r="E119" s="1">
        <v>6.33</v>
      </c>
      <c r="F119" s="1">
        <v>7.58</v>
      </c>
      <c r="G119" s="1">
        <v>11.39</v>
      </c>
      <c r="H119" s="1">
        <v>7.23</v>
      </c>
      <c r="I119" s="1">
        <v>9.6999999999999993</v>
      </c>
      <c r="J119" s="1">
        <v>29.12</v>
      </c>
      <c r="K119" s="1">
        <v>4.5599999999999996</v>
      </c>
      <c r="L119" s="1">
        <v>7.3</v>
      </c>
      <c r="M119" s="1">
        <v>26.75</v>
      </c>
      <c r="N119" s="1">
        <v>1.1200000000000001</v>
      </c>
      <c r="O119" s="1">
        <v>6.06</v>
      </c>
      <c r="P119" s="1">
        <v>43.9</v>
      </c>
      <c r="Q119" s="1">
        <v>20.100000000000001</v>
      </c>
      <c r="R119" s="1">
        <v>13.53</v>
      </c>
      <c r="S119" s="1">
        <v>7.56</v>
      </c>
      <c r="T119" s="1">
        <v>9.25</v>
      </c>
      <c r="U119" s="1">
        <v>19.32</v>
      </c>
      <c r="V119" s="1">
        <v>77.63</v>
      </c>
      <c r="W119" s="1">
        <v>16.48</v>
      </c>
      <c r="X119" s="1">
        <v>12.57</v>
      </c>
      <c r="Y119" s="1" t="s">
        <v>22</v>
      </c>
      <c r="Z119" s="1">
        <v>29.47</v>
      </c>
    </row>
    <row r="120" spans="1:26" x14ac:dyDescent="0.35">
      <c r="A120" s="3">
        <v>117</v>
      </c>
      <c r="B120" s="1" t="s">
        <v>68</v>
      </c>
      <c r="C120" s="1">
        <v>17.03</v>
      </c>
      <c r="D120" s="1">
        <v>26.56</v>
      </c>
      <c r="E120" s="1">
        <v>10.37</v>
      </c>
      <c r="F120" s="1">
        <v>15.52</v>
      </c>
      <c r="G120" s="1">
        <v>15.07</v>
      </c>
      <c r="H120" s="1">
        <v>15.8</v>
      </c>
      <c r="I120" s="1">
        <v>13.13</v>
      </c>
      <c r="J120" s="1">
        <v>35.5</v>
      </c>
      <c r="K120" s="1">
        <v>4.04</v>
      </c>
      <c r="L120" s="1">
        <v>22.04</v>
      </c>
      <c r="M120" s="1">
        <v>21.8</v>
      </c>
      <c r="N120" s="1">
        <v>3.89</v>
      </c>
      <c r="O120" s="1">
        <v>6.73</v>
      </c>
      <c r="P120" s="1">
        <v>39.19</v>
      </c>
      <c r="Q120" s="1">
        <v>31.02</v>
      </c>
      <c r="R120" s="1">
        <v>17.260000000000002</v>
      </c>
      <c r="S120" s="1">
        <v>16.28</v>
      </c>
      <c r="T120" s="1">
        <v>7.62</v>
      </c>
      <c r="U120" s="1">
        <v>26.55</v>
      </c>
      <c r="V120" s="1">
        <v>38.24</v>
      </c>
      <c r="W120" s="1">
        <v>24.65</v>
      </c>
      <c r="X120" s="1">
        <v>34.630000000000003</v>
      </c>
      <c r="Y120" s="1">
        <v>37.33</v>
      </c>
      <c r="Z120" s="1">
        <v>32.96</v>
      </c>
    </row>
    <row r="121" spans="1:26" x14ac:dyDescent="0.35">
      <c r="A121" s="3">
        <v>118</v>
      </c>
      <c r="B121" s="1" t="s">
        <v>298</v>
      </c>
      <c r="C121" s="1">
        <v>21.44</v>
      </c>
      <c r="D121" s="1">
        <v>30.35</v>
      </c>
      <c r="E121" s="1">
        <v>27.35</v>
      </c>
      <c r="F121" s="1">
        <v>18</v>
      </c>
      <c r="G121" s="1">
        <v>11.49</v>
      </c>
      <c r="H121" s="1">
        <v>18.77</v>
      </c>
      <c r="I121" s="1">
        <v>18.760000000000002</v>
      </c>
      <c r="J121" s="1">
        <v>24.23</v>
      </c>
      <c r="K121" s="1">
        <v>6.58</v>
      </c>
      <c r="L121" s="1">
        <v>23.65</v>
      </c>
      <c r="M121" s="1">
        <v>53.53</v>
      </c>
      <c r="N121" s="1">
        <v>6.5</v>
      </c>
      <c r="O121" s="1">
        <v>17.66</v>
      </c>
      <c r="P121" s="1">
        <v>45.98</v>
      </c>
      <c r="Q121" s="1">
        <v>37.1</v>
      </c>
      <c r="R121" s="1">
        <v>10.79</v>
      </c>
      <c r="S121" s="1">
        <v>14.5</v>
      </c>
      <c r="T121" s="1">
        <v>18.3</v>
      </c>
      <c r="U121" s="1">
        <v>31.52</v>
      </c>
      <c r="V121" s="1">
        <v>51.28</v>
      </c>
      <c r="W121" s="1">
        <v>20.46</v>
      </c>
      <c r="X121" s="1">
        <v>24.05</v>
      </c>
      <c r="Y121" s="1">
        <v>42.47</v>
      </c>
      <c r="Z121" s="1">
        <v>32.31</v>
      </c>
    </row>
    <row r="122" spans="1:26" x14ac:dyDescent="0.35">
      <c r="A122" s="3">
        <v>119</v>
      </c>
      <c r="B122" s="1" t="s">
        <v>299</v>
      </c>
      <c r="C122" s="1">
        <v>20.57</v>
      </c>
      <c r="D122" s="1">
        <v>23.67</v>
      </c>
      <c r="E122" s="1">
        <v>23.79</v>
      </c>
      <c r="F122" s="1">
        <v>18.45</v>
      </c>
      <c r="G122" s="1">
        <v>17.04</v>
      </c>
      <c r="H122" s="1">
        <v>19.88</v>
      </c>
      <c r="I122" s="1">
        <v>18.940000000000001</v>
      </c>
      <c r="J122" s="1">
        <v>34.92</v>
      </c>
      <c r="K122" s="1">
        <v>9.5299999999999994</v>
      </c>
      <c r="L122" s="1">
        <v>19.23</v>
      </c>
      <c r="M122" s="1">
        <v>48.78</v>
      </c>
      <c r="N122" s="1">
        <v>7.26</v>
      </c>
      <c r="O122" s="1">
        <v>18.399999999999999</v>
      </c>
      <c r="P122" s="1">
        <v>44.81</v>
      </c>
      <c r="Q122" s="1">
        <v>39.68</v>
      </c>
      <c r="R122" s="1">
        <v>12.91</v>
      </c>
      <c r="S122" s="1">
        <v>18.59</v>
      </c>
      <c r="T122" s="1">
        <v>19.21</v>
      </c>
      <c r="U122" s="1">
        <v>24.72</v>
      </c>
      <c r="V122" s="1">
        <v>0</v>
      </c>
      <c r="W122" s="1">
        <v>15.53</v>
      </c>
      <c r="X122" s="1">
        <v>4.82</v>
      </c>
      <c r="Y122" s="1">
        <v>33.33</v>
      </c>
      <c r="Z122" s="1">
        <v>25.09</v>
      </c>
    </row>
    <row r="123" spans="1:26" x14ac:dyDescent="0.35">
      <c r="A123" s="3">
        <v>120</v>
      </c>
      <c r="B123" s="1" t="s">
        <v>302</v>
      </c>
      <c r="C123" s="1">
        <v>23.61</v>
      </c>
      <c r="D123" s="1">
        <v>25.08</v>
      </c>
      <c r="E123" s="1">
        <v>26.63</v>
      </c>
      <c r="F123" s="1">
        <v>21.89</v>
      </c>
      <c r="G123" s="1">
        <v>29.17</v>
      </c>
      <c r="H123" s="1">
        <v>23.92</v>
      </c>
      <c r="I123" s="1">
        <v>21.91</v>
      </c>
      <c r="J123" s="1">
        <v>41.64</v>
      </c>
      <c r="K123" s="1">
        <v>8.67</v>
      </c>
      <c r="L123" s="1">
        <v>23.6</v>
      </c>
      <c r="M123" s="1">
        <v>55.28</v>
      </c>
      <c r="N123" s="1">
        <v>10.82</v>
      </c>
      <c r="O123" s="1">
        <v>24.14</v>
      </c>
      <c r="P123" s="1">
        <v>43.2</v>
      </c>
      <c r="Q123" s="1">
        <v>41.45</v>
      </c>
      <c r="R123" s="1">
        <v>23.43</v>
      </c>
      <c r="S123" s="1">
        <v>34.31</v>
      </c>
      <c r="T123" s="1">
        <v>21.01</v>
      </c>
      <c r="U123" s="1">
        <v>26.29</v>
      </c>
      <c r="V123" s="1">
        <v>0</v>
      </c>
      <c r="W123" s="1">
        <v>15.58</v>
      </c>
      <c r="X123" s="1">
        <v>15.56</v>
      </c>
      <c r="Y123" s="1">
        <v>28.38</v>
      </c>
      <c r="Z123" s="1">
        <v>32.43</v>
      </c>
    </row>
    <row r="124" spans="1:26" x14ac:dyDescent="0.35">
      <c r="A124" s="3">
        <v>121</v>
      </c>
      <c r="B124" s="1" t="s">
        <v>300</v>
      </c>
      <c r="C124" s="1">
        <v>22.31</v>
      </c>
      <c r="D124" s="1">
        <v>26.86</v>
      </c>
      <c r="E124" s="1">
        <v>27.92</v>
      </c>
      <c r="F124" s="1">
        <v>19.34</v>
      </c>
      <c r="G124" s="1">
        <v>13.54</v>
      </c>
      <c r="H124" s="1">
        <v>20.94</v>
      </c>
      <c r="I124" s="1">
        <v>20.14</v>
      </c>
      <c r="J124" s="1">
        <v>36.200000000000003</v>
      </c>
      <c r="K124" s="1">
        <v>9.1199999999999992</v>
      </c>
      <c r="L124" s="1">
        <v>21.08</v>
      </c>
      <c r="M124" s="1">
        <v>54.9</v>
      </c>
      <c r="N124" s="1">
        <v>8.69</v>
      </c>
      <c r="O124" s="1">
        <v>20.87</v>
      </c>
      <c r="P124" s="1">
        <v>36.130000000000003</v>
      </c>
      <c r="Q124" s="1">
        <v>41.93</v>
      </c>
      <c r="R124" s="1">
        <v>9.5399999999999991</v>
      </c>
      <c r="S124" s="1">
        <v>10.6</v>
      </c>
      <c r="T124" s="1">
        <v>20.36</v>
      </c>
      <c r="U124" s="1">
        <v>34.049999999999997</v>
      </c>
      <c r="V124" s="1">
        <v>32.56</v>
      </c>
      <c r="W124" s="1">
        <v>19.02</v>
      </c>
      <c r="X124" s="1">
        <v>22.44</v>
      </c>
      <c r="Y124" s="1">
        <v>33.94</v>
      </c>
      <c r="Z124" s="1">
        <v>30.9</v>
      </c>
    </row>
    <row r="125" spans="1:26" x14ac:dyDescent="0.35">
      <c r="A125" s="3">
        <v>122</v>
      </c>
      <c r="B125" s="1" t="s">
        <v>303</v>
      </c>
      <c r="C125" s="1">
        <v>24.17</v>
      </c>
      <c r="D125" s="1">
        <v>27.92</v>
      </c>
      <c r="E125" s="1">
        <v>27.88</v>
      </c>
      <c r="F125" s="1">
        <v>21.46</v>
      </c>
      <c r="G125" s="1">
        <v>21.83</v>
      </c>
      <c r="H125" s="1">
        <v>23.69</v>
      </c>
      <c r="I125" s="1">
        <v>21.53</v>
      </c>
      <c r="J125" s="1">
        <v>34.65</v>
      </c>
      <c r="K125" s="1">
        <v>11.3</v>
      </c>
      <c r="L125" s="1">
        <v>25.27</v>
      </c>
      <c r="M125" s="1">
        <v>53.43</v>
      </c>
      <c r="N125" s="1">
        <v>9.7799999999999994</v>
      </c>
      <c r="O125" s="1">
        <v>22.26</v>
      </c>
      <c r="P125" s="1">
        <v>41.67</v>
      </c>
      <c r="Q125" s="1">
        <v>43.02</v>
      </c>
      <c r="R125" s="1">
        <v>17.2</v>
      </c>
      <c r="S125" s="1">
        <v>34.08</v>
      </c>
      <c r="T125" s="1">
        <v>19.8</v>
      </c>
      <c r="U125" s="1">
        <v>27.36</v>
      </c>
      <c r="V125" s="1">
        <v>88.89</v>
      </c>
      <c r="W125" s="1">
        <v>20.3</v>
      </c>
      <c r="X125" s="1">
        <v>35.79</v>
      </c>
      <c r="Y125" s="1">
        <v>38.19</v>
      </c>
      <c r="Z125" s="1">
        <v>30.9</v>
      </c>
    </row>
    <row r="126" spans="1:26" x14ac:dyDescent="0.35">
      <c r="A126" s="3">
        <v>123</v>
      </c>
      <c r="B126" s="1" t="s">
        <v>364</v>
      </c>
      <c r="C126" s="1">
        <v>18.71</v>
      </c>
      <c r="D126" s="1">
        <v>24.87</v>
      </c>
      <c r="E126" s="1">
        <v>23.07</v>
      </c>
      <c r="F126" s="1">
        <v>15.74</v>
      </c>
      <c r="G126" s="1">
        <v>15.12</v>
      </c>
      <c r="H126" s="1">
        <v>15.81</v>
      </c>
      <c r="I126" s="1">
        <v>17.899999999999999</v>
      </c>
      <c r="J126" s="1">
        <v>23.72</v>
      </c>
      <c r="K126" s="1">
        <v>8.08</v>
      </c>
      <c r="L126" s="1">
        <v>18.28</v>
      </c>
      <c r="M126" s="1">
        <v>41.53</v>
      </c>
      <c r="N126" s="1">
        <v>6.11</v>
      </c>
      <c r="O126" s="1">
        <v>15.72</v>
      </c>
      <c r="P126" s="1">
        <v>38.090000000000003</v>
      </c>
      <c r="Q126" s="1">
        <v>33.869999999999997</v>
      </c>
      <c r="R126" s="1">
        <v>15.84</v>
      </c>
      <c r="S126" s="1">
        <v>5.9</v>
      </c>
      <c r="T126" s="1">
        <v>16.2</v>
      </c>
      <c r="U126" s="1">
        <v>26.89</v>
      </c>
      <c r="V126" s="1">
        <v>50</v>
      </c>
      <c r="W126" s="1">
        <v>16.89</v>
      </c>
      <c r="X126" s="1">
        <v>26.98</v>
      </c>
      <c r="Y126" s="1">
        <v>26.7</v>
      </c>
      <c r="Z126" s="1">
        <v>27.55</v>
      </c>
    </row>
    <row r="127" spans="1:26" x14ac:dyDescent="0.35">
      <c r="A127" s="3">
        <v>124</v>
      </c>
      <c r="B127" s="1" t="s">
        <v>373</v>
      </c>
      <c r="C127" s="1">
        <v>17.75</v>
      </c>
      <c r="D127" s="1">
        <v>20.22</v>
      </c>
      <c r="E127" s="1">
        <v>17.760000000000002</v>
      </c>
      <c r="F127" s="1">
        <v>16.82</v>
      </c>
      <c r="G127" s="1">
        <v>13.24</v>
      </c>
      <c r="H127" s="1">
        <v>16.899999999999999</v>
      </c>
      <c r="I127" s="1">
        <v>16.420000000000002</v>
      </c>
      <c r="J127" s="1">
        <v>29.03</v>
      </c>
      <c r="K127" s="1">
        <v>6.57</v>
      </c>
      <c r="L127" s="1">
        <v>14.78</v>
      </c>
      <c r="M127" s="1">
        <v>52.63</v>
      </c>
      <c r="N127" s="1">
        <v>8.5299999999999994</v>
      </c>
      <c r="O127" s="1">
        <v>15.55</v>
      </c>
      <c r="P127" s="1">
        <v>44.05</v>
      </c>
      <c r="Q127" s="1">
        <v>32.51</v>
      </c>
      <c r="R127" s="1">
        <v>12.54</v>
      </c>
      <c r="S127" s="1">
        <v>16.27</v>
      </c>
      <c r="T127" s="1">
        <v>16.72</v>
      </c>
      <c r="U127" s="1">
        <v>19.739999999999998</v>
      </c>
      <c r="V127" s="1">
        <v>0</v>
      </c>
      <c r="W127" s="1">
        <v>12.4</v>
      </c>
      <c r="X127" s="1">
        <v>10.57</v>
      </c>
      <c r="Y127" s="1">
        <v>19.23</v>
      </c>
      <c r="Z127" s="1">
        <v>21.02</v>
      </c>
    </row>
    <row r="128" spans="1:26" x14ac:dyDescent="0.35">
      <c r="A128" s="3">
        <v>125</v>
      </c>
      <c r="B128" s="1" t="s">
        <v>374</v>
      </c>
      <c r="C128" s="1">
        <v>18.28</v>
      </c>
      <c r="D128" s="1">
        <v>22.15</v>
      </c>
      <c r="E128" s="1">
        <v>17.37</v>
      </c>
      <c r="F128" s="1">
        <v>16.760000000000002</v>
      </c>
      <c r="G128" s="1">
        <v>14.78</v>
      </c>
      <c r="H128" s="1">
        <v>16.809999999999999</v>
      </c>
      <c r="I128" s="1">
        <v>16.57</v>
      </c>
      <c r="J128" s="1">
        <v>27.91</v>
      </c>
      <c r="K128" s="1">
        <v>5.7</v>
      </c>
      <c r="L128" s="1">
        <v>17.59</v>
      </c>
      <c r="M128" s="1">
        <v>52.57</v>
      </c>
      <c r="N128" s="1">
        <v>7.55</v>
      </c>
      <c r="O128" s="1">
        <v>16.12</v>
      </c>
      <c r="P128" s="1">
        <v>34.99</v>
      </c>
      <c r="Q128" s="1">
        <v>38.909999999999997</v>
      </c>
      <c r="R128" s="1">
        <v>14.05</v>
      </c>
      <c r="S128" s="1">
        <v>18.84</v>
      </c>
      <c r="T128" s="1">
        <v>15.46</v>
      </c>
      <c r="U128" s="1">
        <v>20.64</v>
      </c>
      <c r="V128" s="1">
        <v>0</v>
      </c>
      <c r="W128" s="1">
        <v>10.5</v>
      </c>
      <c r="X128" s="1">
        <v>19.329999999999998</v>
      </c>
      <c r="Y128" s="1">
        <v>17.670000000000002</v>
      </c>
      <c r="Z128" s="1">
        <v>15.49</v>
      </c>
    </row>
    <row r="129" spans="1:26" x14ac:dyDescent="0.35">
      <c r="A129" s="3">
        <v>126</v>
      </c>
      <c r="B129" s="1" t="s">
        <v>375</v>
      </c>
      <c r="C129" s="1">
        <v>17.89</v>
      </c>
      <c r="D129" s="1">
        <v>20.05</v>
      </c>
      <c r="E129" s="1">
        <v>20.95</v>
      </c>
      <c r="F129" s="1">
        <v>15.65</v>
      </c>
      <c r="G129" s="1">
        <v>19.649999999999999</v>
      </c>
      <c r="H129" s="1">
        <v>16.920000000000002</v>
      </c>
      <c r="I129" s="1">
        <v>16.91</v>
      </c>
      <c r="J129" s="1">
        <v>30.28</v>
      </c>
      <c r="K129" s="1">
        <v>5.77</v>
      </c>
      <c r="L129" s="1">
        <v>15.47</v>
      </c>
      <c r="M129" s="1">
        <v>46.35</v>
      </c>
      <c r="N129" s="1">
        <v>7.27</v>
      </c>
      <c r="O129" s="1">
        <v>16.55</v>
      </c>
      <c r="P129" s="1">
        <v>29.44</v>
      </c>
      <c r="Q129" s="1">
        <v>37.46</v>
      </c>
      <c r="R129" s="1">
        <v>16.3</v>
      </c>
      <c r="S129" s="1">
        <v>5.5</v>
      </c>
      <c r="T129" s="1">
        <v>17.559999999999999</v>
      </c>
      <c r="U129" s="1">
        <v>21.78</v>
      </c>
      <c r="V129" s="1">
        <v>0</v>
      </c>
      <c r="W129" s="1">
        <v>12.01</v>
      </c>
      <c r="X129" s="1">
        <v>8.16</v>
      </c>
      <c r="Y129" s="1">
        <v>26.36</v>
      </c>
      <c r="Z129" s="1">
        <v>17.309999999999999</v>
      </c>
    </row>
    <row r="130" spans="1:26" x14ac:dyDescent="0.35">
      <c r="A130" s="3">
        <v>127</v>
      </c>
      <c r="B130" s="1" t="s">
        <v>376</v>
      </c>
      <c r="C130" s="1">
        <v>18.34</v>
      </c>
      <c r="D130" s="1">
        <v>23.98</v>
      </c>
      <c r="E130" s="1">
        <v>21.47</v>
      </c>
      <c r="F130" s="1">
        <v>16.03</v>
      </c>
      <c r="G130" s="1">
        <v>11.8</v>
      </c>
      <c r="H130" s="1">
        <v>15.24</v>
      </c>
      <c r="I130" s="1">
        <v>17.63</v>
      </c>
      <c r="J130" s="1">
        <v>15.99</v>
      </c>
      <c r="K130" s="1">
        <v>11.48</v>
      </c>
      <c r="L130" s="1">
        <v>18.5</v>
      </c>
      <c r="M130" s="1">
        <v>41.66</v>
      </c>
      <c r="N130" s="1">
        <v>6.67</v>
      </c>
      <c r="O130" s="1">
        <v>16.760000000000002</v>
      </c>
      <c r="P130" s="1">
        <v>37.909999999999997</v>
      </c>
      <c r="Q130" s="1">
        <v>34.22</v>
      </c>
      <c r="R130" s="1">
        <v>9.19</v>
      </c>
      <c r="S130" s="1">
        <v>4.74</v>
      </c>
      <c r="T130" s="1">
        <v>15.67</v>
      </c>
      <c r="U130" s="1">
        <v>34.229999999999997</v>
      </c>
      <c r="V130" s="1">
        <v>39.409999999999997</v>
      </c>
      <c r="W130" s="1">
        <v>16.45</v>
      </c>
      <c r="X130" s="1">
        <v>28.57</v>
      </c>
      <c r="Y130" s="1">
        <v>28.82</v>
      </c>
      <c r="Z130" s="1">
        <v>24.99</v>
      </c>
    </row>
    <row r="131" spans="1:26" x14ac:dyDescent="0.35">
      <c r="A131" s="3">
        <v>128</v>
      </c>
      <c r="B131" s="1" t="s">
        <v>365</v>
      </c>
      <c r="C131" s="1">
        <v>11.53</v>
      </c>
      <c r="D131" s="1">
        <v>15.67</v>
      </c>
      <c r="E131" s="1">
        <v>8.5399999999999991</v>
      </c>
      <c r="F131" s="1">
        <v>10.49</v>
      </c>
      <c r="G131" s="1">
        <v>9.0399999999999991</v>
      </c>
      <c r="H131" s="1">
        <v>9.41</v>
      </c>
      <c r="I131" s="1">
        <v>10.67</v>
      </c>
      <c r="J131" s="1">
        <v>21.52</v>
      </c>
      <c r="K131" s="1">
        <v>4.05</v>
      </c>
      <c r="L131" s="1">
        <v>10.42</v>
      </c>
      <c r="M131" s="1">
        <v>42.2</v>
      </c>
      <c r="N131" s="1">
        <v>5.24</v>
      </c>
      <c r="O131" s="1">
        <v>10.67</v>
      </c>
      <c r="P131" s="1">
        <v>30.79</v>
      </c>
      <c r="Q131" s="1">
        <v>23.64</v>
      </c>
      <c r="R131" s="1">
        <v>8.1199999999999992</v>
      </c>
      <c r="S131" s="1">
        <v>5</v>
      </c>
      <c r="T131" s="1">
        <v>11.08</v>
      </c>
      <c r="U131" s="1">
        <v>19.73</v>
      </c>
      <c r="V131" s="1">
        <v>0</v>
      </c>
      <c r="W131" s="1">
        <v>7.14</v>
      </c>
      <c r="X131" s="1">
        <v>13.89</v>
      </c>
      <c r="Y131" s="1">
        <v>14.22</v>
      </c>
      <c r="Z131" s="1">
        <v>17.29</v>
      </c>
    </row>
    <row r="132" spans="1:26" x14ac:dyDescent="0.35">
      <c r="A132" s="3">
        <v>129</v>
      </c>
      <c r="B132" s="1" t="s">
        <v>366</v>
      </c>
      <c r="C132" s="1">
        <v>18.52</v>
      </c>
      <c r="D132" s="1">
        <v>22.2</v>
      </c>
      <c r="E132" s="1">
        <v>20.28</v>
      </c>
      <c r="F132" s="1">
        <v>16.25</v>
      </c>
      <c r="G132" s="1">
        <v>17.489999999999998</v>
      </c>
      <c r="H132" s="1">
        <v>16.8</v>
      </c>
      <c r="I132" s="1">
        <v>17.170000000000002</v>
      </c>
      <c r="J132" s="1">
        <v>27.78</v>
      </c>
      <c r="K132" s="1">
        <v>8.57</v>
      </c>
      <c r="L132" s="1">
        <v>17.47</v>
      </c>
      <c r="M132" s="1">
        <v>48.35</v>
      </c>
      <c r="N132" s="1">
        <v>7.93</v>
      </c>
      <c r="O132" s="1">
        <v>18.420000000000002</v>
      </c>
      <c r="P132" s="1">
        <v>43.95</v>
      </c>
      <c r="Q132" s="1">
        <v>34.24</v>
      </c>
      <c r="R132" s="1">
        <v>12.98</v>
      </c>
      <c r="S132" s="1">
        <v>15.02</v>
      </c>
      <c r="T132" s="1">
        <v>16.8</v>
      </c>
      <c r="U132" s="1">
        <v>25.63</v>
      </c>
      <c r="V132" s="1">
        <v>32.61</v>
      </c>
      <c r="W132" s="1">
        <v>12.61</v>
      </c>
      <c r="X132" s="1">
        <v>21.61</v>
      </c>
      <c r="Y132" s="1">
        <v>26.17</v>
      </c>
      <c r="Z132" s="1">
        <v>20.71</v>
      </c>
    </row>
    <row r="133" spans="1:26" x14ac:dyDescent="0.35">
      <c r="A133" s="3">
        <v>130</v>
      </c>
      <c r="B133" s="1" t="s">
        <v>31</v>
      </c>
      <c r="C133" s="1">
        <v>16.100000000000001</v>
      </c>
      <c r="D133" s="1">
        <v>26.5</v>
      </c>
      <c r="E133" s="1">
        <v>12.23</v>
      </c>
      <c r="F133" s="1">
        <v>13.95</v>
      </c>
      <c r="G133" s="1">
        <v>13.7</v>
      </c>
      <c r="H133" s="1">
        <v>12.91</v>
      </c>
      <c r="I133" s="1">
        <v>14.45</v>
      </c>
      <c r="J133" s="1">
        <v>28.52</v>
      </c>
      <c r="K133" s="1">
        <v>6.65</v>
      </c>
      <c r="L133" s="1">
        <v>18.62</v>
      </c>
      <c r="M133" s="1">
        <v>27.91</v>
      </c>
      <c r="N133" s="1">
        <v>5.6</v>
      </c>
      <c r="O133" s="1">
        <v>7.63</v>
      </c>
      <c r="P133" s="1">
        <v>33.729999999999997</v>
      </c>
      <c r="Q133" s="1">
        <v>33.03</v>
      </c>
      <c r="R133" s="1">
        <v>15.53</v>
      </c>
      <c r="S133" s="1">
        <v>11.52</v>
      </c>
      <c r="T133" s="1">
        <v>13.7</v>
      </c>
      <c r="U133" s="1">
        <v>39.840000000000003</v>
      </c>
      <c r="V133" s="1">
        <v>46</v>
      </c>
      <c r="W133" s="1">
        <v>20.059999999999999</v>
      </c>
      <c r="X133" s="1">
        <v>24.25</v>
      </c>
      <c r="Y133" s="1" t="s">
        <v>22</v>
      </c>
      <c r="Z133" s="1">
        <v>32.799999999999997</v>
      </c>
    </row>
    <row r="134" spans="1:26" x14ac:dyDescent="0.35">
      <c r="A134" s="3">
        <v>131</v>
      </c>
      <c r="B134" s="1" t="s">
        <v>325</v>
      </c>
      <c r="C134" s="1">
        <v>13.29</v>
      </c>
      <c r="D134" s="1">
        <v>17.09</v>
      </c>
      <c r="E134" s="1">
        <v>14.5</v>
      </c>
      <c r="F134" s="1">
        <v>11.1</v>
      </c>
      <c r="G134" s="1">
        <v>14.96</v>
      </c>
      <c r="H134" s="1">
        <v>10.64</v>
      </c>
      <c r="I134" s="1">
        <v>13.7</v>
      </c>
      <c r="J134" s="1">
        <v>19.46</v>
      </c>
      <c r="K134" s="1">
        <v>5.62</v>
      </c>
      <c r="L134" s="1">
        <v>9.8699999999999992</v>
      </c>
      <c r="M134" s="1">
        <v>32.479999999999997</v>
      </c>
      <c r="N134" s="1">
        <v>4.0199999999999996</v>
      </c>
      <c r="O134" s="1">
        <v>12.24</v>
      </c>
      <c r="P134" s="1">
        <v>32.51</v>
      </c>
      <c r="Q134" s="1">
        <v>25.4</v>
      </c>
      <c r="R134" s="1">
        <v>16.739999999999998</v>
      </c>
      <c r="S134" s="1">
        <v>7.23</v>
      </c>
      <c r="T134" s="1">
        <v>11.34</v>
      </c>
      <c r="U134" s="1">
        <v>17.920000000000002</v>
      </c>
      <c r="V134" s="1">
        <v>56.42</v>
      </c>
      <c r="W134" s="1">
        <v>13.22</v>
      </c>
      <c r="X134" s="1">
        <v>9</v>
      </c>
      <c r="Y134" s="1">
        <v>31.1</v>
      </c>
      <c r="Z134" s="1">
        <v>23.21</v>
      </c>
    </row>
    <row r="135" spans="1:26" x14ac:dyDescent="0.35">
      <c r="A135" s="3">
        <v>132</v>
      </c>
      <c r="B135" s="1" t="s">
        <v>326</v>
      </c>
      <c r="C135" s="1">
        <v>11.88</v>
      </c>
      <c r="D135" s="1">
        <v>15.74</v>
      </c>
      <c r="E135" s="1">
        <v>13.37</v>
      </c>
      <c r="F135" s="1">
        <v>9.8800000000000008</v>
      </c>
      <c r="G135" s="1">
        <v>12.28</v>
      </c>
      <c r="H135" s="1">
        <v>9.58</v>
      </c>
      <c r="I135" s="1">
        <v>12.07</v>
      </c>
      <c r="J135" s="1">
        <v>19.39</v>
      </c>
      <c r="K135" s="1">
        <v>5.21</v>
      </c>
      <c r="L135" s="1">
        <v>6.78</v>
      </c>
      <c r="M135" s="1">
        <v>38.83</v>
      </c>
      <c r="N135" s="1">
        <v>3.44</v>
      </c>
      <c r="O135" s="1">
        <v>7.86</v>
      </c>
      <c r="P135" s="1">
        <v>41.22</v>
      </c>
      <c r="Q135" s="1">
        <v>24.19</v>
      </c>
      <c r="R135" s="1">
        <v>13.3</v>
      </c>
      <c r="S135" s="1">
        <v>8.64</v>
      </c>
      <c r="T135" s="1">
        <v>9.9499999999999993</v>
      </c>
      <c r="U135" s="1">
        <v>16.45</v>
      </c>
      <c r="V135" s="1">
        <v>59.02</v>
      </c>
      <c r="W135" s="1">
        <v>12.4</v>
      </c>
      <c r="X135" s="1">
        <v>4.7</v>
      </c>
      <c r="Y135" s="1">
        <v>32.22</v>
      </c>
      <c r="Z135" s="1">
        <v>20.86</v>
      </c>
    </row>
    <row r="136" spans="1:26" x14ac:dyDescent="0.35">
      <c r="A136" s="3">
        <v>133</v>
      </c>
      <c r="B136" s="1" t="s">
        <v>321</v>
      </c>
      <c r="C136" s="1">
        <v>8.5500000000000007</v>
      </c>
      <c r="D136" s="1">
        <v>12.88</v>
      </c>
      <c r="E136" s="1">
        <v>6.74</v>
      </c>
      <c r="F136" s="1">
        <v>7.4</v>
      </c>
      <c r="G136" s="1">
        <v>7.99</v>
      </c>
      <c r="H136" s="1">
        <v>6.26</v>
      </c>
      <c r="I136" s="1">
        <v>8.4499999999999993</v>
      </c>
      <c r="J136" s="1">
        <v>18.43</v>
      </c>
      <c r="K136" s="1">
        <v>3.49</v>
      </c>
      <c r="L136" s="1">
        <v>4.62</v>
      </c>
      <c r="M136" s="1">
        <v>34.9</v>
      </c>
      <c r="N136" s="1">
        <v>2.59</v>
      </c>
      <c r="O136" s="1">
        <v>5.36</v>
      </c>
      <c r="P136" s="1">
        <v>43.19</v>
      </c>
      <c r="Q136" s="1">
        <v>15.55</v>
      </c>
      <c r="R136" s="1">
        <v>8.74</v>
      </c>
      <c r="S136" s="1">
        <v>6.73</v>
      </c>
      <c r="T136" s="1">
        <v>7.46</v>
      </c>
      <c r="U136" s="1">
        <v>13.86</v>
      </c>
      <c r="V136" s="1">
        <v>81.819999999999993</v>
      </c>
      <c r="W136" s="1">
        <v>6.98</v>
      </c>
      <c r="X136" s="1">
        <v>10.74</v>
      </c>
      <c r="Y136" s="1">
        <v>22.17</v>
      </c>
      <c r="Z136" s="1">
        <v>14.73</v>
      </c>
    </row>
    <row r="137" spans="1:26" x14ac:dyDescent="0.35">
      <c r="A137" s="3">
        <v>134</v>
      </c>
      <c r="B137" s="1" t="s">
        <v>327</v>
      </c>
      <c r="C137" s="1">
        <v>9.7799999999999994</v>
      </c>
      <c r="D137" s="1">
        <v>13.61</v>
      </c>
      <c r="E137" s="1">
        <v>7.11</v>
      </c>
      <c r="F137" s="1">
        <v>8.6</v>
      </c>
      <c r="G137" s="1">
        <v>10.48</v>
      </c>
      <c r="H137" s="1">
        <v>7.26</v>
      </c>
      <c r="I137" s="1">
        <v>10.14</v>
      </c>
      <c r="J137" s="1">
        <v>17.91</v>
      </c>
      <c r="K137" s="1">
        <v>3.95</v>
      </c>
      <c r="L137" s="1">
        <v>6.62</v>
      </c>
      <c r="M137" s="1">
        <v>27.59</v>
      </c>
      <c r="N137" s="1">
        <v>3.62</v>
      </c>
      <c r="O137" s="1">
        <v>6.57</v>
      </c>
      <c r="P137" s="1">
        <v>26.32</v>
      </c>
      <c r="Q137" s="1">
        <v>18.059999999999999</v>
      </c>
      <c r="R137" s="1">
        <v>12.04</v>
      </c>
      <c r="S137" s="1">
        <v>8.6999999999999993</v>
      </c>
      <c r="T137" s="1">
        <v>9.02</v>
      </c>
      <c r="U137" s="1">
        <v>10.58</v>
      </c>
      <c r="V137" s="1">
        <v>36.270000000000003</v>
      </c>
      <c r="W137" s="1">
        <v>9.82</v>
      </c>
      <c r="X137" s="1" t="s">
        <v>22</v>
      </c>
      <c r="Y137" s="1">
        <v>28.84</v>
      </c>
      <c r="Z137" s="1">
        <v>20.48</v>
      </c>
    </row>
    <row r="138" spans="1:26" x14ac:dyDescent="0.35">
      <c r="A138" s="3">
        <v>135</v>
      </c>
      <c r="B138" s="1" t="s">
        <v>388</v>
      </c>
      <c r="C138" s="1">
        <v>23.56</v>
      </c>
      <c r="D138" s="1">
        <v>32.71</v>
      </c>
      <c r="E138" s="1">
        <v>30.13</v>
      </c>
      <c r="F138" s="1">
        <v>20.18</v>
      </c>
      <c r="G138" s="1">
        <v>16.739999999999998</v>
      </c>
      <c r="H138" s="1">
        <v>19.7</v>
      </c>
      <c r="I138" s="1">
        <v>22.65</v>
      </c>
      <c r="J138" s="1">
        <v>30.01</v>
      </c>
      <c r="K138" s="1">
        <v>9.8000000000000007</v>
      </c>
      <c r="L138" s="1">
        <v>29.49</v>
      </c>
      <c r="M138" s="1">
        <v>44.65</v>
      </c>
      <c r="N138" s="1">
        <v>6.02</v>
      </c>
      <c r="O138" s="1">
        <v>21.95</v>
      </c>
      <c r="P138" s="1">
        <v>40.51</v>
      </c>
      <c r="Q138" s="1">
        <v>40.18</v>
      </c>
      <c r="R138" s="1">
        <v>20.09</v>
      </c>
      <c r="S138" s="1">
        <v>11.71</v>
      </c>
      <c r="T138" s="1">
        <v>22.28</v>
      </c>
      <c r="U138" s="1">
        <v>25.36</v>
      </c>
      <c r="V138" s="1">
        <v>56.97</v>
      </c>
      <c r="W138" s="1">
        <v>25.26</v>
      </c>
      <c r="X138" s="1">
        <v>55.07</v>
      </c>
      <c r="Y138" s="1">
        <v>36.83</v>
      </c>
      <c r="Z138" s="1">
        <v>36.81</v>
      </c>
    </row>
    <row r="139" spans="1:26" x14ac:dyDescent="0.35">
      <c r="A139" s="3">
        <v>136</v>
      </c>
      <c r="B139" s="1" t="s">
        <v>389</v>
      </c>
      <c r="C139" s="1">
        <v>17.510000000000002</v>
      </c>
      <c r="D139" s="1">
        <v>21.3</v>
      </c>
      <c r="E139" s="1">
        <v>26.99</v>
      </c>
      <c r="F139" s="1">
        <v>13.7</v>
      </c>
      <c r="G139" s="1">
        <v>17.8</v>
      </c>
      <c r="H139" s="1">
        <v>15.64</v>
      </c>
      <c r="I139" s="1">
        <v>17.45</v>
      </c>
      <c r="J139" s="1">
        <v>29.39</v>
      </c>
      <c r="K139" s="1">
        <v>9.66</v>
      </c>
      <c r="L139" s="1">
        <v>21.93</v>
      </c>
      <c r="M139" s="1">
        <v>36.44</v>
      </c>
      <c r="N139" s="1">
        <v>3.9</v>
      </c>
      <c r="O139" s="1">
        <v>18.7</v>
      </c>
      <c r="P139" s="1">
        <v>37.9</v>
      </c>
      <c r="Q139" s="1">
        <v>32.74</v>
      </c>
      <c r="R139" s="1">
        <v>17.8</v>
      </c>
      <c r="S139" s="1">
        <v>10.6</v>
      </c>
      <c r="T139" s="1">
        <v>14.2</v>
      </c>
      <c r="U139" s="1">
        <v>22.17</v>
      </c>
      <c r="V139" s="1">
        <v>50</v>
      </c>
      <c r="W139" s="1">
        <v>24.92</v>
      </c>
      <c r="X139" s="1" t="s">
        <v>22</v>
      </c>
      <c r="Y139" s="1">
        <v>31.84</v>
      </c>
      <c r="Z139" s="1">
        <v>33.869999999999997</v>
      </c>
    </row>
    <row r="140" spans="1:26" x14ac:dyDescent="0.35">
      <c r="A140" s="3">
        <v>137</v>
      </c>
      <c r="B140" s="1" t="s">
        <v>381</v>
      </c>
      <c r="C140" s="1">
        <v>18.88</v>
      </c>
      <c r="D140" s="1">
        <v>26.65</v>
      </c>
      <c r="E140" s="1">
        <v>28.1</v>
      </c>
      <c r="F140" s="1">
        <v>16.05</v>
      </c>
      <c r="G140" s="1">
        <v>10.45</v>
      </c>
      <c r="H140" s="1">
        <v>17.239999999999998</v>
      </c>
      <c r="I140" s="1">
        <v>16.649999999999999</v>
      </c>
      <c r="J140" s="1">
        <v>28.52</v>
      </c>
      <c r="K140" s="1">
        <v>8.77</v>
      </c>
      <c r="L140" s="1">
        <v>20.68</v>
      </c>
      <c r="M140" s="1">
        <v>39.299999999999997</v>
      </c>
      <c r="N140" s="1">
        <v>6.61</v>
      </c>
      <c r="O140" s="1">
        <v>14.21</v>
      </c>
      <c r="P140" s="1">
        <v>44.88</v>
      </c>
      <c r="Q140" s="1">
        <v>33.21</v>
      </c>
      <c r="R140" s="1">
        <v>10.51</v>
      </c>
      <c r="S140" s="1">
        <v>8.0299999999999994</v>
      </c>
      <c r="T140" s="1">
        <v>18.829999999999998</v>
      </c>
      <c r="U140" s="1">
        <v>27.43</v>
      </c>
      <c r="V140" s="1">
        <v>44.86</v>
      </c>
      <c r="W140" s="1">
        <v>19.63</v>
      </c>
      <c r="X140" s="1">
        <v>34.409999999999997</v>
      </c>
      <c r="Y140" s="1">
        <v>32.92</v>
      </c>
      <c r="Z140" s="1">
        <v>30.79</v>
      </c>
    </row>
    <row r="141" spans="1:26" x14ac:dyDescent="0.35">
      <c r="A141" s="3">
        <v>138</v>
      </c>
      <c r="B141" s="1" t="s">
        <v>32</v>
      </c>
      <c r="C141" s="1">
        <v>14.05</v>
      </c>
      <c r="D141" s="1">
        <v>21.25</v>
      </c>
      <c r="E141" s="1">
        <v>11.97</v>
      </c>
      <c r="F141" s="1">
        <v>12.21</v>
      </c>
      <c r="G141" s="1">
        <v>14.23</v>
      </c>
      <c r="H141" s="1">
        <v>11.81</v>
      </c>
      <c r="I141" s="1">
        <v>13.78</v>
      </c>
      <c r="J141" s="1">
        <v>25.39</v>
      </c>
      <c r="K141" s="1">
        <v>7</v>
      </c>
      <c r="L141" s="1">
        <v>17.28</v>
      </c>
      <c r="M141" s="1">
        <v>21.97</v>
      </c>
      <c r="N141" s="1">
        <v>6.4</v>
      </c>
      <c r="O141" s="1">
        <v>9.19</v>
      </c>
      <c r="P141" s="1">
        <v>25.68</v>
      </c>
      <c r="Q141" s="1">
        <v>29.86</v>
      </c>
      <c r="R141" s="1">
        <v>14.01</v>
      </c>
      <c r="S141" s="1">
        <v>9.5299999999999994</v>
      </c>
      <c r="T141" s="1">
        <v>15.69</v>
      </c>
      <c r="U141" s="1">
        <v>22.24</v>
      </c>
      <c r="V141" s="1">
        <v>68.42</v>
      </c>
      <c r="W141" s="1">
        <v>17.37</v>
      </c>
      <c r="X141" s="1">
        <v>42.85</v>
      </c>
      <c r="Y141" s="1">
        <v>22.27</v>
      </c>
      <c r="Z141" s="1">
        <v>28.75</v>
      </c>
    </row>
    <row r="142" spans="1:26" x14ac:dyDescent="0.35">
      <c r="A142" s="3">
        <v>139</v>
      </c>
      <c r="B142" s="1" t="s">
        <v>414</v>
      </c>
      <c r="C142" s="1">
        <v>21.84</v>
      </c>
      <c r="D142" s="1">
        <v>29.63</v>
      </c>
      <c r="E142" s="1">
        <v>28.07</v>
      </c>
      <c r="F142" s="1">
        <v>18.97</v>
      </c>
      <c r="G142" s="1">
        <v>14.03</v>
      </c>
      <c r="H142" s="1">
        <v>18.829999999999998</v>
      </c>
      <c r="I142" s="1">
        <v>19.989999999999998</v>
      </c>
      <c r="J142" s="1">
        <v>24.3</v>
      </c>
      <c r="K142" s="1">
        <v>11</v>
      </c>
      <c r="L142" s="1">
        <v>25.44</v>
      </c>
      <c r="M142" s="1">
        <v>44.65</v>
      </c>
      <c r="N142" s="1">
        <v>7.17</v>
      </c>
      <c r="O142" s="1">
        <v>19.73</v>
      </c>
      <c r="P142" s="1">
        <v>40.99</v>
      </c>
      <c r="Q142" s="1">
        <v>38.22</v>
      </c>
      <c r="R142" s="1">
        <v>13.73</v>
      </c>
      <c r="S142" s="1">
        <v>11.54</v>
      </c>
      <c r="T142" s="1">
        <v>21.83</v>
      </c>
      <c r="U142" s="1">
        <v>29.26</v>
      </c>
      <c r="V142" s="1">
        <v>48.72</v>
      </c>
      <c r="W142" s="1">
        <v>21.56</v>
      </c>
      <c r="X142" s="1">
        <v>17.28</v>
      </c>
      <c r="Y142" s="1">
        <v>32.630000000000003</v>
      </c>
      <c r="Z142" s="1">
        <v>32.9</v>
      </c>
    </row>
    <row r="143" spans="1:26" x14ac:dyDescent="0.35">
      <c r="A143" s="3">
        <v>140</v>
      </c>
      <c r="B143" s="1" t="s">
        <v>23</v>
      </c>
      <c r="C143" s="1">
        <v>12.86</v>
      </c>
      <c r="D143" s="1">
        <v>18.809999999999999</v>
      </c>
      <c r="E143" s="1">
        <v>6.46</v>
      </c>
      <c r="F143" s="1">
        <v>12.31</v>
      </c>
      <c r="G143" s="1">
        <v>11.33</v>
      </c>
      <c r="H143" s="1">
        <v>12.58</v>
      </c>
      <c r="I143" s="1">
        <v>9.73</v>
      </c>
      <c r="J143" s="1">
        <v>21.14</v>
      </c>
      <c r="K143" s="1">
        <v>3.94</v>
      </c>
      <c r="L143" s="1">
        <v>15.68</v>
      </c>
      <c r="M143" s="1">
        <v>20.170000000000002</v>
      </c>
      <c r="N143" s="1">
        <v>3.81</v>
      </c>
      <c r="O143" s="1">
        <v>6.07</v>
      </c>
      <c r="P143" s="1">
        <v>38.56</v>
      </c>
      <c r="Q143" s="1">
        <v>31.56</v>
      </c>
      <c r="R143" s="1">
        <v>13.4</v>
      </c>
      <c r="S143" s="1">
        <v>10.43</v>
      </c>
      <c r="T143" s="1">
        <v>6.84</v>
      </c>
      <c r="U143" s="1">
        <v>26.26</v>
      </c>
      <c r="V143" s="1">
        <v>41.3</v>
      </c>
      <c r="W143" s="1">
        <v>14.43</v>
      </c>
      <c r="X143" s="1">
        <v>25.93</v>
      </c>
      <c r="Y143" s="1">
        <v>30.57</v>
      </c>
      <c r="Z143" s="1">
        <v>27.06</v>
      </c>
    </row>
    <row r="144" spans="1:26" x14ac:dyDescent="0.35">
      <c r="A144" s="3">
        <v>141</v>
      </c>
      <c r="B144" s="1" t="s">
        <v>404</v>
      </c>
      <c r="C144" s="1">
        <v>17.309999999999999</v>
      </c>
      <c r="D144" s="1">
        <v>24.39</v>
      </c>
      <c r="E144" s="1">
        <v>25.05</v>
      </c>
      <c r="F144" s="1">
        <v>13.69</v>
      </c>
      <c r="G144" s="1">
        <v>13</v>
      </c>
      <c r="H144" s="1">
        <v>15.27</v>
      </c>
      <c r="I144" s="1">
        <v>15.79</v>
      </c>
      <c r="J144" s="1">
        <v>30.29</v>
      </c>
      <c r="K144" s="1">
        <v>6.59</v>
      </c>
      <c r="L144" s="1">
        <v>15.73</v>
      </c>
      <c r="M144" s="1">
        <v>45.62</v>
      </c>
      <c r="N144" s="1">
        <v>5.22</v>
      </c>
      <c r="O144" s="1">
        <v>14.66</v>
      </c>
      <c r="P144" s="1">
        <v>39.549999999999997</v>
      </c>
      <c r="Q144" s="1">
        <v>28.46</v>
      </c>
      <c r="R144" s="1">
        <v>12.85</v>
      </c>
      <c r="S144" s="1">
        <v>4.07</v>
      </c>
      <c r="T144" s="1">
        <v>17.72</v>
      </c>
      <c r="U144" s="1">
        <v>32.06</v>
      </c>
      <c r="V144" s="1">
        <v>76.34</v>
      </c>
      <c r="W144" s="1">
        <v>20.100000000000001</v>
      </c>
      <c r="X144" s="1">
        <v>48.5</v>
      </c>
      <c r="Y144" s="1">
        <v>31.21</v>
      </c>
      <c r="Z144" s="1">
        <v>33.450000000000003</v>
      </c>
    </row>
    <row r="145" spans="1:26" x14ac:dyDescent="0.35">
      <c r="A145" s="3">
        <v>142</v>
      </c>
      <c r="B145" s="1" t="s">
        <v>415</v>
      </c>
      <c r="C145" s="1">
        <v>18.62</v>
      </c>
      <c r="D145" s="1">
        <v>21.97</v>
      </c>
      <c r="E145" s="1">
        <v>18.04</v>
      </c>
      <c r="F145" s="1">
        <v>17.25</v>
      </c>
      <c r="G145" s="1">
        <v>15.36</v>
      </c>
      <c r="H145" s="1">
        <v>17.190000000000001</v>
      </c>
      <c r="I145" s="1">
        <v>17.23</v>
      </c>
      <c r="J145" s="1">
        <v>36.07</v>
      </c>
      <c r="K145" s="1">
        <v>5.45</v>
      </c>
      <c r="L145" s="1">
        <v>17.579999999999998</v>
      </c>
      <c r="M145" s="1">
        <v>43.99</v>
      </c>
      <c r="N145" s="1">
        <v>7.87</v>
      </c>
      <c r="O145" s="1">
        <v>13.82</v>
      </c>
      <c r="P145" s="1">
        <v>43.12</v>
      </c>
      <c r="Q145" s="1">
        <v>34.46</v>
      </c>
      <c r="R145" s="1">
        <v>16.46</v>
      </c>
      <c r="S145" s="1">
        <v>14.98</v>
      </c>
      <c r="T145" s="1">
        <v>16.48</v>
      </c>
      <c r="U145" s="1">
        <v>25.51</v>
      </c>
      <c r="V145" s="1">
        <v>87.5</v>
      </c>
      <c r="W145" s="1">
        <v>11.29</v>
      </c>
      <c r="X145" s="1" t="s">
        <v>22</v>
      </c>
      <c r="Y145" s="1">
        <v>19.04</v>
      </c>
      <c r="Z145" s="1">
        <v>13.79</v>
      </c>
    </row>
    <row r="146" spans="1:26" x14ac:dyDescent="0.35">
      <c r="A146" s="3">
        <v>143</v>
      </c>
      <c r="B146" s="1" t="s">
        <v>289</v>
      </c>
      <c r="C146" s="1">
        <v>12.96</v>
      </c>
      <c r="D146" s="1">
        <v>16.79</v>
      </c>
      <c r="E146" s="1">
        <v>22.56</v>
      </c>
      <c r="F146" s="1">
        <v>9.86</v>
      </c>
      <c r="G146" s="1">
        <v>13.99</v>
      </c>
      <c r="H146" s="1">
        <v>11.34</v>
      </c>
      <c r="I146" s="1">
        <v>12.32</v>
      </c>
      <c r="J146" s="1">
        <v>19.23</v>
      </c>
      <c r="K146" s="1">
        <v>5.73</v>
      </c>
      <c r="L146" s="1">
        <v>11.57</v>
      </c>
      <c r="M146" s="1">
        <v>41.48</v>
      </c>
      <c r="N146" s="1">
        <v>4.07</v>
      </c>
      <c r="O146" s="1">
        <v>13.51</v>
      </c>
      <c r="P146" s="1">
        <v>41.67</v>
      </c>
      <c r="Q146" s="1">
        <v>29.87</v>
      </c>
      <c r="R146" s="1">
        <v>12.64</v>
      </c>
      <c r="S146" s="1">
        <v>11</v>
      </c>
      <c r="T146" s="1">
        <v>12.77</v>
      </c>
      <c r="U146" s="1">
        <v>15.46</v>
      </c>
      <c r="V146" s="1">
        <v>0</v>
      </c>
      <c r="W146" s="1">
        <v>9.2799999999999994</v>
      </c>
      <c r="X146" s="1">
        <v>14.1</v>
      </c>
      <c r="Y146" s="1">
        <v>12.57</v>
      </c>
      <c r="Z146" s="1">
        <v>20.97</v>
      </c>
    </row>
    <row r="147" spans="1:26" x14ac:dyDescent="0.35">
      <c r="A147" s="3">
        <v>144</v>
      </c>
      <c r="B147" s="1" t="s">
        <v>382</v>
      </c>
      <c r="C147" s="1">
        <v>9.1</v>
      </c>
      <c r="D147" s="1">
        <v>11.91</v>
      </c>
      <c r="E147" s="1">
        <v>8.5</v>
      </c>
      <c r="F147" s="1">
        <v>7.96</v>
      </c>
      <c r="G147" s="1">
        <v>9.59</v>
      </c>
      <c r="H147" s="1">
        <v>7.87</v>
      </c>
      <c r="I147" s="1">
        <v>8.92</v>
      </c>
      <c r="J147" s="1">
        <v>17.22</v>
      </c>
      <c r="K147" s="1">
        <v>5.53</v>
      </c>
      <c r="L147" s="1">
        <v>5.05</v>
      </c>
      <c r="M147" s="1">
        <v>30.34</v>
      </c>
      <c r="N147" s="1">
        <v>3.01</v>
      </c>
      <c r="O147" s="1">
        <v>4.1399999999999997</v>
      </c>
      <c r="P147" s="1">
        <v>37.21</v>
      </c>
      <c r="Q147" s="1">
        <v>18.78</v>
      </c>
      <c r="R147" s="1">
        <v>10.59</v>
      </c>
      <c r="S147" s="1">
        <v>7.34</v>
      </c>
      <c r="T147" s="1">
        <v>9.25</v>
      </c>
      <c r="U147" s="1">
        <v>13.89</v>
      </c>
      <c r="V147" s="1">
        <v>0</v>
      </c>
      <c r="W147" s="1">
        <v>10.32</v>
      </c>
      <c r="X147" s="1" t="s">
        <v>22</v>
      </c>
      <c r="Y147" s="1">
        <v>18.100000000000001</v>
      </c>
      <c r="Z147" s="1">
        <v>15.07</v>
      </c>
    </row>
    <row r="148" spans="1:26" x14ac:dyDescent="0.35">
      <c r="A148" s="3">
        <v>145</v>
      </c>
      <c r="B148" s="1" t="s">
        <v>143</v>
      </c>
      <c r="C148" s="1">
        <v>11.8</v>
      </c>
      <c r="D148" s="1">
        <v>12.32</v>
      </c>
      <c r="E148" s="1">
        <v>34.049999999999997</v>
      </c>
      <c r="F148" s="1">
        <v>8.77</v>
      </c>
      <c r="G148" s="1">
        <v>11.58</v>
      </c>
      <c r="H148" s="1">
        <v>11.53</v>
      </c>
      <c r="I148" s="1">
        <v>11.96</v>
      </c>
      <c r="J148" s="1">
        <v>16.98</v>
      </c>
      <c r="K148" s="1">
        <v>6.25</v>
      </c>
      <c r="L148" s="1">
        <v>6.22</v>
      </c>
      <c r="M148" s="1">
        <v>43.82</v>
      </c>
      <c r="N148" s="1">
        <v>1.37</v>
      </c>
      <c r="O148" s="1">
        <v>20.6</v>
      </c>
      <c r="P148" s="1">
        <v>39.89</v>
      </c>
      <c r="Q148" s="1">
        <v>28.54</v>
      </c>
      <c r="R148" s="1">
        <v>14.23</v>
      </c>
      <c r="S148" s="1">
        <v>10.11</v>
      </c>
      <c r="T148" s="1">
        <v>10.26</v>
      </c>
      <c r="U148" s="1">
        <v>11.37</v>
      </c>
      <c r="V148" s="1">
        <v>44.44</v>
      </c>
      <c r="W148" s="1">
        <v>7.58</v>
      </c>
      <c r="X148" s="1">
        <v>6.12</v>
      </c>
      <c r="Y148" s="1">
        <v>19.09</v>
      </c>
      <c r="Z148" s="1">
        <v>23.56</v>
      </c>
    </row>
    <row r="149" spans="1:26" x14ac:dyDescent="0.35">
      <c r="A149" s="3">
        <v>146</v>
      </c>
      <c r="B149" s="1" t="s">
        <v>189</v>
      </c>
      <c r="C149" s="1">
        <v>15.2</v>
      </c>
      <c r="D149" s="1">
        <v>21.82</v>
      </c>
      <c r="E149" s="1">
        <v>18.170000000000002</v>
      </c>
      <c r="F149" s="1">
        <v>13.42</v>
      </c>
      <c r="G149" s="1">
        <v>12.24</v>
      </c>
      <c r="H149" s="1">
        <v>13.82</v>
      </c>
      <c r="I149" s="1">
        <v>13.84</v>
      </c>
      <c r="J149" s="1">
        <v>22.78</v>
      </c>
      <c r="K149" s="1">
        <v>9.06</v>
      </c>
      <c r="L149" s="1">
        <v>11.42</v>
      </c>
      <c r="M149" s="1">
        <v>36.14</v>
      </c>
      <c r="N149" s="1">
        <v>4.96</v>
      </c>
      <c r="O149" s="1">
        <v>12.92</v>
      </c>
      <c r="P149" s="1">
        <v>46.38</v>
      </c>
      <c r="Q149" s="1">
        <v>26.8</v>
      </c>
      <c r="R149" s="1">
        <v>12.96</v>
      </c>
      <c r="S149" s="1">
        <v>11.44</v>
      </c>
      <c r="T149" s="1">
        <v>16.37</v>
      </c>
      <c r="U149" s="1">
        <v>15.67</v>
      </c>
      <c r="V149" s="1">
        <v>71.72</v>
      </c>
      <c r="W149" s="1">
        <v>15.58</v>
      </c>
      <c r="X149" s="1">
        <v>22.31</v>
      </c>
      <c r="Y149" s="1">
        <v>32.200000000000003</v>
      </c>
      <c r="Z149" s="1">
        <v>21.75</v>
      </c>
    </row>
    <row r="150" spans="1:26" x14ac:dyDescent="0.35">
      <c r="A150" s="3">
        <v>147</v>
      </c>
      <c r="B150" s="1" t="s">
        <v>192</v>
      </c>
      <c r="C150" s="1">
        <v>13.25</v>
      </c>
      <c r="D150" s="1">
        <v>21.2</v>
      </c>
      <c r="E150" s="1">
        <v>9.3800000000000008</v>
      </c>
      <c r="F150" s="1">
        <v>12.46</v>
      </c>
      <c r="G150" s="1">
        <v>9.74</v>
      </c>
      <c r="H150" s="1">
        <v>10.98</v>
      </c>
      <c r="I150" s="1">
        <v>11.85</v>
      </c>
      <c r="J150" s="1">
        <v>21.94</v>
      </c>
      <c r="K150" s="1">
        <v>5.92</v>
      </c>
      <c r="L150" s="1">
        <v>10.97</v>
      </c>
      <c r="M150" s="1">
        <v>38.85</v>
      </c>
      <c r="N150" s="1">
        <v>5.22</v>
      </c>
      <c r="O150" s="1">
        <v>8.83</v>
      </c>
      <c r="P150" s="1">
        <v>37.61</v>
      </c>
      <c r="Q150" s="1">
        <v>21.56</v>
      </c>
      <c r="R150" s="1">
        <v>11</v>
      </c>
      <c r="S150" s="1">
        <v>8.86</v>
      </c>
      <c r="T150" s="1">
        <v>15.81</v>
      </c>
      <c r="U150" s="1">
        <v>16.11</v>
      </c>
      <c r="V150" s="1">
        <v>0</v>
      </c>
      <c r="W150" s="1">
        <v>13.48</v>
      </c>
      <c r="X150" s="1" t="s">
        <v>22</v>
      </c>
      <c r="Y150" s="1">
        <v>27.32</v>
      </c>
      <c r="Z150" s="1">
        <v>19.32</v>
      </c>
    </row>
    <row r="151" spans="1:26" x14ac:dyDescent="0.35">
      <c r="A151" s="3">
        <v>148</v>
      </c>
      <c r="B151" s="1" t="s">
        <v>193</v>
      </c>
      <c r="C151" s="1">
        <v>15.54</v>
      </c>
      <c r="D151" s="1">
        <v>20.23</v>
      </c>
      <c r="E151" s="1">
        <v>16.920000000000002</v>
      </c>
      <c r="F151" s="1">
        <v>14.6</v>
      </c>
      <c r="G151" s="1">
        <v>10.99</v>
      </c>
      <c r="H151" s="1">
        <v>14.7</v>
      </c>
      <c r="I151" s="1">
        <v>13.71</v>
      </c>
      <c r="J151" s="1">
        <v>25.6</v>
      </c>
      <c r="K151" s="1">
        <v>6.85</v>
      </c>
      <c r="L151" s="1">
        <v>14.25</v>
      </c>
      <c r="M151" s="1">
        <v>33</v>
      </c>
      <c r="N151" s="1">
        <v>6.4</v>
      </c>
      <c r="O151" s="1">
        <v>12.51</v>
      </c>
      <c r="P151" s="1">
        <v>40.049999999999997</v>
      </c>
      <c r="Q151" s="1">
        <v>28.02</v>
      </c>
      <c r="R151" s="1">
        <v>12.02</v>
      </c>
      <c r="S151" s="1">
        <v>12.44</v>
      </c>
      <c r="T151" s="1">
        <v>17.32</v>
      </c>
      <c r="U151" s="1">
        <v>15.78</v>
      </c>
      <c r="V151" s="1">
        <v>65.48</v>
      </c>
      <c r="W151" s="1">
        <v>15.29</v>
      </c>
      <c r="X151" s="1" t="s">
        <v>22</v>
      </c>
      <c r="Y151" s="1">
        <v>31.01</v>
      </c>
      <c r="Z151" s="1">
        <v>21.57</v>
      </c>
    </row>
    <row r="152" spans="1:26" x14ac:dyDescent="0.35">
      <c r="A152" s="3">
        <v>149</v>
      </c>
      <c r="B152" s="1" t="s">
        <v>318</v>
      </c>
      <c r="C152" s="1">
        <v>9.61</v>
      </c>
      <c r="D152" s="1">
        <v>13.87</v>
      </c>
      <c r="E152" s="1">
        <v>7.79</v>
      </c>
      <c r="F152" s="1">
        <v>7.93</v>
      </c>
      <c r="G152" s="1">
        <v>11.79</v>
      </c>
      <c r="H152" s="1">
        <v>8.18</v>
      </c>
      <c r="I152" s="1">
        <v>9.09</v>
      </c>
      <c r="J152" s="1">
        <v>20.25</v>
      </c>
      <c r="K152" s="1">
        <v>5.42</v>
      </c>
      <c r="L152" s="1">
        <v>5.54</v>
      </c>
      <c r="M152" s="1">
        <v>32.72</v>
      </c>
      <c r="N152" s="1">
        <v>3.63</v>
      </c>
      <c r="O152" s="1">
        <v>4.7300000000000004</v>
      </c>
      <c r="P152" s="1">
        <v>26.58</v>
      </c>
      <c r="Q152" s="1">
        <v>18.03</v>
      </c>
      <c r="R152" s="1">
        <v>12.83</v>
      </c>
      <c r="S152" s="1">
        <v>7.67</v>
      </c>
      <c r="T152" s="1">
        <v>9.8000000000000007</v>
      </c>
      <c r="U152" s="1">
        <v>13.57</v>
      </c>
      <c r="V152" s="1">
        <v>27.78</v>
      </c>
      <c r="W152" s="1">
        <v>8.4700000000000006</v>
      </c>
      <c r="X152" s="1">
        <v>23.1</v>
      </c>
      <c r="Y152" s="1">
        <v>25.01</v>
      </c>
      <c r="Z152" s="1">
        <v>18.43</v>
      </c>
    </row>
    <row r="153" spans="1:26" x14ac:dyDescent="0.35">
      <c r="A153" s="3">
        <v>150</v>
      </c>
      <c r="B153" s="1" t="s">
        <v>264</v>
      </c>
      <c r="C153" s="1">
        <v>12.55</v>
      </c>
      <c r="D153" s="1">
        <v>14.83</v>
      </c>
      <c r="E153" s="1">
        <v>13.17</v>
      </c>
      <c r="F153" s="1">
        <v>11.05</v>
      </c>
      <c r="G153" s="1">
        <v>12.63</v>
      </c>
      <c r="H153" s="1">
        <v>10.95</v>
      </c>
      <c r="I153" s="1">
        <v>12.2</v>
      </c>
      <c r="J153" s="1">
        <v>21.37</v>
      </c>
      <c r="K153" s="1">
        <v>6.08</v>
      </c>
      <c r="L153" s="1">
        <v>8.3699999999999992</v>
      </c>
      <c r="M153" s="1">
        <v>41.43</v>
      </c>
      <c r="N153" s="1">
        <v>4.53</v>
      </c>
      <c r="O153" s="1">
        <v>9.2899999999999991</v>
      </c>
      <c r="P153" s="1">
        <v>49.9</v>
      </c>
      <c r="Q153" s="1">
        <v>25.19</v>
      </c>
      <c r="R153" s="1">
        <v>11.46</v>
      </c>
      <c r="S153" s="1">
        <v>11.29</v>
      </c>
      <c r="T153" s="1">
        <v>11.71</v>
      </c>
      <c r="U153" s="1">
        <v>16.489999999999998</v>
      </c>
      <c r="V153" s="1">
        <v>0</v>
      </c>
      <c r="W153" s="1">
        <v>9.08</v>
      </c>
      <c r="X153" s="1">
        <v>11.37</v>
      </c>
      <c r="Y153" s="1">
        <v>20.100000000000001</v>
      </c>
      <c r="Z153" s="1">
        <v>20.76</v>
      </c>
    </row>
    <row r="154" spans="1:26" x14ac:dyDescent="0.35">
      <c r="A154" s="3">
        <v>151</v>
      </c>
      <c r="B154" s="1" t="s">
        <v>265</v>
      </c>
      <c r="C154" s="1">
        <v>14.07</v>
      </c>
      <c r="D154" s="1">
        <v>16.29</v>
      </c>
      <c r="E154" s="1">
        <v>17.850000000000001</v>
      </c>
      <c r="F154" s="1">
        <v>12.21</v>
      </c>
      <c r="G154" s="1">
        <v>14.19</v>
      </c>
      <c r="H154" s="1">
        <v>11.92</v>
      </c>
      <c r="I154" s="1">
        <v>14.3</v>
      </c>
      <c r="J154" s="1">
        <v>22.24</v>
      </c>
      <c r="K154" s="1">
        <v>6.16</v>
      </c>
      <c r="L154" s="1">
        <v>10.050000000000001</v>
      </c>
      <c r="M154" s="1">
        <v>41.07</v>
      </c>
      <c r="N154" s="1">
        <v>5.47</v>
      </c>
      <c r="O154" s="1">
        <v>11.82</v>
      </c>
      <c r="P154" s="1">
        <v>39.729999999999997</v>
      </c>
      <c r="Q154" s="1">
        <v>32.15</v>
      </c>
      <c r="R154" s="1">
        <v>14</v>
      </c>
      <c r="S154" s="1">
        <v>9.65</v>
      </c>
      <c r="T154" s="1">
        <v>13.03</v>
      </c>
      <c r="U154" s="1">
        <v>19.239999999999998</v>
      </c>
      <c r="V154" s="1">
        <v>0</v>
      </c>
      <c r="W154" s="1">
        <v>8.75</v>
      </c>
      <c r="X154" s="1">
        <v>14.74</v>
      </c>
      <c r="Y154" s="1">
        <v>13.01</v>
      </c>
      <c r="Z154" s="1">
        <v>16.13</v>
      </c>
    </row>
    <row r="155" spans="1:26" x14ac:dyDescent="0.35">
      <c r="A155" s="3">
        <v>152</v>
      </c>
      <c r="B155" s="1" t="s">
        <v>355</v>
      </c>
      <c r="C155" s="1">
        <v>24.96</v>
      </c>
      <c r="D155" s="1">
        <v>30.63</v>
      </c>
      <c r="E155" s="1">
        <v>34.5</v>
      </c>
      <c r="F155" s="1">
        <v>21.53</v>
      </c>
      <c r="G155" s="1">
        <v>18.78</v>
      </c>
      <c r="H155" s="1">
        <v>21.67</v>
      </c>
      <c r="I155" s="1">
        <v>24.82</v>
      </c>
      <c r="J155" s="1">
        <v>30.06</v>
      </c>
      <c r="K155" s="1">
        <v>14.77</v>
      </c>
      <c r="L155" s="1">
        <v>29.87</v>
      </c>
      <c r="M155" s="1">
        <v>40.32</v>
      </c>
      <c r="N155" s="1">
        <v>7.16</v>
      </c>
      <c r="O155" s="1">
        <v>26.92</v>
      </c>
      <c r="P155" s="1">
        <v>47.32</v>
      </c>
      <c r="Q155" s="1">
        <v>38.93</v>
      </c>
      <c r="R155" s="1">
        <v>19.440000000000001</v>
      </c>
      <c r="S155" s="1">
        <v>15.08</v>
      </c>
      <c r="T155" s="1">
        <v>23.33</v>
      </c>
      <c r="U155" s="1">
        <v>28.52</v>
      </c>
      <c r="V155" s="1">
        <v>48.65</v>
      </c>
      <c r="W155" s="1">
        <v>26.51</v>
      </c>
      <c r="X155" s="1">
        <v>24.22</v>
      </c>
      <c r="Y155" s="1">
        <v>33.11</v>
      </c>
      <c r="Z155" s="1">
        <v>38.04</v>
      </c>
    </row>
    <row r="156" spans="1:26" x14ac:dyDescent="0.35">
      <c r="A156" s="3">
        <v>153</v>
      </c>
      <c r="B156" s="1" t="s">
        <v>470</v>
      </c>
      <c r="C156" s="1">
        <v>11.36</v>
      </c>
      <c r="D156" s="1">
        <v>15.23</v>
      </c>
      <c r="E156" s="1">
        <v>10.31</v>
      </c>
      <c r="F156" s="1">
        <v>9.66</v>
      </c>
      <c r="G156" s="1">
        <v>12.47</v>
      </c>
      <c r="H156" s="1">
        <v>8.64</v>
      </c>
      <c r="I156" s="1">
        <v>12.36</v>
      </c>
      <c r="J156" s="1">
        <v>18.37</v>
      </c>
      <c r="K156" s="1">
        <v>7.22</v>
      </c>
      <c r="L156" s="1">
        <v>5.37</v>
      </c>
      <c r="M156" s="1">
        <v>31.33</v>
      </c>
      <c r="N156" s="1">
        <v>3.09</v>
      </c>
      <c r="O156" s="1">
        <v>8.4</v>
      </c>
      <c r="P156" s="1">
        <v>26.4</v>
      </c>
      <c r="Q156" s="1">
        <v>22.59</v>
      </c>
      <c r="R156" s="1">
        <v>13.46</v>
      </c>
      <c r="S156" s="1">
        <v>8.3800000000000008</v>
      </c>
      <c r="T156" s="1">
        <v>11</v>
      </c>
      <c r="U156" s="1">
        <v>15.56</v>
      </c>
      <c r="V156" s="1">
        <v>81.25</v>
      </c>
      <c r="W156" s="1">
        <v>14.93</v>
      </c>
      <c r="X156" s="1">
        <v>24.53</v>
      </c>
      <c r="Y156" s="1">
        <v>40.98</v>
      </c>
      <c r="Z156" s="1">
        <v>25.66</v>
      </c>
    </row>
    <row r="157" spans="1:26" x14ac:dyDescent="0.35">
      <c r="A157" s="3">
        <v>154</v>
      </c>
      <c r="B157" s="1" t="s">
        <v>101</v>
      </c>
      <c r="C157" s="1">
        <v>12.14</v>
      </c>
      <c r="D157" s="1">
        <v>14.26</v>
      </c>
      <c r="E157" s="1">
        <v>8.5299999999999994</v>
      </c>
      <c r="F157" s="1">
        <v>10.54</v>
      </c>
      <c r="G157" s="1">
        <v>16.440000000000001</v>
      </c>
      <c r="H157" s="1">
        <v>12.08</v>
      </c>
      <c r="I157" s="1">
        <v>11.02</v>
      </c>
      <c r="J157" s="1">
        <v>29.83</v>
      </c>
      <c r="K157" s="1">
        <v>7.51</v>
      </c>
      <c r="L157" s="1">
        <v>10.59</v>
      </c>
      <c r="M157" s="1">
        <v>19.25</v>
      </c>
      <c r="N157" s="1">
        <v>3.82</v>
      </c>
      <c r="O157" s="1">
        <v>7.62</v>
      </c>
      <c r="P157" s="1">
        <v>37.549999999999997</v>
      </c>
      <c r="Q157" s="1">
        <v>24.55</v>
      </c>
      <c r="R157" s="1">
        <v>18.38</v>
      </c>
      <c r="S157" s="1">
        <v>11.7</v>
      </c>
      <c r="T157" s="1">
        <v>7.66</v>
      </c>
      <c r="U157" s="1">
        <v>21.98</v>
      </c>
      <c r="V157" s="1">
        <v>56.88</v>
      </c>
      <c r="W157" s="1">
        <v>15.57</v>
      </c>
      <c r="X157" s="1">
        <v>13.73</v>
      </c>
      <c r="Y157" s="1">
        <v>25.65</v>
      </c>
      <c r="Z157" s="1">
        <v>29.74</v>
      </c>
    </row>
    <row r="158" spans="1:26" x14ac:dyDescent="0.35">
      <c r="A158" s="3">
        <v>155</v>
      </c>
      <c r="B158" s="1" t="s">
        <v>41</v>
      </c>
      <c r="C158" s="1">
        <v>13.4</v>
      </c>
      <c r="D158" s="1">
        <v>18.05</v>
      </c>
      <c r="E158" s="1">
        <v>9.64</v>
      </c>
      <c r="F158" s="1">
        <v>11.36</v>
      </c>
      <c r="G158" s="1">
        <v>16.86</v>
      </c>
      <c r="H158" s="1">
        <v>11.29</v>
      </c>
      <c r="I158" s="1">
        <v>13.62</v>
      </c>
      <c r="J158" s="1">
        <v>34.869999999999997</v>
      </c>
      <c r="K158" s="1">
        <v>5.36</v>
      </c>
      <c r="L158" s="1">
        <v>10.08</v>
      </c>
      <c r="M158" s="1">
        <v>20.79</v>
      </c>
      <c r="N158" s="1">
        <v>2.72</v>
      </c>
      <c r="O158" s="1">
        <v>2.76</v>
      </c>
      <c r="P158" s="1">
        <v>27.14</v>
      </c>
      <c r="Q158" s="1">
        <v>36.619999999999997</v>
      </c>
      <c r="R158" s="1">
        <v>21.97</v>
      </c>
      <c r="S158" s="1">
        <v>12.34</v>
      </c>
      <c r="T158" s="1">
        <v>5.42</v>
      </c>
      <c r="U158" s="1">
        <v>20.71</v>
      </c>
      <c r="V158" s="1">
        <v>47.13</v>
      </c>
      <c r="W158" s="1">
        <v>14.44</v>
      </c>
      <c r="X158" s="1">
        <v>36.43</v>
      </c>
      <c r="Y158" s="1">
        <v>23.25</v>
      </c>
      <c r="Z158" s="1">
        <v>29.26</v>
      </c>
    </row>
    <row r="159" spans="1:26" x14ac:dyDescent="0.35">
      <c r="A159" s="3">
        <v>156</v>
      </c>
      <c r="B159" s="1" t="s">
        <v>144</v>
      </c>
      <c r="C159" s="1">
        <v>6.8</v>
      </c>
      <c r="D159" s="1">
        <v>7.17</v>
      </c>
      <c r="E159" s="1">
        <v>14</v>
      </c>
      <c r="F159" s="1">
        <v>5.64</v>
      </c>
      <c r="G159" s="1">
        <v>8.44</v>
      </c>
      <c r="H159" s="1">
        <v>5.18</v>
      </c>
      <c r="I159" s="1">
        <v>8.33</v>
      </c>
      <c r="J159" s="1">
        <v>14.1</v>
      </c>
      <c r="K159" s="1">
        <v>3.14</v>
      </c>
      <c r="L159" s="1">
        <v>1.03</v>
      </c>
      <c r="M159" s="1">
        <v>23.7</v>
      </c>
      <c r="N159" s="1">
        <v>1.02</v>
      </c>
      <c r="O159" s="1">
        <v>11.73</v>
      </c>
      <c r="P159" s="1">
        <v>8</v>
      </c>
      <c r="Q159" s="1">
        <v>29.38</v>
      </c>
      <c r="R159" s="1">
        <v>10.52</v>
      </c>
      <c r="S159" s="1">
        <v>6.15</v>
      </c>
      <c r="T159" s="1">
        <v>4.59</v>
      </c>
      <c r="U159" s="1">
        <v>7.69</v>
      </c>
      <c r="V159" s="1">
        <v>0</v>
      </c>
      <c r="W159" s="1">
        <v>4.6900000000000004</v>
      </c>
      <c r="X159" s="1" t="s">
        <v>22</v>
      </c>
      <c r="Y159" s="1" t="s">
        <v>22</v>
      </c>
      <c r="Z159" s="1">
        <v>18.190000000000001</v>
      </c>
    </row>
    <row r="160" spans="1:26" x14ac:dyDescent="0.35">
      <c r="A160" s="3">
        <v>157</v>
      </c>
      <c r="B160" s="1" t="s">
        <v>501</v>
      </c>
      <c r="C160" s="1">
        <v>13.63</v>
      </c>
      <c r="D160" s="1">
        <v>17.02</v>
      </c>
      <c r="E160" s="1">
        <v>9.84</v>
      </c>
      <c r="F160" s="1">
        <v>11.79</v>
      </c>
      <c r="G160" s="1">
        <v>16.829999999999998</v>
      </c>
      <c r="H160" s="1">
        <v>12.39</v>
      </c>
      <c r="I160" s="1">
        <v>13.3</v>
      </c>
      <c r="J160" s="1">
        <v>33.64</v>
      </c>
      <c r="K160" s="1">
        <v>6.46</v>
      </c>
      <c r="L160" s="1">
        <v>12.68</v>
      </c>
      <c r="M160" s="1">
        <v>19.05</v>
      </c>
      <c r="N160" s="1">
        <v>4.8600000000000003</v>
      </c>
      <c r="O160" s="1">
        <v>4.8600000000000003</v>
      </c>
      <c r="P160" s="1">
        <v>34.590000000000003</v>
      </c>
      <c r="Q160" s="1">
        <v>32.979999999999997</v>
      </c>
      <c r="R160" s="1">
        <v>18.43</v>
      </c>
      <c r="S160" s="1">
        <v>13</v>
      </c>
      <c r="T160" s="1">
        <v>7.47</v>
      </c>
      <c r="U160" s="1">
        <v>20.74</v>
      </c>
      <c r="V160" s="1">
        <v>40.130000000000003</v>
      </c>
      <c r="W160" s="1">
        <v>17.37</v>
      </c>
      <c r="X160" s="1">
        <v>34.65</v>
      </c>
      <c r="Y160" s="1">
        <v>22.8</v>
      </c>
      <c r="Z160" s="1">
        <v>35.380000000000003</v>
      </c>
    </row>
    <row r="161" spans="1:26" x14ac:dyDescent="0.35">
      <c r="A161" s="3">
        <v>158</v>
      </c>
      <c r="B161" s="1" t="s">
        <v>222</v>
      </c>
      <c r="C161" s="1">
        <v>8.64</v>
      </c>
      <c r="D161" s="1">
        <v>11.7</v>
      </c>
      <c r="E161" s="1">
        <v>8.8000000000000007</v>
      </c>
      <c r="F161" s="1">
        <v>7.22</v>
      </c>
      <c r="G161" s="1">
        <v>8.92</v>
      </c>
      <c r="H161" s="1">
        <v>6.26</v>
      </c>
      <c r="I161" s="1">
        <v>9.1199999999999992</v>
      </c>
      <c r="J161" s="1">
        <v>15.93</v>
      </c>
      <c r="K161" s="1">
        <v>3.35</v>
      </c>
      <c r="L161" s="1">
        <v>4.5199999999999996</v>
      </c>
      <c r="M161" s="1">
        <v>30.16</v>
      </c>
      <c r="N161" s="1">
        <v>2.89</v>
      </c>
      <c r="O161" s="1">
        <v>5.67</v>
      </c>
      <c r="P161" s="1">
        <v>32.32</v>
      </c>
      <c r="Q161" s="1">
        <v>18.260000000000002</v>
      </c>
      <c r="R161" s="1">
        <v>10.01</v>
      </c>
      <c r="S161" s="1">
        <v>6.17</v>
      </c>
      <c r="T161" s="1">
        <v>7.54</v>
      </c>
      <c r="U161" s="1">
        <v>12.79</v>
      </c>
      <c r="V161" s="1">
        <v>66.06</v>
      </c>
      <c r="W161" s="1">
        <v>7.87</v>
      </c>
      <c r="X161" s="1">
        <v>23.52</v>
      </c>
      <c r="Y161" s="1">
        <v>22.58</v>
      </c>
      <c r="Z161" s="1">
        <v>19.350000000000001</v>
      </c>
    </row>
    <row r="162" spans="1:26" x14ac:dyDescent="0.35">
      <c r="A162" s="3">
        <v>159</v>
      </c>
      <c r="B162" s="1" t="s">
        <v>211</v>
      </c>
      <c r="C162" s="1">
        <v>7.99</v>
      </c>
      <c r="D162" s="1">
        <v>8.56</v>
      </c>
      <c r="E162" s="1">
        <v>9.82</v>
      </c>
      <c r="F162" s="1">
        <v>6.24</v>
      </c>
      <c r="G162" s="1">
        <v>13.78</v>
      </c>
      <c r="H162" s="1">
        <v>7.28</v>
      </c>
      <c r="I162" s="1">
        <v>8.39</v>
      </c>
      <c r="J162" s="1">
        <v>17.37</v>
      </c>
      <c r="K162" s="1">
        <v>4.47</v>
      </c>
      <c r="L162" s="1">
        <v>3.77</v>
      </c>
      <c r="M162" s="1">
        <v>18.27</v>
      </c>
      <c r="N162" s="1">
        <v>1.65</v>
      </c>
      <c r="O162" s="1">
        <v>8.85</v>
      </c>
      <c r="P162" s="1">
        <v>24.53</v>
      </c>
      <c r="Q162" s="1">
        <v>17.68</v>
      </c>
      <c r="R162" s="1">
        <v>16.59</v>
      </c>
      <c r="S162" s="1">
        <v>6.32</v>
      </c>
      <c r="T162" s="1">
        <v>5.04</v>
      </c>
      <c r="U162" s="1">
        <v>11.42</v>
      </c>
      <c r="V162" s="1">
        <v>0</v>
      </c>
      <c r="W162" s="1">
        <v>7.99</v>
      </c>
      <c r="X162" s="1">
        <v>16.63</v>
      </c>
      <c r="Y162" s="1">
        <v>28.02</v>
      </c>
      <c r="Z162" s="1">
        <v>25.26</v>
      </c>
    </row>
    <row r="163" spans="1:26" x14ac:dyDescent="0.35">
      <c r="A163" s="3">
        <v>160</v>
      </c>
      <c r="B163" s="1" t="s">
        <v>244</v>
      </c>
      <c r="C163" s="1">
        <v>6.53</v>
      </c>
      <c r="D163" s="1">
        <v>8.3800000000000008</v>
      </c>
      <c r="E163" s="1">
        <v>5.09</v>
      </c>
      <c r="F163" s="1">
        <v>5.52</v>
      </c>
      <c r="G163" s="1">
        <v>8.7100000000000009</v>
      </c>
      <c r="H163" s="1">
        <v>5.12</v>
      </c>
      <c r="I163" s="1">
        <v>6.9</v>
      </c>
      <c r="J163" s="1">
        <v>16.73</v>
      </c>
      <c r="K163" s="1">
        <v>3.92</v>
      </c>
      <c r="L163" s="1">
        <v>3.15</v>
      </c>
      <c r="M163" s="1">
        <v>25.8</v>
      </c>
      <c r="N163" s="1">
        <v>2.35</v>
      </c>
      <c r="O163" s="1">
        <v>4.2699999999999996</v>
      </c>
      <c r="P163" s="1">
        <v>27.56</v>
      </c>
      <c r="Q163" s="1">
        <v>12.18</v>
      </c>
      <c r="R163" s="1">
        <v>8.9499999999999993</v>
      </c>
      <c r="S163" s="1">
        <v>4.8099999999999996</v>
      </c>
      <c r="T163" s="1">
        <v>6.13</v>
      </c>
      <c r="U163" s="1">
        <v>13.81</v>
      </c>
      <c r="V163" s="1">
        <v>72.55</v>
      </c>
      <c r="W163" s="1">
        <v>5.89</v>
      </c>
      <c r="X163" s="1">
        <v>6.53</v>
      </c>
      <c r="Y163" s="1">
        <v>19.39</v>
      </c>
      <c r="Z163" s="1">
        <v>14.62</v>
      </c>
    </row>
    <row r="164" spans="1:26" x14ac:dyDescent="0.35">
      <c r="A164" s="3">
        <v>161</v>
      </c>
      <c r="B164" s="1" t="s">
        <v>156</v>
      </c>
      <c r="C164" s="1">
        <v>7.9</v>
      </c>
      <c r="D164" s="1">
        <v>6.83</v>
      </c>
      <c r="E164" s="1">
        <v>12.56</v>
      </c>
      <c r="F164" s="1">
        <v>5.94</v>
      </c>
      <c r="G164" s="1">
        <v>16.78</v>
      </c>
      <c r="H164" s="1">
        <v>6.7</v>
      </c>
      <c r="I164" s="1">
        <v>9.32</v>
      </c>
      <c r="J164" s="1">
        <v>14.61</v>
      </c>
      <c r="K164" s="1">
        <v>4.22</v>
      </c>
      <c r="L164" s="1">
        <v>2</v>
      </c>
      <c r="M164" s="1">
        <v>21.61</v>
      </c>
      <c r="N164" s="1">
        <v>1.07</v>
      </c>
      <c r="O164" s="1">
        <v>10.88</v>
      </c>
      <c r="P164" s="1">
        <v>24.77</v>
      </c>
      <c r="Q164" s="1">
        <v>22.31</v>
      </c>
      <c r="R164" s="1">
        <v>19.95</v>
      </c>
      <c r="S164" s="1">
        <v>7.12</v>
      </c>
      <c r="T164" s="1">
        <v>4.7699999999999996</v>
      </c>
      <c r="U164" s="1">
        <v>8.81</v>
      </c>
      <c r="V164" s="1">
        <v>68.52</v>
      </c>
      <c r="W164" s="1">
        <v>6.49</v>
      </c>
      <c r="X164" s="1">
        <v>0</v>
      </c>
      <c r="Y164" s="1">
        <v>29.44</v>
      </c>
      <c r="Z164" s="1">
        <v>22.66</v>
      </c>
    </row>
    <row r="165" spans="1:26" x14ac:dyDescent="0.35">
      <c r="A165" s="3">
        <v>162</v>
      </c>
      <c r="B165" s="1" t="s">
        <v>346</v>
      </c>
      <c r="C165" s="1">
        <v>9.89</v>
      </c>
      <c r="D165" s="1">
        <v>12.68</v>
      </c>
      <c r="E165" s="1">
        <v>9.9700000000000006</v>
      </c>
      <c r="F165" s="1">
        <v>8.4</v>
      </c>
      <c r="G165" s="1">
        <v>10.78</v>
      </c>
      <c r="H165" s="1">
        <v>8.07</v>
      </c>
      <c r="I165" s="1">
        <v>10.06</v>
      </c>
      <c r="J165" s="1">
        <v>16.57</v>
      </c>
      <c r="K165" s="1">
        <v>5.86</v>
      </c>
      <c r="L165" s="1">
        <v>6.43</v>
      </c>
      <c r="M165" s="1">
        <v>37.200000000000003</v>
      </c>
      <c r="N165" s="1">
        <v>3.75</v>
      </c>
      <c r="O165" s="1">
        <v>7.58</v>
      </c>
      <c r="P165" s="1">
        <v>35.92</v>
      </c>
      <c r="Q165" s="1">
        <v>20.05</v>
      </c>
      <c r="R165" s="1">
        <v>11.18</v>
      </c>
      <c r="S165" s="1">
        <v>5.65</v>
      </c>
      <c r="T165" s="1">
        <v>9.7799999999999994</v>
      </c>
      <c r="U165" s="1">
        <v>27.54</v>
      </c>
      <c r="V165" s="1">
        <v>83.33</v>
      </c>
      <c r="W165" s="1">
        <v>8.23</v>
      </c>
      <c r="X165" s="1">
        <v>13.52</v>
      </c>
      <c r="Y165" s="1">
        <v>19.829999999999998</v>
      </c>
      <c r="Z165" s="1">
        <v>15.79</v>
      </c>
    </row>
    <row r="166" spans="1:26" x14ac:dyDescent="0.35">
      <c r="A166" s="3">
        <v>163</v>
      </c>
      <c r="B166" s="1" t="s">
        <v>358</v>
      </c>
      <c r="C166" s="1">
        <v>15.31</v>
      </c>
      <c r="D166" s="1">
        <v>22.98</v>
      </c>
      <c r="E166" s="1">
        <v>17.579999999999998</v>
      </c>
      <c r="F166" s="1">
        <v>13.12</v>
      </c>
      <c r="G166" s="1">
        <v>11.1</v>
      </c>
      <c r="H166" s="1">
        <v>12.73</v>
      </c>
      <c r="I166" s="1">
        <v>14.14</v>
      </c>
      <c r="J166" s="1">
        <v>20.7</v>
      </c>
      <c r="K166" s="1">
        <v>6.79</v>
      </c>
      <c r="L166" s="1">
        <v>15.71</v>
      </c>
      <c r="M166" s="1">
        <v>40.36</v>
      </c>
      <c r="N166" s="1">
        <v>4.78</v>
      </c>
      <c r="O166" s="1">
        <v>10.9</v>
      </c>
      <c r="P166" s="1">
        <v>44.28</v>
      </c>
      <c r="Q166" s="1">
        <v>26.08</v>
      </c>
      <c r="R166" s="1">
        <v>11.14</v>
      </c>
      <c r="S166" s="1">
        <v>9.1300000000000008</v>
      </c>
      <c r="T166" s="1">
        <v>14.92</v>
      </c>
      <c r="U166" s="1">
        <v>24.38</v>
      </c>
      <c r="V166" s="1">
        <v>40.450000000000003</v>
      </c>
      <c r="W166" s="1">
        <v>14.1</v>
      </c>
      <c r="X166" s="1">
        <v>10.94</v>
      </c>
      <c r="Y166" s="1">
        <v>26.32</v>
      </c>
      <c r="Z166" s="1">
        <v>26.9</v>
      </c>
    </row>
    <row r="167" spans="1:26" x14ac:dyDescent="0.35">
      <c r="A167" s="3">
        <v>164</v>
      </c>
      <c r="B167" s="1" t="s">
        <v>359</v>
      </c>
      <c r="C167" s="1">
        <v>15.82</v>
      </c>
      <c r="D167" s="1">
        <v>24.02</v>
      </c>
      <c r="E167" s="1">
        <v>18.37</v>
      </c>
      <c r="F167" s="1">
        <v>13.76</v>
      </c>
      <c r="G167" s="1">
        <v>10.38</v>
      </c>
      <c r="H167" s="1">
        <v>13.41</v>
      </c>
      <c r="I167" s="1">
        <v>14.1</v>
      </c>
      <c r="J167" s="1">
        <v>24.12</v>
      </c>
      <c r="K167" s="1">
        <v>7.17</v>
      </c>
      <c r="L167" s="1">
        <v>16.3</v>
      </c>
      <c r="M167" s="1">
        <v>42.55</v>
      </c>
      <c r="N167" s="1">
        <v>5.63</v>
      </c>
      <c r="O167" s="1">
        <v>12.81</v>
      </c>
      <c r="P167" s="1">
        <v>43.52</v>
      </c>
      <c r="Q167" s="1">
        <v>26.24</v>
      </c>
      <c r="R167" s="1">
        <v>10.5</v>
      </c>
      <c r="S167" s="1">
        <v>9.84</v>
      </c>
      <c r="T167" s="1">
        <v>16.55</v>
      </c>
      <c r="U167" s="1">
        <v>23.94</v>
      </c>
      <c r="V167" s="1">
        <v>45.58</v>
      </c>
      <c r="W167" s="1">
        <v>16.18</v>
      </c>
      <c r="X167" s="1">
        <v>24.24</v>
      </c>
      <c r="Y167" s="1">
        <v>34.54</v>
      </c>
      <c r="Z167" s="1">
        <v>27.34</v>
      </c>
    </row>
    <row r="168" spans="1:26" x14ac:dyDescent="0.35">
      <c r="A168" s="3">
        <v>165</v>
      </c>
      <c r="B168" s="1" t="s">
        <v>258</v>
      </c>
      <c r="C168" s="1">
        <v>18.7</v>
      </c>
      <c r="D168" s="1">
        <v>25.65</v>
      </c>
      <c r="E168" s="1">
        <v>23.77</v>
      </c>
      <c r="F168" s="1">
        <v>16.14</v>
      </c>
      <c r="G168" s="1">
        <v>11.15</v>
      </c>
      <c r="H168" s="1">
        <v>16.420000000000002</v>
      </c>
      <c r="I168" s="1">
        <v>16.829999999999998</v>
      </c>
      <c r="J168" s="1">
        <v>23.95</v>
      </c>
      <c r="K168" s="1">
        <v>7.8</v>
      </c>
      <c r="L168" s="1">
        <v>19.88</v>
      </c>
      <c r="M168" s="1">
        <v>43.07</v>
      </c>
      <c r="N168" s="1">
        <v>5.97</v>
      </c>
      <c r="O168" s="1">
        <v>16.649999999999999</v>
      </c>
      <c r="P168" s="1">
        <v>41.89</v>
      </c>
      <c r="Q168" s="1">
        <v>34.94</v>
      </c>
      <c r="R168" s="1">
        <v>8.98</v>
      </c>
      <c r="S168" s="1">
        <v>10.32</v>
      </c>
      <c r="T168" s="1">
        <v>17.52</v>
      </c>
      <c r="U168" s="1">
        <v>26.33</v>
      </c>
      <c r="V168" s="1">
        <v>72.22</v>
      </c>
      <c r="W168" s="1">
        <v>17.14</v>
      </c>
      <c r="X168" s="1">
        <v>33.07</v>
      </c>
      <c r="Y168" s="1">
        <v>32.9</v>
      </c>
      <c r="Z168" s="1">
        <v>30.94</v>
      </c>
    </row>
    <row r="169" spans="1:26" x14ac:dyDescent="0.35">
      <c r="A169" s="3">
        <v>166</v>
      </c>
      <c r="B169" s="1" t="s">
        <v>259</v>
      </c>
      <c r="C169" s="1">
        <v>17.96</v>
      </c>
      <c r="D169" s="1">
        <v>22.71</v>
      </c>
      <c r="E169" s="1">
        <v>25.2</v>
      </c>
      <c r="F169" s="1">
        <v>16.329999999999998</v>
      </c>
      <c r="G169" s="1">
        <v>11.33</v>
      </c>
      <c r="H169" s="1">
        <v>15.45</v>
      </c>
      <c r="I169" s="1">
        <v>18.190000000000001</v>
      </c>
      <c r="J169" s="1">
        <v>17.04</v>
      </c>
      <c r="K169" s="1">
        <v>14.09</v>
      </c>
      <c r="L169" s="1">
        <v>16.170000000000002</v>
      </c>
      <c r="M169" s="1">
        <v>33.39</v>
      </c>
      <c r="N169" s="1">
        <v>5.4</v>
      </c>
      <c r="O169" s="1">
        <v>13.26</v>
      </c>
      <c r="P169" s="1">
        <v>52.27</v>
      </c>
      <c r="Q169" s="1">
        <v>33.17</v>
      </c>
      <c r="R169" s="1">
        <v>9.67</v>
      </c>
      <c r="S169" s="1">
        <v>6.89</v>
      </c>
      <c r="T169" s="1">
        <v>17.45</v>
      </c>
      <c r="U169" s="1">
        <v>24.91</v>
      </c>
      <c r="V169" s="1">
        <v>54.14</v>
      </c>
      <c r="W169" s="1">
        <v>18.46</v>
      </c>
      <c r="X169" s="1">
        <v>21.33</v>
      </c>
      <c r="Y169" s="1">
        <v>33.29</v>
      </c>
      <c r="Z169" s="1">
        <v>33.46</v>
      </c>
    </row>
    <row r="170" spans="1:26" x14ac:dyDescent="0.35">
      <c r="A170" s="3">
        <v>167</v>
      </c>
      <c r="B170" s="1" t="s">
        <v>260</v>
      </c>
      <c r="C170" s="1">
        <v>19.48</v>
      </c>
      <c r="D170" s="1">
        <v>23.76</v>
      </c>
      <c r="E170" s="1">
        <v>22.55</v>
      </c>
      <c r="F170" s="1">
        <v>17.010000000000002</v>
      </c>
      <c r="G170" s="1">
        <v>15.8</v>
      </c>
      <c r="H170" s="1">
        <v>17.71</v>
      </c>
      <c r="I170" s="1">
        <v>17.93</v>
      </c>
      <c r="J170" s="1">
        <v>24.58</v>
      </c>
      <c r="K170" s="1">
        <v>7.94</v>
      </c>
      <c r="L170" s="1">
        <v>17.420000000000002</v>
      </c>
      <c r="M170" s="1">
        <v>50.23</v>
      </c>
      <c r="N170" s="1">
        <v>7.51</v>
      </c>
      <c r="O170" s="1">
        <v>18.21</v>
      </c>
      <c r="P170" s="1">
        <v>35.65</v>
      </c>
      <c r="Q170" s="1">
        <v>36.299999999999997</v>
      </c>
      <c r="R170" s="1">
        <v>14.71</v>
      </c>
      <c r="S170" s="1">
        <v>4.32</v>
      </c>
      <c r="T170" s="1">
        <v>18.61</v>
      </c>
      <c r="U170" s="1">
        <v>27.61</v>
      </c>
      <c r="V170" s="1">
        <v>35.11</v>
      </c>
      <c r="W170" s="1">
        <v>14.41</v>
      </c>
      <c r="X170" s="1">
        <v>4.1100000000000003</v>
      </c>
      <c r="Y170" s="1">
        <v>26.73</v>
      </c>
      <c r="Z170" s="1">
        <v>25.77</v>
      </c>
    </row>
    <row r="171" spans="1:26" x14ac:dyDescent="0.35">
      <c r="A171" s="3">
        <v>168</v>
      </c>
      <c r="B171" s="1" t="s">
        <v>141</v>
      </c>
      <c r="C171" s="1">
        <v>7.54</v>
      </c>
      <c r="D171" s="1">
        <v>7.39</v>
      </c>
      <c r="E171" s="1">
        <v>9.01</v>
      </c>
      <c r="F171" s="1">
        <v>6.06</v>
      </c>
      <c r="G171" s="1">
        <v>13.07</v>
      </c>
      <c r="H171" s="1">
        <v>6.89</v>
      </c>
      <c r="I171" s="1">
        <v>8.18</v>
      </c>
      <c r="J171" s="1">
        <v>15.7</v>
      </c>
      <c r="K171" s="1">
        <v>4.05</v>
      </c>
      <c r="L171" s="1">
        <v>2.67</v>
      </c>
      <c r="M171" s="1">
        <v>18.510000000000002</v>
      </c>
      <c r="N171" s="1">
        <v>1.44</v>
      </c>
      <c r="O171" s="1">
        <v>7.91</v>
      </c>
      <c r="P171" s="1">
        <v>25.93</v>
      </c>
      <c r="Q171" s="1">
        <v>16.54</v>
      </c>
      <c r="R171" s="1">
        <v>16.600000000000001</v>
      </c>
      <c r="S171" s="1">
        <v>4.8899999999999997</v>
      </c>
      <c r="T171" s="1">
        <v>4.8899999999999997</v>
      </c>
      <c r="U171" s="1">
        <v>9.83</v>
      </c>
      <c r="V171" s="1">
        <v>44.44</v>
      </c>
      <c r="W171" s="1">
        <v>7.08</v>
      </c>
      <c r="X171" s="1">
        <v>20.04</v>
      </c>
      <c r="Y171" s="1">
        <v>30.5</v>
      </c>
      <c r="Z171" s="1">
        <v>22.51</v>
      </c>
    </row>
    <row r="172" spans="1:26" x14ac:dyDescent="0.35">
      <c r="A172" s="3">
        <v>169</v>
      </c>
      <c r="B172" s="1" t="s">
        <v>140</v>
      </c>
      <c r="C172" s="1">
        <v>7.7</v>
      </c>
      <c r="D172" s="1">
        <v>10.49</v>
      </c>
      <c r="E172" s="1">
        <v>6.32</v>
      </c>
      <c r="F172" s="1">
        <v>6.22</v>
      </c>
      <c r="G172" s="1">
        <v>11.48</v>
      </c>
      <c r="H172" s="1">
        <v>5.65</v>
      </c>
      <c r="I172" s="1">
        <v>8.4700000000000006</v>
      </c>
      <c r="J172" s="1">
        <v>15.32</v>
      </c>
      <c r="K172" s="1">
        <v>3.78</v>
      </c>
      <c r="L172" s="1">
        <v>3.7</v>
      </c>
      <c r="M172" s="1">
        <v>24.46</v>
      </c>
      <c r="N172" s="1">
        <v>1.87</v>
      </c>
      <c r="O172" s="1">
        <v>5.96</v>
      </c>
      <c r="P172" s="1">
        <v>24.25</v>
      </c>
      <c r="Q172" s="1">
        <v>14.66</v>
      </c>
      <c r="R172" s="1">
        <v>13.54</v>
      </c>
      <c r="S172" s="1">
        <v>5.68</v>
      </c>
      <c r="T172" s="1">
        <v>6.63</v>
      </c>
      <c r="U172" s="1">
        <v>11.16</v>
      </c>
      <c r="V172" s="1">
        <v>45.9</v>
      </c>
      <c r="W172" s="1">
        <v>8.0299999999999994</v>
      </c>
      <c r="X172" s="1">
        <v>5.77</v>
      </c>
      <c r="Y172" s="1">
        <v>35.880000000000003</v>
      </c>
      <c r="Z172" s="1">
        <v>20.03</v>
      </c>
    </row>
    <row r="173" spans="1:26" x14ac:dyDescent="0.35">
      <c r="A173" s="3">
        <v>170</v>
      </c>
      <c r="B173" s="1" t="s">
        <v>79</v>
      </c>
      <c r="C173" s="1">
        <v>14.65</v>
      </c>
      <c r="D173" s="1">
        <v>20.07</v>
      </c>
      <c r="E173" s="1">
        <v>14.16</v>
      </c>
      <c r="F173" s="1">
        <v>12.79</v>
      </c>
      <c r="G173" s="1">
        <v>15.02</v>
      </c>
      <c r="H173" s="1">
        <v>12.72</v>
      </c>
      <c r="I173" s="1">
        <v>14.66</v>
      </c>
      <c r="J173" s="1">
        <v>28.74</v>
      </c>
      <c r="K173" s="1">
        <v>7.15</v>
      </c>
      <c r="L173" s="1">
        <v>16.88</v>
      </c>
      <c r="M173" s="1">
        <v>20.329999999999998</v>
      </c>
      <c r="N173" s="1">
        <v>4.63</v>
      </c>
      <c r="O173" s="1">
        <v>6.85</v>
      </c>
      <c r="P173" s="1">
        <v>43.1</v>
      </c>
      <c r="Q173" s="1">
        <v>32.67</v>
      </c>
      <c r="R173" s="1">
        <v>16.34</v>
      </c>
      <c r="S173" s="1">
        <v>12.41</v>
      </c>
      <c r="T173" s="1">
        <v>11.94</v>
      </c>
      <c r="U173" s="1">
        <v>26.03</v>
      </c>
      <c r="V173" s="1">
        <v>59.72</v>
      </c>
      <c r="W173" s="1">
        <v>22.43</v>
      </c>
      <c r="X173" s="1">
        <v>42.65</v>
      </c>
      <c r="Y173" s="1" t="s">
        <v>22</v>
      </c>
      <c r="Z173" s="1">
        <v>32.72</v>
      </c>
    </row>
    <row r="174" spans="1:26" x14ac:dyDescent="0.35">
      <c r="A174" s="3">
        <v>171</v>
      </c>
      <c r="B174" s="1" t="s">
        <v>437</v>
      </c>
      <c r="C174" s="1">
        <v>9.11</v>
      </c>
      <c r="D174" s="1">
        <v>11.75</v>
      </c>
      <c r="E174" s="1">
        <v>10.19</v>
      </c>
      <c r="F174" s="1">
        <v>8.07</v>
      </c>
      <c r="G174" s="1">
        <v>6.44</v>
      </c>
      <c r="H174" s="1">
        <v>8.24</v>
      </c>
      <c r="I174" s="1">
        <v>8.07</v>
      </c>
      <c r="J174" s="1">
        <v>21.24</v>
      </c>
      <c r="K174" s="1">
        <v>3.22</v>
      </c>
      <c r="L174" s="1">
        <v>8.16</v>
      </c>
      <c r="M174" s="1">
        <v>35.11</v>
      </c>
      <c r="N174" s="1">
        <v>4.43</v>
      </c>
      <c r="O174" s="1">
        <v>7.93</v>
      </c>
      <c r="P174" s="1">
        <v>36.36</v>
      </c>
      <c r="Q174" s="1">
        <v>17.420000000000002</v>
      </c>
      <c r="R174" s="1">
        <v>8.4700000000000006</v>
      </c>
      <c r="S174" s="1">
        <v>9.0500000000000007</v>
      </c>
      <c r="T174" s="1">
        <v>7.7</v>
      </c>
      <c r="U174" s="1">
        <v>22.51</v>
      </c>
      <c r="V174" s="1">
        <v>0</v>
      </c>
      <c r="W174" s="1">
        <v>5.35</v>
      </c>
      <c r="X174" s="1">
        <v>20</v>
      </c>
      <c r="Y174" s="1" t="s">
        <v>22</v>
      </c>
      <c r="Z174" s="1">
        <v>10.89</v>
      </c>
    </row>
    <row r="175" spans="1:26" x14ac:dyDescent="0.35">
      <c r="A175" s="3">
        <v>172</v>
      </c>
      <c r="B175" s="1" t="s">
        <v>281</v>
      </c>
      <c r="C175" s="1">
        <v>20.6</v>
      </c>
      <c r="D175" s="1">
        <v>24.58</v>
      </c>
      <c r="E175" s="1">
        <v>29.35</v>
      </c>
      <c r="F175" s="1">
        <v>18.170000000000002</v>
      </c>
      <c r="G175" s="1">
        <v>13.62</v>
      </c>
      <c r="H175" s="1">
        <v>20.13</v>
      </c>
      <c r="I175" s="1">
        <v>18.5</v>
      </c>
      <c r="J175" s="1">
        <v>26.2</v>
      </c>
      <c r="K175" s="1">
        <v>10.69</v>
      </c>
      <c r="L175" s="1">
        <v>22.58</v>
      </c>
      <c r="M175" s="1">
        <v>39.76</v>
      </c>
      <c r="N175" s="1">
        <v>5.85</v>
      </c>
      <c r="O175" s="1">
        <v>15.45</v>
      </c>
      <c r="P175" s="1">
        <v>44.84</v>
      </c>
      <c r="Q175" s="1">
        <v>40.61</v>
      </c>
      <c r="R175" s="1">
        <v>13.41</v>
      </c>
      <c r="S175" s="1">
        <v>12.68</v>
      </c>
      <c r="T175" s="1">
        <v>19.149999999999999</v>
      </c>
      <c r="U175" s="1">
        <v>27.67</v>
      </c>
      <c r="V175" s="1">
        <v>62.96</v>
      </c>
      <c r="W175" s="1">
        <v>24.11</v>
      </c>
      <c r="X175" s="1">
        <v>23.08</v>
      </c>
      <c r="Y175" s="1">
        <v>42.36</v>
      </c>
      <c r="Z175" s="1">
        <v>32.840000000000003</v>
      </c>
    </row>
    <row r="176" spans="1:26" x14ac:dyDescent="0.35">
      <c r="A176" s="3">
        <v>173</v>
      </c>
      <c r="B176" s="1" t="s">
        <v>315</v>
      </c>
      <c r="C176" s="1">
        <v>12.4</v>
      </c>
      <c r="D176" s="1">
        <v>15.86</v>
      </c>
      <c r="E176" s="1">
        <v>14.17</v>
      </c>
      <c r="F176" s="1">
        <v>10.27</v>
      </c>
      <c r="G176" s="1">
        <v>13.73</v>
      </c>
      <c r="H176" s="1">
        <v>10.34</v>
      </c>
      <c r="I176" s="1">
        <v>12.59</v>
      </c>
      <c r="J176" s="1">
        <v>20.149999999999999</v>
      </c>
      <c r="K176" s="1">
        <v>5.93</v>
      </c>
      <c r="L176" s="1">
        <v>6.91</v>
      </c>
      <c r="M176" s="1">
        <v>33.53</v>
      </c>
      <c r="N176" s="1">
        <v>3.95</v>
      </c>
      <c r="O176" s="1">
        <v>8.81</v>
      </c>
      <c r="P176" s="1">
        <v>37.630000000000003</v>
      </c>
      <c r="Q176" s="1">
        <v>23.45</v>
      </c>
      <c r="R176" s="1">
        <v>15.02</v>
      </c>
      <c r="S176" s="1">
        <v>7.54</v>
      </c>
      <c r="T176" s="1">
        <v>10.7</v>
      </c>
      <c r="U176" s="1">
        <v>17.079999999999998</v>
      </c>
      <c r="V176" s="1">
        <v>58.82</v>
      </c>
      <c r="W176" s="1">
        <v>13.13</v>
      </c>
      <c r="X176" s="1">
        <v>17.14</v>
      </c>
      <c r="Y176" s="1">
        <v>22.98</v>
      </c>
      <c r="Z176" s="1">
        <v>23.54</v>
      </c>
    </row>
    <row r="177" spans="1:26" x14ac:dyDescent="0.35">
      <c r="A177" s="3">
        <v>174</v>
      </c>
      <c r="B177" s="1" t="s">
        <v>316</v>
      </c>
      <c r="C177" s="1">
        <v>11.14</v>
      </c>
      <c r="D177" s="1">
        <v>15.78</v>
      </c>
      <c r="E177" s="1">
        <v>10.7</v>
      </c>
      <c r="F177" s="1">
        <v>9.5500000000000007</v>
      </c>
      <c r="G177" s="1">
        <v>10.9</v>
      </c>
      <c r="H177" s="1">
        <v>8.9700000000000006</v>
      </c>
      <c r="I177" s="1">
        <v>10.91</v>
      </c>
      <c r="J177" s="1">
        <v>19.38</v>
      </c>
      <c r="K177" s="1">
        <v>5.92</v>
      </c>
      <c r="L177" s="1">
        <v>7.83</v>
      </c>
      <c r="M177" s="1">
        <v>32.65</v>
      </c>
      <c r="N177" s="1">
        <v>3.86</v>
      </c>
      <c r="O177" s="1">
        <v>7.94</v>
      </c>
      <c r="P177" s="1">
        <v>38.44</v>
      </c>
      <c r="Q177" s="1">
        <v>20.71</v>
      </c>
      <c r="R177" s="1">
        <v>11.21</v>
      </c>
      <c r="S177" s="1">
        <v>7.59</v>
      </c>
      <c r="T177" s="1">
        <v>10.68</v>
      </c>
      <c r="U177" s="1">
        <v>16.37</v>
      </c>
      <c r="V177" s="1">
        <v>45.63</v>
      </c>
      <c r="W177" s="1">
        <v>9.86</v>
      </c>
      <c r="X177" s="1">
        <v>7.26</v>
      </c>
      <c r="Y177" s="1">
        <v>26.06</v>
      </c>
      <c r="Z177" s="1">
        <v>20.57</v>
      </c>
    </row>
    <row r="178" spans="1:26" x14ac:dyDescent="0.35">
      <c r="A178" s="3">
        <v>175</v>
      </c>
      <c r="B178" s="1" t="s">
        <v>171</v>
      </c>
      <c r="C178" s="1">
        <v>13.11</v>
      </c>
      <c r="D178" s="1">
        <v>22</v>
      </c>
      <c r="E178" s="1">
        <v>28.35</v>
      </c>
      <c r="F178" s="1">
        <v>9.14</v>
      </c>
      <c r="G178" s="1">
        <v>13.96</v>
      </c>
      <c r="H178" s="1">
        <v>9.26</v>
      </c>
      <c r="I178" s="1">
        <v>14.36</v>
      </c>
      <c r="J178" s="1">
        <v>21.63</v>
      </c>
      <c r="K178" s="1">
        <v>1.54</v>
      </c>
      <c r="L178" s="1">
        <v>11.29</v>
      </c>
      <c r="M178" s="1">
        <v>45.36</v>
      </c>
      <c r="N178" s="1">
        <v>0.59</v>
      </c>
      <c r="O178" s="1">
        <v>14.48</v>
      </c>
      <c r="P178" s="1">
        <v>33.33</v>
      </c>
      <c r="Q178" s="1">
        <v>43.6</v>
      </c>
      <c r="R178" s="1">
        <v>17.739999999999998</v>
      </c>
      <c r="S178" s="1">
        <v>5.78</v>
      </c>
      <c r="T178" s="1">
        <v>2.89</v>
      </c>
      <c r="U178" s="1">
        <v>11.68</v>
      </c>
      <c r="V178" s="1">
        <v>41.74</v>
      </c>
      <c r="W178" s="1">
        <v>15.02</v>
      </c>
      <c r="X178" s="1">
        <v>0</v>
      </c>
      <c r="Y178" s="1">
        <v>58.82</v>
      </c>
      <c r="Z178" s="1">
        <v>38.99</v>
      </c>
    </row>
    <row r="179" spans="1:26" x14ac:dyDescent="0.35">
      <c r="A179" s="3">
        <v>176</v>
      </c>
      <c r="B179" s="1" t="s">
        <v>172</v>
      </c>
      <c r="C179" s="1">
        <v>8.6199999999999992</v>
      </c>
      <c r="D179" s="1">
        <v>8.42</v>
      </c>
      <c r="E179" s="1">
        <v>12.83</v>
      </c>
      <c r="F179" s="1">
        <v>7</v>
      </c>
      <c r="G179" s="1">
        <v>13.38</v>
      </c>
      <c r="H179" s="1">
        <v>7.18</v>
      </c>
      <c r="I179" s="1">
        <v>10.029999999999999</v>
      </c>
      <c r="J179" s="1">
        <v>20.82</v>
      </c>
      <c r="K179" s="1">
        <v>3.29</v>
      </c>
      <c r="L179" s="1">
        <v>3.12</v>
      </c>
      <c r="M179" s="1">
        <v>31.29</v>
      </c>
      <c r="N179" s="1">
        <v>0.95</v>
      </c>
      <c r="O179" s="1">
        <v>11.37</v>
      </c>
      <c r="P179" s="1">
        <v>26.09</v>
      </c>
      <c r="Q179" s="1">
        <v>23.08</v>
      </c>
      <c r="R179" s="1">
        <v>16.649999999999999</v>
      </c>
      <c r="S179" s="1">
        <v>5.59</v>
      </c>
      <c r="T179" s="1">
        <v>3.9</v>
      </c>
      <c r="U179" s="1">
        <v>8.5</v>
      </c>
      <c r="V179" s="1">
        <v>40.11</v>
      </c>
      <c r="W179" s="1">
        <v>9.02</v>
      </c>
      <c r="X179" s="1">
        <v>27.05</v>
      </c>
      <c r="Y179" s="1">
        <v>46.46</v>
      </c>
      <c r="Z179" s="1">
        <v>31.74</v>
      </c>
    </row>
    <row r="180" spans="1:26" x14ac:dyDescent="0.35">
      <c r="A180" s="3">
        <v>177</v>
      </c>
      <c r="B180" s="1" t="s">
        <v>138</v>
      </c>
      <c r="C180" s="1">
        <v>14.54</v>
      </c>
      <c r="D180" s="1">
        <v>19.3</v>
      </c>
      <c r="E180" s="1">
        <v>26.47</v>
      </c>
      <c r="F180" s="1">
        <v>11.05</v>
      </c>
      <c r="G180" s="1">
        <v>14.27</v>
      </c>
      <c r="H180" s="1">
        <v>10.06</v>
      </c>
      <c r="I180" s="1">
        <v>16.95</v>
      </c>
      <c r="J180" s="1">
        <v>19.2</v>
      </c>
      <c r="K180" s="1">
        <v>4.6100000000000003</v>
      </c>
      <c r="L180" s="1">
        <v>9.15</v>
      </c>
      <c r="M180" s="1">
        <v>39.71</v>
      </c>
      <c r="N180" s="1">
        <v>0.45</v>
      </c>
      <c r="O180" s="1">
        <v>15.92</v>
      </c>
      <c r="P180" s="1">
        <v>34.08</v>
      </c>
      <c r="Q180" s="1">
        <v>39.020000000000003</v>
      </c>
      <c r="R180" s="1">
        <v>16.170000000000002</v>
      </c>
      <c r="S180" s="1">
        <v>8.61</v>
      </c>
      <c r="T180" s="1">
        <v>5.95</v>
      </c>
      <c r="U180" s="1">
        <v>12.86</v>
      </c>
      <c r="V180" s="1">
        <v>37.97</v>
      </c>
      <c r="W180" s="1">
        <v>18.02</v>
      </c>
      <c r="X180" s="1">
        <v>18.45</v>
      </c>
      <c r="Y180" s="1">
        <v>59.32</v>
      </c>
      <c r="Z180" s="1">
        <v>46.5</v>
      </c>
    </row>
    <row r="181" spans="1:26" x14ac:dyDescent="0.35">
      <c r="A181" s="3">
        <v>178</v>
      </c>
      <c r="B181" s="1" t="s">
        <v>471</v>
      </c>
      <c r="C181" s="1">
        <v>7.83</v>
      </c>
      <c r="D181" s="1">
        <v>13.84</v>
      </c>
      <c r="E181" s="1">
        <v>2.38</v>
      </c>
      <c r="F181" s="1">
        <v>6.99</v>
      </c>
      <c r="G181" s="1">
        <v>7.84</v>
      </c>
      <c r="H181" s="1">
        <v>6.04</v>
      </c>
      <c r="I181" s="1">
        <v>7.51</v>
      </c>
      <c r="J181" s="1">
        <v>15.36</v>
      </c>
      <c r="K181" s="1">
        <v>4.16</v>
      </c>
      <c r="L181" s="1">
        <v>5.08</v>
      </c>
      <c r="M181" s="1">
        <v>38.9</v>
      </c>
      <c r="N181" s="1">
        <v>2.2799999999999998</v>
      </c>
      <c r="O181" s="1">
        <v>4.71</v>
      </c>
      <c r="P181" s="1">
        <v>32.69</v>
      </c>
      <c r="Q181" s="1">
        <v>15.14</v>
      </c>
      <c r="R181" s="1">
        <v>9.3800000000000008</v>
      </c>
      <c r="S181" s="1">
        <v>4.75</v>
      </c>
      <c r="T181" s="1">
        <v>10.050000000000001</v>
      </c>
      <c r="U181" s="1">
        <v>19.829999999999998</v>
      </c>
      <c r="V181" s="1">
        <v>0</v>
      </c>
      <c r="W181" s="1">
        <v>9.33</v>
      </c>
      <c r="X181" s="1" t="s">
        <v>22</v>
      </c>
      <c r="Y181" s="1" t="s">
        <v>22</v>
      </c>
      <c r="Z181" s="1">
        <v>8.59</v>
      </c>
    </row>
    <row r="182" spans="1:26" x14ac:dyDescent="0.35">
      <c r="A182" s="3">
        <v>179</v>
      </c>
      <c r="B182" s="1" t="s">
        <v>42</v>
      </c>
      <c r="C182" s="1">
        <v>15.73</v>
      </c>
      <c r="D182" s="1">
        <v>21.87</v>
      </c>
      <c r="E182" s="1">
        <v>10.51</v>
      </c>
      <c r="F182" s="1">
        <v>13.64</v>
      </c>
      <c r="G182" s="1">
        <v>19.940000000000001</v>
      </c>
      <c r="H182" s="1">
        <v>13.45</v>
      </c>
      <c r="I182" s="1">
        <v>15.12</v>
      </c>
      <c r="J182" s="1">
        <v>32.14</v>
      </c>
      <c r="K182" s="1">
        <v>6.02</v>
      </c>
      <c r="L182" s="1">
        <v>11.84</v>
      </c>
      <c r="M182" s="1">
        <v>27.72</v>
      </c>
      <c r="N182" s="1">
        <v>2.08</v>
      </c>
      <c r="O182" s="1">
        <v>7.05</v>
      </c>
      <c r="P182" s="1">
        <v>44.44</v>
      </c>
      <c r="Q182" s="1">
        <v>36.700000000000003</v>
      </c>
      <c r="R182" s="1">
        <v>24.93</v>
      </c>
      <c r="S182" s="1">
        <v>14.19</v>
      </c>
      <c r="T182" s="1">
        <v>5.74</v>
      </c>
      <c r="U182" s="1">
        <v>26.91</v>
      </c>
      <c r="V182" s="1">
        <v>56.83</v>
      </c>
      <c r="W182" s="1">
        <v>14.14</v>
      </c>
      <c r="X182" s="1">
        <v>27.18</v>
      </c>
      <c r="Y182" s="1">
        <v>31.09</v>
      </c>
      <c r="Z182" s="1">
        <v>28.75</v>
      </c>
    </row>
    <row r="183" spans="1:26" x14ac:dyDescent="0.35">
      <c r="A183" s="3">
        <v>180</v>
      </c>
      <c r="B183" s="1" t="s">
        <v>423</v>
      </c>
      <c r="C183" s="1">
        <v>13.19</v>
      </c>
      <c r="D183" s="1">
        <v>14.28</v>
      </c>
      <c r="E183" s="1">
        <v>25.73</v>
      </c>
      <c r="F183" s="1">
        <v>9.9</v>
      </c>
      <c r="G183" s="1">
        <v>19.739999999999998</v>
      </c>
      <c r="H183" s="1">
        <v>11.59</v>
      </c>
      <c r="I183" s="1">
        <v>14.41</v>
      </c>
      <c r="J183" s="1">
        <v>21.07</v>
      </c>
      <c r="K183" s="1">
        <v>6.25</v>
      </c>
      <c r="L183" s="1">
        <v>8.34</v>
      </c>
      <c r="M183" s="1">
        <v>27.7</v>
      </c>
      <c r="N183" s="1">
        <v>1.33</v>
      </c>
      <c r="O183" s="1">
        <v>15.91</v>
      </c>
      <c r="P183" s="1">
        <v>42.02</v>
      </c>
      <c r="Q183" s="1">
        <v>30.88</v>
      </c>
      <c r="R183" s="1">
        <v>22.9</v>
      </c>
      <c r="S183" s="1">
        <v>8.41</v>
      </c>
      <c r="T183" s="1">
        <v>8.4600000000000009</v>
      </c>
      <c r="U183" s="1">
        <v>13.44</v>
      </c>
      <c r="V183" s="1">
        <v>50.17</v>
      </c>
      <c r="W183" s="1">
        <v>12.29</v>
      </c>
      <c r="X183" s="1">
        <v>18.84</v>
      </c>
      <c r="Y183" s="1">
        <v>34.47</v>
      </c>
      <c r="Z183" s="1">
        <v>31.45</v>
      </c>
    </row>
    <row r="184" spans="1:26" x14ac:dyDescent="0.35">
      <c r="A184" s="3">
        <v>181</v>
      </c>
      <c r="B184" s="1" t="s">
        <v>328</v>
      </c>
      <c r="C184" s="1">
        <v>13.32</v>
      </c>
      <c r="D184" s="1">
        <v>16.66</v>
      </c>
      <c r="E184" s="1">
        <v>11.47</v>
      </c>
      <c r="F184" s="1">
        <v>11.84</v>
      </c>
      <c r="G184" s="1">
        <v>15.19</v>
      </c>
      <c r="H184" s="1">
        <v>11.68</v>
      </c>
      <c r="I184" s="1">
        <v>13.29</v>
      </c>
      <c r="J184" s="1">
        <v>22.59</v>
      </c>
      <c r="K184" s="1">
        <v>6.98</v>
      </c>
      <c r="L184" s="1">
        <v>8.25</v>
      </c>
      <c r="M184" s="1">
        <v>35.24</v>
      </c>
      <c r="N184" s="1">
        <v>3.84</v>
      </c>
      <c r="O184" s="1">
        <v>10.65</v>
      </c>
      <c r="P184" s="1">
        <v>31.29</v>
      </c>
      <c r="Q184" s="1">
        <v>23.81</v>
      </c>
      <c r="R184" s="1">
        <v>16.7</v>
      </c>
      <c r="S184" s="1">
        <v>9.27</v>
      </c>
      <c r="T184" s="1">
        <v>12.59</v>
      </c>
      <c r="U184" s="1">
        <v>15.25</v>
      </c>
      <c r="V184" s="1">
        <v>55.86</v>
      </c>
      <c r="W184" s="1">
        <v>14.64</v>
      </c>
      <c r="X184" s="1" t="s">
        <v>22</v>
      </c>
      <c r="Y184" s="1">
        <v>31.96</v>
      </c>
      <c r="Z184" s="1">
        <v>24.78</v>
      </c>
    </row>
    <row r="185" spans="1:26" x14ac:dyDescent="0.35">
      <c r="A185" s="3">
        <v>182</v>
      </c>
      <c r="B185" s="1" t="s">
        <v>110</v>
      </c>
      <c r="C185" s="1">
        <v>14.5</v>
      </c>
      <c r="D185" s="1">
        <v>21.66</v>
      </c>
      <c r="E185" s="1">
        <v>9.9499999999999993</v>
      </c>
      <c r="F185" s="1">
        <v>13.46</v>
      </c>
      <c r="G185" s="1">
        <v>13.15</v>
      </c>
      <c r="H185" s="1">
        <v>11.32</v>
      </c>
      <c r="I185" s="1">
        <v>14.64</v>
      </c>
      <c r="J185" s="1">
        <v>27.6</v>
      </c>
      <c r="K185" s="1">
        <v>7.34</v>
      </c>
      <c r="L185" s="1">
        <v>12.83</v>
      </c>
      <c r="M185" s="1">
        <v>28.77</v>
      </c>
      <c r="N185" s="1">
        <v>5.21</v>
      </c>
      <c r="O185" s="1">
        <v>6.72</v>
      </c>
      <c r="P185" s="1">
        <v>29.69</v>
      </c>
      <c r="Q185" s="1">
        <v>33.33</v>
      </c>
      <c r="R185" s="1">
        <v>14.7</v>
      </c>
      <c r="S185" s="1">
        <v>10.24</v>
      </c>
      <c r="T185" s="1">
        <v>14.85</v>
      </c>
      <c r="U185" s="1">
        <v>30.71</v>
      </c>
      <c r="V185" s="1">
        <v>52</v>
      </c>
      <c r="W185" s="1">
        <v>20.12</v>
      </c>
      <c r="X185" s="1">
        <v>10.67</v>
      </c>
      <c r="Y185" s="1" t="s">
        <v>22</v>
      </c>
      <c r="Z185" s="1">
        <v>33.67</v>
      </c>
    </row>
    <row r="186" spans="1:26" x14ac:dyDescent="0.35">
      <c r="A186" s="3">
        <v>183</v>
      </c>
      <c r="B186" s="1" t="s">
        <v>464</v>
      </c>
      <c r="C186" s="1">
        <v>15.55</v>
      </c>
      <c r="D186" s="1">
        <v>19.600000000000001</v>
      </c>
      <c r="E186" s="1">
        <v>18.760000000000002</v>
      </c>
      <c r="F186" s="1">
        <v>12.82</v>
      </c>
      <c r="G186" s="1">
        <v>17.829999999999998</v>
      </c>
      <c r="H186" s="1">
        <v>10.94</v>
      </c>
      <c r="I186" s="1">
        <v>17.75</v>
      </c>
      <c r="J186" s="1">
        <v>24.54</v>
      </c>
      <c r="K186" s="1">
        <v>6.05</v>
      </c>
      <c r="L186" s="1">
        <v>8.5500000000000007</v>
      </c>
      <c r="M186" s="1">
        <v>34.75</v>
      </c>
      <c r="N186" s="1">
        <v>3.28</v>
      </c>
      <c r="O186" s="1">
        <v>14.32</v>
      </c>
      <c r="P186" s="1">
        <v>37.450000000000003</v>
      </c>
      <c r="Q186" s="1">
        <v>30.34</v>
      </c>
      <c r="R186" s="1">
        <v>20.09</v>
      </c>
      <c r="S186" s="1">
        <v>7.94</v>
      </c>
      <c r="T186" s="1">
        <v>11.17</v>
      </c>
      <c r="U186" s="1">
        <v>21.18</v>
      </c>
      <c r="V186" s="1">
        <v>56.56</v>
      </c>
      <c r="W186" s="1">
        <v>14.97</v>
      </c>
      <c r="X186" s="1">
        <v>25.14</v>
      </c>
      <c r="Y186" s="1">
        <v>33.94</v>
      </c>
      <c r="Z186" s="1">
        <v>31.41</v>
      </c>
    </row>
    <row r="187" spans="1:26" x14ac:dyDescent="0.35">
      <c r="A187" s="3">
        <v>184</v>
      </c>
      <c r="B187" s="1" t="s">
        <v>465</v>
      </c>
      <c r="C187" s="1">
        <v>18.489999999999998</v>
      </c>
      <c r="D187" s="1">
        <v>26.63</v>
      </c>
      <c r="E187" s="1">
        <v>25.44</v>
      </c>
      <c r="F187" s="1">
        <v>14.68</v>
      </c>
      <c r="G187" s="1">
        <v>15.64</v>
      </c>
      <c r="H187" s="1">
        <v>13.54</v>
      </c>
      <c r="I187" s="1">
        <v>18.8</v>
      </c>
      <c r="J187" s="1">
        <v>22.63</v>
      </c>
      <c r="K187" s="1">
        <v>6.39</v>
      </c>
      <c r="L187" s="1">
        <v>15.67</v>
      </c>
      <c r="M187" s="1">
        <v>39.979999999999997</v>
      </c>
      <c r="N187" s="1">
        <v>4.59</v>
      </c>
      <c r="O187" s="1">
        <v>15.64</v>
      </c>
      <c r="P187" s="1">
        <v>38.15</v>
      </c>
      <c r="Q187" s="1">
        <v>33.49</v>
      </c>
      <c r="R187" s="1">
        <v>16.8</v>
      </c>
      <c r="S187" s="1">
        <v>5.9</v>
      </c>
      <c r="T187" s="1">
        <v>15.29</v>
      </c>
      <c r="U187" s="1">
        <v>25.28</v>
      </c>
      <c r="V187" s="1">
        <v>49.94</v>
      </c>
      <c r="W187" s="1">
        <v>19.54</v>
      </c>
      <c r="X187" s="1">
        <v>26.61</v>
      </c>
      <c r="Y187" s="1">
        <v>32.340000000000003</v>
      </c>
      <c r="Z187" s="1">
        <v>33.15</v>
      </c>
    </row>
    <row r="188" spans="1:26" x14ac:dyDescent="0.35">
      <c r="A188" s="3">
        <v>185</v>
      </c>
      <c r="B188" s="1" t="s">
        <v>466</v>
      </c>
      <c r="C188" s="1">
        <v>9.43</v>
      </c>
      <c r="D188" s="1">
        <v>10.74</v>
      </c>
      <c r="E188" s="1">
        <v>15.2</v>
      </c>
      <c r="F188" s="1">
        <v>7.28</v>
      </c>
      <c r="G188" s="1">
        <v>9.98</v>
      </c>
      <c r="H188" s="1">
        <v>9.11</v>
      </c>
      <c r="I188" s="1">
        <v>9.0399999999999991</v>
      </c>
      <c r="J188" s="1">
        <v>24.73</v>
      </c>
      <c r="K188" s="1">
        <v>4.92</v>
      </c>
      <c r="L188" s="1">
        <v>4.46</v>
      </c>
      <c r="M188" s="1">
        <v>27.88</v>
      </c>
      <c r="N188" s="1">
        <v>3.05</v>
      </c>
      <c r="O188" s="1">
        <v>5.32</v>
      </c>
      <c r="P188" s="1">
        <v>28.74</v>
      </c>
      <c r="Q188" s="1">
        <v>22.92</v>
      </c>
      <c r="R188" s="1">
        <v>11.25</v>
      </c>
      <c r="S188" s="1">
        <v>5.31</v>
      </c>
      <c r="T188" s="1">
        <v>7.64</v>
      </c>
      <c r="U188" s="1">
        <v>18.29</v>
      </c>
      <c r="V188" s="1">
        <v>45.51</v>
      </c>
      <c r="W188" s="1">
        <v>9.0500000000000007</v>
      </c>
      <c r="X188" s="1">
        <v>8.7899999999999991</v>
      </c>
      <c r="Y188" s="1">
        <v>28.19</v>
      </c>
      <c r="Z188" s="1">
        <v>18.690000000000001</v>
      </c>
    </row>
    <row r="189" spans="1:26" x14ac:dyDescent="0.35">
      <c r="A189" s="3">
        <v>186</v>
      </c>
      <c r="B189" s="1" t="s">
        <v>438</v>
      </c>
      <c r="C189" s="1">
        <v>15.95</v>
      </c>
      <c r="D189" s="1">
        <v>18.010000000000002</v>
      </c>
      <c r="E189" s="1">
        <v>19.600000000000001</v>
      </c>
      <c r="F189" s="1">
        <v>13.08</v>
      </c>
      <c r="G189" s="1">
        <v>29.22</v>
      </c>
      <c r="H189" s="1">
        <v>15.13</v>
      </c>
      <c r="I189" s="1">
        <v>15.03</v>
      </c>
      <c r="J189" s="1">
        <v>33.33</v>
      </c>
      <c r="K189" s="1">
        <v>8.15</v>
      </c>
      <c r="L189" s="1">
        <v>13.87</v>
      </c>
      <c r="M189" s="1">
        <v>38.51</v>
      </c>
      <c r="N189" s="1">
        <v>6.21</v>
      </c>
      <c r="O189" s="1">
        <v>14.8</v>
      </c>
      <c r="P189" s="1">
        <v>48.48</v>
      </c>
      <c r="Q189" s="1">
        <v>31.9</v>
      </c>
      <c r="R189" s="1">
        <v>29.08</v>
      </c>
      <c r="S189" s="1">
        <v>23.42</v>
      </c>
      <c r="T189" s="1">
        <v>14.49</v>
      </c>
      <c r="U189" s="1">
        <v>17.71</v>
      </c>
      <c r="V189" s="1">
        <v>0</v>
      </c>
      <c r="W189" s="1">
        <v>8.91</v>
      </c>
      <c r="X189" s="1">
        <v>0</v>
      </c>
      <c r="Y189" s="1">
        <v>23.01</v>
      </c>
      <c r="Z189" s="1">
        <v>23.82</v>
      </c>
    </row>
    <row r="190" spans="1:26" x14ac:dyDescent="0.35">
      <c r="A190" s="3">
        <v>187</v>
      </c>
      <c r="B190" s="1" t="s">
        <v>496</v>
      </c>
      <c r="C190" s="1">
        <v>13.38</v>
      </c>
      <c r="D190" s="1">
        <v>22.98</v>
      </c>
      <c r="E190" s="1">
        <v>9.5</v>
      </c>
      <c r="F190" s="1">
        <v>11.25</v>
      </c>
      <c r="G190" s="1">
        <v>11.85</v>
      </c>
      <c r="H190" s="1">
        <v>10.15</v>
      </c>
      <c r="I190" s="1">
        <v>12.45</v>
      </c>
      <c r="J190" s="1">
        <v>32.97</v>
      </c>
      <c r="K190" s="1">
        <v>7.03</v>
      </c>
      <c r="L190" s="1">
        <v>6.72</v>
      </c>
      <c r="M190" s="1">
        <v>41.46</v>
      </c>
      <c r="N190" s="1">
        <v>0.54</v>
      </c>
      <c r="O190" s="1">
        <v>7.51</v>
      </c>
      <c r="P190" s="1">
        <v>26.92</v>
      </c>
      <c r="Q190" s="1">
        <v>33.380000000000003</v>
      </c>
      <c r="R190" s="1">
        <v>13.66</v>
      </c>
      <c r="S190" s="1">
        <v>8.8000000000000007</v>
      </c>
      <c r="T190" s="1">
        <v>13.33</v>
      </c>
      <c r="U190" s="1">
        <v>34.74</v>
      </c>
      <c r="V190" s="1">
        <v>67.14</v>
      </c>
      <c r="W190" s="1">
        <v>23.45</v>
      </c>
      <c r="X190" s="1">
        <v>29.46</v>
      </c>
      <c r="Y190" s="1" t="s">
        <v>22</v>
      </c>
      <c r="Z190" s="1">
        <v>36.590000000000003</v>
      </c>
    </row>
    <row r="191" spans="1:26" x14ac:dyDescent="0.35">
      <c r="A191" s="3">
        <v>188</v>
      </c>
      <c r="B191" s="1" t="s">
        <v>59</v>
      </c>
      <c r="C191" s="1">
        <v>12.55</v>
      </c>
      <c r="D191" s="1">
        <v>15.52</v>
      </c>
      <c r="E191" s="1">
        <v>6.94</v>
      </c>
      <c r="F191" s="1">
        <v>10.66</v>
      </c>
      <c r="G191" s="1">
        <v>20.48</v>
      </c>
      <c r="H191" s="1">
        <v>11.23</v>
      </c>
      <c r="I191" s="1">
        <v>12.91</v>
      </c>
      <c r="J191" s="1">
        <v>29.95</v>
      </c>
      <c r="K191" s="1">
        <v>5.81</v>
      </c>
      <c r="L191" s="1">
        <v>11.46</v>
      </c>
      <c r="M191" s="1">
        <v>15.53</v>
      </c>
      <c r="N191" s="1">
        <v>2.59</v>
      </c>
      <c r="O191" s="1">
        <v>2.83</v>
      </c>
      <c r="P191" s="1">
        <v>40.35</v>
      </c>
      <c r="Q191" s="1">
        <v>34.22</v>
      </c>
      <c r="R191" s="1">
        <v>26.87</v>
      </c>
      <c r="S191" s="1">
        <v>12.24</v>
      </c>
      <c r="T191" s="1">
        <v>6.07</v>
      </c>
      <c r="U191" s="1">
        <v>14.77</v>
      </c>
      <c r="V191" s="1">
        <v>48.15</v>
      </c>
      <c r="W191" s="1">
        <v>12.24</v>
      </c>
      <c r="X191" s="1">
        <v>19.809999999999999</v>
      </c>
      <c r="Y191" s="1">
        <v>32.450000000000003</v>
      </c>
      <c r="Z191" s="1">
        <v>26.52</v>
      </c>
    </row>
    <row r="192" spans="1:26" x14ac:dyDescent="0.35">
      <c r="A192" s="3">
        <v>189</v>
      </c>
      <c r="B192" s="1" t="s">
        <v>60</v>
      </c>
      <c r="C192" s="1">
        <v>11.77</v>
      </c>
      <c r="D192" s="1">
        <v>13.7</v>
      </c>
      <c r="E192" s="1">
        <v>8.2899999999999991</v>
      </c>
      <c r="F192" s="1">
        <v>9.2200000000000006</v>
      </c>
      <c r="G192" s="1">
        <v>21.69</v>
      </c>
      <c r="H192" s="1">
        <v>10.54</v>
      </c>
      <c r="I192" s="1">
        <v>12.13</v>
      </c>
      <c r="J192" s="1">
        <v>30.32</v>
      </c>
      <c r="K192" s="1">
        <v>5.27</v>
      </c>
      <c r="L192" s="1">
        <v>10.18</v>
      </c>
      <c r="M192" s="1">
        <v>15.6</v>
      </c>
      <c r="N192" s="1">
        <v>2.42</v>
      </c>
      <c r="O192" s="1">
        <v>3.11</v>
      </c>
      <c r="P192" s="1">
        <v>35.56</v>
      </c>
      <c r="Q192" s="1">
        <v>33.979999999999997</v>
      </c>
      <c r="R192" s="1">
        <v>28</v>
      </c>
      <c r="S192" s="1">
        <v>14</v>
      </c>
      <c r="T192" s="1">
        <v>4.3099999999999996</v>
      </c>
      <c r="U192" s="1">
        <v>18.18</v>
      </c>
      <c r="V192" s="1">
        <v>44.8</v>
      </c>
      <c r="W192" s="1">
        <v>10.93</v>
      </c>
      <c r="X192" s="1">
        <v>7.38</v>
      </c>
      <c r="Y192" s="1">
        <v>37.53</v>
      </c>
      <c r="Z192" s="1">
        <v>26.98</v>
      </c>
    </row>
    <row r="193" spans="1:26" x14ac:dyDescent="0.35">
      <c r="A193" s="3">
        <v>190</v>
      </c>
      <c r="B193" s="1" t="s">
        <v>276</v>
      </c>
      <c r="C193" s="1">
        <v>8.98</v>
      </c>
      <c r="D193" s="1">
        <v>11.12</v>
      </c>
      <c r="E193" s="1">
        <v>12.37</v>
      </c>
      <c r="F193" s="1">
        <v>7.17</v>
      </c>
      <c r="G193" s="1">
        <v>8.83</v>
      </c>
      <c r="H193" s="1">
        <v>7.79</v>
      </c>
      <c r="I193" s="1">
        <v>8.75</v>
      </c>
      <c r="J193" s="1">
        <v>20.93</v>
      </c>
      <c r="K193" s="1">
        <v>4.29</v>
      </c>
      <c r="L193" s="1">
        <v>5.36</v>
      </c>
      <c r="M193" s="1">
        <v>33.92</v>
      </c>
      <c r="N193" s="1">
        <v>3.01</v>
      </c>
      <c r="O193" s="1">
        <v>5.56</v>
      </c>
      <c r="P193" s="1">
        <v>39.229999999999997</v>
      </c>
      <c r="Q193" s="1">
        <v>20.41</v>
      </c>
      <c r="R193" s="1">
        <v>10.14</v>
      </c>
      <c r="S193" s="1">
        <v>6.85</v>
      </c>
      <c r="T193" s="1">
        <v>6.93</v>
      </c>
      <c r="U193" s="1">
        <v>18.34</v>
      </c>
      <c r="V193" s="1">
        <v>77.14</v>
      </c>
      <c r="W193" s="1">
        <v>7.72</v>
      </c>
      <c r="X193" s="1">
        <v>20.87</v>
      </c>
      <c r="Y193" s="1">
        <v>30.22</v>
      </c>
      <c r="Z193" s="1">
        <v>15.21</v>
      </c>
    </row>
    <row r="194" spans="1:26" x14ac:dyDescent="0.35">
      <c r="A194" s="3">
        <v>191</v>
      </c>
      <c r="B194" s="1" t="s">
        <v>294</v>
      </c>
      <c r="C194" s="1">
        <v>15.3</v>
      </c>
      <c r="D194" s="1">
        <v>22.66</v>
      </c>
      <c r="E194" s="1">
        <v>19.8</v>
      </c>
      <c r="F194" s="1">
        <v>13.01</v>
      </c>
      <c r="G194" s="1">
        <v>10.38</v>
      </c>
      <c r="H194" s="1">
        <v>12.96</v>
      </c>
      <c r="I194" s="1">
        <v>13.84</v>
      </c>
      <c r="J194" s="1">
        <v>20.190000000000001</v>
      </c>
      <c r="K194" s="1">
        <v>6.36</v>
      </c>
      <c r="L194" s="1">
        <v>15.24</v>
      </c>
      <c r="M194" s="1">
        <v>36.04</v>
      </c>
      <c r="N194" s="1">
        <v>4.7699999999999996</v>
      </c>
      <c r="O194" s="1">
        <v>10.68</v>
      </c>
      <c r="P194" s="1">
        <v>44.44</v>
      </c>
      <c r="Q194" s="1">
        <v>28.94</v>
      </c>
      <c r="R194" s="1">
        <v>10.52</v>
      </c>
      <c r="S194" s="1">
        <v>7.38</v>
      </c>
      <c r="T194" s="1">
        <v>13.69</v>
      </c>
      <c r="U194" s="1">
        <v>26.6</v>
      </c>
      <c r="V194" s="1">
        <v>59.47</v>
      </c>
      <c r="W194" s="1">
        <v>17.13</v>
      </c>
      <c r="X194" s="1">
        <v>19.170000000000002</v>
      </c>
      <c r="Y194" s="1">
        <v>40.880000000000003</v>
      </c>
      <c r="Z194" s="1">
        <v>25.81</v>
      </c>
    </row>
    <row r="195" spans="1:26" x14ac:dyDescent="0.35">
      <c r="A195" s="3">
        <v>192</v>
      </c>
      <c r="B195" s="1" t="s">
        <v>180</v>
      </c>
      <c r="C195" s="1">
        <v>6.73</v>
      </c>
      <c r="D195" s="1">
        <v>8.32</v>
      </c>
      <c r="E195" s="1">
        <v>7.56</v>
      </c>
      <c r="F195" s="1">
        <v>5.29</v>
      </c>
      <c r="G195" s="1">
        <v>9.2799999999999994</v>
      </c>
      <c r="H195" s="1">
        <v>6.12</v>
      </c>
      <c r="I195" s="1">
        <v>6.49</v>
      </c>
      <c r="J195" s="1">
        <v>15.95</v>
      </c>
      <c r="K195" s="1">
        <v>3.64</v>
      </c>
      <c r="L195" s="1">
        <v>2.97</v>
      </c>
      <c r="M195" s="1">
        <v>24.85</v>
      </c>
      <c r="N195" s="1">
        <v>2.37</v>
      </c>
      <c r="O195" s="1">
        <v>4.51</v>
      </c>
      <c r="P195" s="1">
        <v>24.11</v>
      </c>
      <c r="Q195" s="1">
        <v>13.46</v>
      </c>
      <c r="R195" s="1">
        <v>11.01</v>
      </c>
      <c r="S195" s="1">
        <v>5.3</v>
      </c>
      <c r="T195" s="1">
        <v>6.42</v>
      </c>
      <c r="U195" s="1">
        <v>9.5500000000000007</v>
      </c>
      <c r="V195" s="1">
        <v>0</v>
      </c>
      <c r="W195" s="1">
        <v>5.74</v>
      </c>
      <c r="X195" s="1" t="s">
        <v>22</v>
      </c>
      <c r="Y195" s="1">
        <v>23</v>
      </c>
      <c r="Z195" s="1">
        <v>13.33</v>
      </c>
    </row>
    <row r="196" spans="1:26" x14ac:dyDescent="0.35">
      <c r="A196" s="3">
        <v>193</v>
      </c>
      <c r="B196" s="1" t="s">
        <v>393</v>
      </c>
      <c r="C196" s="1">
        <v>14.26</v>
      </c>
      <c r="D196" s="1">
        <v>19.850000000000001</v>
      </c>
      <c r="E196" s="1">
        <v>13.65</v>
      </c>
      <c r="F196" s="1">
        <v>12.25</v>
      </c>
      <c r="G196" s="1">
        <v>14.15</v>
      </c>
      <c r="H196" s="1">
        <v>12.41</v>
      </c>
      <c r="I196" s="1">
        <v>13.31</v>
      </c>
      <c r="J196" s="1">
        <v>23.44</v>
      </c>
      <c r="K196" s="1">
        <v>7.93</v>
      </c>
      <c r="L196" s="1">
        <v>11.36</v>
      </c>
      <c r="M196" s="1">
        <v>35.58</v>
      </c>
      <c r="N196" s="1">
        <v>5.59</v>
      </c>
      <c r="O196" s="1">
        <v>9.15</v>
      </c>
      <c r="P196" s="1">
        <v>36.75</v>
      </c>
      <c r="Q196" s="1">
        <v>23.24</v>
      </c>
      <c r="R196" s="1">
        <v>15.62</v>
      </c>
      <c r="S196" s="1">
        <v>11.34</v>
      </c>
      <c r="T196" s="1">
        <v>14.95</v>
      </c>
      <c r="U196" s="1">
        <v>16.690000000000001</v>
      </c>
      <c r="V196" s="1">
        <v>81.67</v>
      </c>
      <c r="W196" s="1">
        <v>13.47</v>
      </c>
      <c r="X196" s="1" t="s">
        <v>22</v>
      </c>
      <c r="Y196" s="1">
        <v>28.57</v>
      </c>
      <c r="Z196" s="1">
        <v>14.49</v>
      </c>
    </row>
    <row r="197" spans="1:26" x14ac:dyDescent="0.35">
      <c r="A197" s="3">
        <v>194</v>
      </c>
      <c r="B197" s="1" t="s">
        <v>394</v>
      </c>
      <c r="C197" s="1">
        <v>14.45</v>
      </c>
      <c r="D197" s="1">
        <v>19.920000000000002</v>
      </c>
      <c r="E197" s="1">
        <v>15.46</v>
      </c>
      <c r="F197" s="1">
        <v>12.78</v>
      </c>
      <c r="G197" s="1">
        <v>12.13</v>
      </c>
      <c r="H197" s="1">
        <v>12.73</v>
      </c>
      <c r="I197" s="1">
        <v>13.46</v>
      </c>
      <c r="J197" s="1">
        <v>24.31</v>
      </c>
      <c r="K197" s="1">
        <v>8.56</v>
      </c>
      <c r="L197" s="1">
        <v>10.65</v>
      </c>
      <c r="M197" s="1">
        <v>37.65</v>
      </c>
      <c r="N197" s="1">
        <v>4.6500000000000004</v>
      </c>
      <c r="O197" s="1">
        <v>11.14</v>
      </c>
      <c r="P197" s="1">
        <v>38.340000000000003</v>
      </c>
      <c r="Q197" s="1">
        <v>25.54</v>
      </c>
      <c r="R197" s="1">
        <v>13.67</v>
      </c>
      <c r="S197" s="1">
        <v>11.45</v>
      </c>
      <c r="T197" s="1">
        <v>15.11</v>
      </c>
      <c r="U197" s="1">
        <v>15.68</v>
      </c>
      <c r="V197" s="1">
        <v>81.48</v>
      </c>
      <c r="W197" s="1">
        <v>13.47</v>
      </c>
      <c r="X197" s="1" t="s">
        <v>22</v>
      </c>
      <c r="Y197" s="1">
        <v>27.5</v>
      </c>
      <c r="Z197" s="1">
        <v>24.78</v>
      </c>
    </row>
    <row r="198" spans="1:26" x14ac:dyDescent="0.35">
      <c r="A198" s="3">
        <v>195</v>
      </c>
      <c r="B198" s="1" t="s">
        <v>516</v>
      </c>
      <c r="C198" s="1">
        <v>15.67</v>
      </c>
      <c r="D198" s="1">
        <v>27.04</v>
      </c>
      <c r="E198" s="1">
        <v>7.01</v>
      </c>
      <c r="F198" s="1">
        <v>14.56</v>
      </c>
      <c r="G198" s="1">
        <v>11.67</v>
      </c>
      <c r="H198" s="1">
        <v>12.29</v>
      </c>
      <c r="I198" s="1">
        <v>13.57</v>
      </c>
      <c r="J198" s="1">
        <v>19.149999999999999</v>
      </c>
      <c r="K198" s="1">
        <v>4.68</v>
      </c>
      <c r="L198" s="1">
        <v>27.97</v>
      </c>
      <c r="M198" s="1">
        <v>16.98</v>
      </c>
      <c r="N198" s="1">
        <v>1.36</v>
      </c>
      <c r="O198" s="1">
        <v>5.77</v>
      </c>
      <c r="P198" s="1">
        <v>47.89</v>
      </c>
      <c r="Q198" s="1">
        <v>32.83</v>
      </c>
      <c r="R198" s="1">
        <v>15.26</v>
      </c>
      <c r="S198" s="1">
        <v>10.83</v>
      </c>
      <c r="T198" s="1">
        <v>11.05</v>
      </c>
      <c r="U198" s="1">
        <v>42.92</v>
      </c>
      <c r="V198" s="1">
        <v>33.89</v>
      </c>
      <c r="W198" s="1">
        <v>20.32</v>
      </c>
      <c r="X198" s="1">
        <v>14.97</v>
      </c>
      <c r="Y198" s="1" t="s">
        <v>22</v>
      </c>
      <c r="Z198" s="1">
        <v>33.29</v>
      </c>
    </row>
    <row r="199" spans="1:26" x14ac:dyDescent="0.35">
      <c r="A199" s="3">
        <v>196</v>
      </c>
      <c r="B199" s="1" t="s">
        <v>284</v>
      </c>
      <c r="C199" s="1">
        <v>18.600000000000001</v>
      </c>
      <c r="D199" s="1">
        <v>26.59</v>
      </c>
      <c r="E199" s="1">
        <v>23.75</v>
      </c>
      <c r="F199" s="1">
        <v>15.26</v>
      </c>
      <c r="G199" s="1">
        <v>15.31</v>
      </c>
      <c r="H199" s="1">
        <v>15.87</v>
      </c>
      <c r="I199" s="1">
        <v>17.260000000000002</v>
      </c>
      <c r="J199" s="1">
        <v>23.81</v>
      </c>
      <c r="K199" s="1">
        <v>8.8000000000000007</v>
      </c>
      <c r="L199" s="1">
        <v>20.05</v>
      </c>
      <c r="M199" s="1">
        <v>39.479999999999997</v>
      </c>
      <c r="N199" s="1">
        <v>4.57</v>
      </c>
      <c r="O199" s="1">
        <v>13.86</v>
      </c>
      <c r="P199" s="1">
        <v>44.63</v>
      </c>
      <c r="Q199" s="1">
        <v>34.729999999999997</v>
      </c>
      <c r="R199" s="1">
        <v>16.05</v>
      </c>
      <c r="S199" s="1">
        <v>11.87</v>
      </c>
      <c r="T199" s="1">
        <v>15.11</v>
      </c>
      <c r="U199" s="1">
        <v>24.23</v>
      </c>
      <c r="V199" s="1">
        <v>36.840000000000003</v>
      </c>
      <c r="W199" s="1">
        <v>19.68</v>
      </c>
      <c r="X199" s="1">
        <v>45.31</v>
      </c>
      <c r="Y199" s="1">
        <v>38.840000000000003</v>
      </c>
      <c r="Z199" s="1">
        <v>33.409999999999997</v>
      </c>
    </row>
    <row r="200" spans="1:26" x14ac:dyDescent="0.35">
      <c r="A200" s="3">
        <v>197</v>
      </c>
      <c r="B200" s="1" t="s">
        <v>285</v>
      </c>
      <c r="C200" s="1">
        <v>11.52</v>
      </c>
      <c r="D200" s="1">
        <v>15.3</v>
      </c>
      <c r="E200" s="1">
        <v>11.12</v>
      </c>
      <c r="F200" s="1">
        <v>9.2100000000000009</v>
      </c>
      <c r="G200" s="1">
        <v>17.63</v>
      </c>
      <c r="H200" s="1">
        <v>9.14</v>
      </c>
      <c r="I200" s="1">
        <v>12.25</v>
      </c>
      <c r="J200" s="1">
        <v>19.899999999999999</v>
      </c>
      <c r="K200" s="1">
        <v>6.23</v>
      </c>
      <c r="L200" s="1">
        <v>9.26</v>
      </c>
      <c r="M200" s="1">
        <v>32.51</v>
      </c>
      <c r="N200" s="1">
        <v>2.57</v>
      </c>
      <c r="O200" s="1">
        <v>10.59</v>
      </c>
      <c r="P200" s="1">
        <v>34.31</v>
      </c>
      <c r="Q200" s="1">
        <v>20.72</v>
      </c>
      <c r="R200" s="1">
        <v>20.97</v>
      </c>
      <c r="S200" s="1">
        <v>13.02</v>
      </c>
      <c r="T200" s="1">
        <v>9.8000000000000007</v>
      </c>
      <c r="U200" s="1">
        <v>10.47</v>
      </c>
      <c r="V200" s="1">
        <v>53.73</v>
      </c>
      <c r="W200" s="1">
        <v>12.18</v>
      </c>
      <c r="X200" s="1">
        <v>6.56</v>
      </c>
      <c r="Y200" s="1">
        <v>31.94</v>
      </c>
      <c r="Z200" s="1">
        <v>28.73</v>
      </c>
    </row>
    <row r="201" spans="1:26" x14ac:dyDescent="0.35">
      <c r="A201" s="3">
        <v>198</v>
      </c>
      <c r="B201" s="1" t="s">
        <v>36</v>
      </c>
      <c r="C201" s="1">
        <v>7.4</v>
      </c>
      <c r="D201" s="1">
        <v>8.18</v>
      </c>
      <c r="E201" s="1">
        <v>3.98</v>
      </c>
      <c r="F201" s="1">
        <v>6.51</v>
      </c>
      <c r="G201" s="1">
        <v>11.18</v>
      </c>
      <c r="H201" s="1">
        <v>8.18</v>
      </c>
      <c r="I201" s="1">
        <v>6.31</v>
      </c>
      <c r="J201" s="1">
        <v>21.24</v>
      </c>
      <c r="K201" s="1">
        <v>4.01</v>
      </c>
      <c r="L201" s="1">
        <v>8.3000000000000007</v>
      </c>
      <c r="M201" s="1">
        <v>3.85</v>
      </c>
      <c r="N201" s="1">
        <v>1</v>
      </c>
      <c r="O201" s="1">
        <v>2.35</v>
      </c>
      <c r="P201" s="1">
        <v>4.55</v>
      </c>
      <c r="Q201" s="1">
        <v>17.260000000000002</v>
      </c>
      <c r="R201" s="1">
        <v>15.07</v>
      </c>
      <c r="S201" s="1">
        <v>11.34</v>
      </c>
      <c r="T201" s="1">
        <v>2.86</v>
      </c>
      <c r="U201" s="1">
        <v>28.35</v>
      </c>
      <c r="V201" s="1">
        <v>0</v>
      </c>
      <c r="W201" s="1">
        <v>18.600000000000001</v>
      </c>
      <c r="X201" s="1">
        <v>21.41</v>
      </c>
      <c r="Y201" s="1" t="s">
        <v>22</v>
      </c>
      <c r="Z201" s="1">
        <v>29.8</v>
      </c>
    </row>
    <row r="202" spans="1:26" x14ac:dyDescent="0.35">
      <c r="A202" s="3">
        <v>199</v>
      </c>
      <c r="B202" s="1" t="s">
        <v>56</v>
      </c>
      <c r="C202" s="1">
        <v>5.64</v>
      </c>
      <c r="D202" s="1">
        <v>3.29</v>
      </c>
      <c r="E202" s="1">
        <v>2.48</v>
      </c>
      <c r="F202" s="1">
        <v>6.07</v>
      </c>
      <c r="G202" s="1">
        <v>10.130000000000001</v>
      </c>
      <c r="H202" s="1">
        <v>6.51</v>
      </c>
      <c r="I202" s="1">
        <v>6.2</v>
      </c>
      <c r="J202" s="1">
        <v>23.58</v>
      </c>
      <c r="K202" s="1">
        <v>6.41</v>
      </c>
      <c r="L202" s="1">
        <v>3.01</v>
      </c>
      <c r="M202" s="1">
        <v>10.95</v>
      </c>
      <c r="N202" s="1">
        <v>2.38</v>
      </c>
      <c r="O202" s="1">
        <v>6.6</v>
      </c>
      <c r="P202" s="1">
        <v>21.79</v>
      </c>
      <c r="Q202" s="1">
        <v>10.75</v>
      </c>
      <c r="R202" s="1">
        <v>10.81</v>
      </c>
      <c r="S202" s="1">
        <v>8.23</v>
      </c>
      <c r="T202" s="1">
        <v>4.01</v>
      </c>
      <c r="U202" s="1">
        <v>12.04</v>
      </c>
      <c r="V202" s="1">
        <v>0</v>
      </c>
      <c r="W202" s="1">
        <v>10.78</v>
      </c>
      <c r="X202" s="1">
        <v>5.68</v>
      </c>
      <c r="Y202" s="1" t="s">
        <v>22</v>
      </c>
      <c r="Z202" s="1">
        <v>20.07</v>
      </c>
    </row>
    <row r="203" spans="1:26" x14ac:dyDescent="0.35">
      <c r="A203" s="3">
        <v>200</v>
      </c>
      <c r="B203" s="1" t="s">
        <v>33</v>
      </c>
      <c r="C203" s="1">
        <v>10.48</v>
      </c>
      <c r="D203" s="1">
        <v>14.87</v>
      </c>
      <c r="E203" s="1">
        <v>5.67</v>
      </c>
      <c r="F203" s="1">
        <v>8.91</v>
      </c>
      <c r="G203" s="1">
        <v>13.15</v>
      </c>
      <c r="H203" s="1">
        <v>9.1199999999999992</v>
      </c>
      <c r="I203" s="1">
        <v>9.65</v>
      </c>
      <c r="J203" s="1">
        <v>28.11</v>
      </c>
      <c r="K203" s="1">
        <v>6.42</v>
      </c>
      <c r="L203" s="1">
        <v>9.27</v>
      </c>
      <c r="M203" s="1">
        <v>19.739999999999998</v>
      </c>
      <c r="N203" s="1">
        <v>3.91</v>
      </c>
      <c r="O203" s="1">
        <v>5.48</v>
      </c>
      <c r="P203" s="1">
        <v>12.2</v>
      </c>
      <c r="Q203" s="1">
        <v>24.57</v>
      </c>
      <c r="R203" s="1">
        <v>13.62</v>
      </c>
      <c r="S203" s="1">
        <v>10.97</v>
      </c>
      <c r="T203" s="1">
        <v>6.45</v>
      </c>
      <c r="U203" s="1">
        <v>38.130000000000003</v>
      </c>
      <c r="V203" s="1">
        <v>0</v>
      </c>
      <c r="W203" s="1">
        <v>13.34</v>
      </c>
      <c r="X203" s="1">
        <v>29.53</v>
      </c>
      <c r="Y203" s="1" t="s">
        <v>22</v>
      </c>
      <c r="Z203" s="1">
        <v>22.63</v>
      </c>
    </row>
    <row r="204" spans="1:26" x14ac:dyDescent="0.35">
      <c r="A204" s="3">
        <v>201</v>
      </c>
      <c r="B204" s="1" t="s">
        <v>282</v>
      </c>
      <c r="C204" s="1">
        <v>7.59</v>
      </c>
      <c r="D204" s="1">
        <v>10.79</v>
      </c>
      <c r="E204" s="1">
        <v>7.59</v>
      </c>
      <c r="F204" s="1">
        <v>6.54</v>
      </c>
      <c r="G204" s="1">
        <v>6.74</v>
      </c>
      <c r="H204" s="1">
        <v>6.39</v>
      </c>
      <c r="I204" s="1">
        <v>7.1</v>
      </c>
      <c r="J204" s="1">
        <v>19.2</v>
      </c>
      <c r="K204" s="1">
        <v>2.27</v>
      </c>
      <c r="L204" s="1">
        <v>5.18</v>
      </c>
      <c r="M204" s="1">
        <v>25.3</v>
      </c>
      <c r="N204" s="1">
        <v>2.82</v>
      </c>
      <c r="O204" s="1">
        <v>6.44</v>
      </c>
      <c r="P204" s="1">
        <v>22.06</v>
      </c>
      <c r="Q204" s="1">
        <v>13.9</v>
      </c>
      <c r="R204" s="1">
        <v>8.1999999999999993</v>
      </c>
      <c r="S204" s="1">
        <v>3.96</v>
      </c>
      <c r="T204" s="1">
        <v>8.86</v>
      </c>
      <c r="U204" s="1">
        <v>7.41</v>
      </c>
      <c r="V204" s="1">
        <v>0</v>
      </c>
      <c r="W204" s="1">
        <v>8.65</v>
      </c>
      <c r="X204" s="1" t="s">
        <v>22</v>
      </c>
      <c r="Y204" s="1">
        <v>23.5</v>
      </c>
      <c r="Z204" s="1">
        <v>29.4</v>
      </c>
    </row>
    <row r="205" spans="1:26" x14ac:dyDescent="0.35">
      <c r="A205" s="3">
        <v>202</v>
      </c>
      <c r="B205" s="1" t="s">
        <v>229</v>
      </c>
      <c r="C205" s="1">
        <v>8.61</v>
      </c>
      <c r="D205" s="1">
        <v>10.87</v>
      </c>
      <c r="E205" s="1">
        <v>8.18</v>
      </c>
      <c r="F205" s="1">
        <v>6.9</v>
      </c>
      <c r="G205" s="1">
        <v>11.44</v>
      </c>
      <c r="H205" s="1">
        <v>7.11</v>
      </c>
      <c r="I205" s="1">
        <v>8.84</v>
      </c>
      <c r="J205" s="1">
        <v>18.36</v>
      </c>
      <c r="K205" s="1">
        <v>4.55</v>
      </c>
      <c r="L205" s="1">
        <v>4.25</v>
      </c>
      <c r="M205" s="1">
        <v>28.86</v>
      </c>
      <c r="N205" s="1">
        <v>2.66</v>
      </c>
      <c r="O205" s="1">
        <v>5.25</v>
      </c>
      <c r="P205" s="1">
        <v>30.96</v>
      </c>
      <c r="Q205" s="1">
        <v>16.75</v>
      </c>
      <c r="R205" s="1">
        <v>12.74</v>
      </c>
      <c r="S205" s="1">
        <v>6.07</v>
      </c>
      <c r="T205" s="1">
        <v>6.93</v>
      </c>
      <c r="U205" s="1">
        <v>13.53</v>
      </c>
      <c r="V205" s="1">
        <v>60.48</v>
      </c>
      <c r="W205" s="1">
        <v>8.8699999999999992</v>
      </c>
      <c r="X205" s="1">
        <v>12.12</v>
      </c>
      <c r="Y205" s="1">
        <v>24.25</v>
      </c>
      <c r="Z205" s="1">
        <v>16.29</v>
      </c>
    </row>
    <row r="206" spans="1:26" x14ac:dyDescent="0.35">
      <c r="A206" s="3">
        <v>203</v>
      </c>
      <c r="B206" s="1" t="s">
        <v>295</v>
      </c>
      <c r="C206" s="1">
        <v>14.01</v>
      </c>
      <c r="D206" s="1">
        <v>20.85</v>
      </c>
      <c r="E206" s="1">
        <v>13.85</v>
      </c>
      <c r="F206" s="1">
        <v>11.72</v>
      </c>
      <c r="G206" s="1">
        <v>10.28</v>
      </c>
      <c r="H206" s="1">
        <v>11.79</v>
      </c>
      <c r="I206" s="1">
        <v>12.02</v>
      </c>
      <c r="J206" s="1">
        <v>17.61</v>
      </c>
      <c r="K206" s="1">
        <v>5.78</v>
      </c>
      <c r="L206" s="1">
        <v>13.13</v>
      </c>
      <c r="M206" s="1">
        <v>43.76</v>
      </c>
      <c r="N206" s="1">
        <v>5.84</v>
      </c>
      <c r="O206" s="1">
        <v>11.5</v>
      </c>
      <c r="P206" s="1">
        <v>27.52</v>
      </c>
      <c r="Q206" s="1">
        <v>24.56</v>
      </c>
      <c r="R206" s="1">
        <v>10.02</v>
      </c>
      <c r="S206" s="1">
        <v>4.53</v>
      </c>
      <c r="T206" s="1">
        <v>15.62</v>
      </c>
      <c r="U206" s="1">
        <v>27.79</v>
      </c>
      <c r="V206" s="1">
        <v>0</v>
      </c>
      <c r="W206" s="1">
        <v>12.77</v>
      </c>
      <c r="X206" s="1">
        <v>0</v>
      </c>
      <c r="Y206" s="1">
        <v>27.77</v>
      </c>
      <c r="Z206" s="1">
        <v>20.02</v>
      </c>
    </row>
    <row r="207" spans="1:26" x14ac:dyDescent="0.35">
      <c r="A207" s="3">
        <v>204</v>
      </c>
      <c r="B207" s="1" t="s">
        <v>69</v>
      </c>
      <c r="C207" s="1">
        <v>11.14</v>
      </c>
      <c r="D207" s="1">
        <v>14.8</v>
      </c>
      <c r="E207" s="1">
        <v>5.26</v>
      </c>
      <c r="F207" s="1">
        <v>10.36</v>
      </c>
      <c r="G207" s="1">
        <v>14.32</v>
      </c>
      <c r="H207" s="1">
        <v>10.64</v>
      </c>
      <c r="I207" s="1">
        <v>9.8000000000000007</v>
      </c>
      <c r="J207" s="1">
        <v>19.88</v>
      </c>
      <c r="K207" s="1">
        <v>5.42</v>
      </c>
      <c r="L207" s="1">
        <v>15.31</v>
      </c>
      <c r="M207" s="1">
        <v>10.47</v>
      </c>
      <c r="N207" s="1">
        <v>2.64</v>
      </c>
      <c r="O207" s="1">
        <v>3.93</v>
      </c>
      <c r="P207" s="1">
        <v>41.11</v>
      </c>
      <c r="Q207" s="1">
        <v>30.61</v>
      </c>
      <c r="R207" s="1">
        <v>17.559999999999999</v>
      </c>
      <c r="S207" s="1">
        <v>16.39</v>
      </c>
      <c r="T207" s="1">
        <v>4.55</v>
      </c>
      <c r="U207" s="1">
        <v>17.23</v>
      </c>
      <c r="V207" s="1">
        <v>40.619999999999997</v>
      </c>
      <c r="W207" s="1">
        <v>11.01</v>
      </c>
      <c r="X207" s="1">
        <v>20.329999999999998</v>
      </c>
      <c r="Y207" s="1">
        <v>15.98</v>
      </c>
      <c r="Z207" s="1">
        <v>24.07</v>
      </c>
    </row>
    <row r="208" spans="1:26" x14ac:dyDescent="0.35">
      <c r="A208" s="3">
        <v>205</v>
      </c>
      <c r="B208" s="1" t="s">
        <v>283</v>
      </c>
      <c r="C208" s="1">
        <v>18.170000000000002</v>
      </c>
      <c r="D208" s="1">
        <v>26.07</v>
      </c>
      <c r="E208" s="1">
        <v>27.79</v>
      </c>
      <c r="F208" s="1">
        <v>14.84</v>
      </c>
      <c r="G208" s="1">
        <v>11.58</v>
      </c>
      <c r="H208" s="1">
        <v>16.190000000000001</v>
      </c>
      <c r="I208" s="1">
        <v>15.92</v>
      </c>
      <c r="J208" s="1">
        <v>24.58</v>
      </c>
      <c r="K208" s="1">
        <v>6.42</v>
      </c>
      <c r="L208" s="1">
        <v>20.6</v>
      </c>
      <c r="M208" s="1">
        <v>36.67</v>
      </c>
      <c r="N208" s="1">
        <v>5.29</v>
      </c>
      <c r="O208" s="1">
        <v>11.74</v>
      </c>
      <c r="P208" s="1">
        <v>47.57</v>
      </c>
      <c r="Q208" s="1">
        <v>36.81</v>
      </c>
      <c r="R208" s="1">
        <v>12.61</v>
      </c>
      <c r="S208" s="1">
        <v>13.92</v>
      </c>
      <c r="T208" s="1">
        <v>13.68</v>
      </c>
      <c r="U208" s="1">
        <v>26.32</v>
      </c>
      <c r="V208" s="1">
        <v>82.8</v>
      </c>
      <c r="W208" s="1">
        <v>21.5</v>
      </c>
      <c r="X208" s="1">
        <v>0</v>
      </c>
      <c r="Y208" s="1">
        <v>47.18</v>
      </c>
      <c r="Z208" s="1">
        <v>29.46</v>
      </c>
    </row>
    <row r="209" spans="1:26" x14ac:dyDescent="0.35">
      <c r="A209" s="3">
        <v>206</v>
      </c>
      <c r="B209" s="1" t="s">
        <v>356</v>
      </c>
      <c r="C209" s="1">
        <v>21.12</v>
      </c>
      <c r="D209" s="1">
        <v>27.94</v>
      </c>
      <c r="E209" s="1">
        <v>31.04</v>
      </c>
      <c r="F209" s="1">
        <v>18.100000000000001</v>
      </c>
      <c r="G209" s="1">
        <v>11.73</v>
      </c>
      <c r="H209" s="1">
        <v>19.91</v>
      </c>
      <c r="I209" s="1">
        <v>18.61</v>
      </c>
      <c r="J209" s="1">
        <v>32.81</v>
      </c>
      <c r="K209" s="1">
        <v>8.66</v>
      </c>
      <c r="L209" s="1">
        <v>25.47</v>
      </c>
      <c r="M209" s="1">
        <v>42.37</v>
      </c>
      <c r="N209" s="1">
        <v>8.24</v>
      </c>
      <c r="O209" s="1">
        <v>21.94</v>
      </c>
      <c r="P209" s="1">
        <v>29.59</v>
      </c>
      <c r="Q209" s="1">
        <v>39.28</v>
      </c>
      <c r="R209" s="1">
        <v>9.36</v>
      </c>
      <c r="S209" s="1">
        <v>6.31</v>
      </c>
      <c r="T209" s="1">
        <v>21.76</v>
      </c>
      <c r="U209" s="1">
        <v>31.76</v>
      </c>
      <c r="V209" s="1">
        <v>65.36</v>
      </c>
      <c r="W209" s="1">
        <v>21.28</v>
      </c>
      <c r="X209" s="1" t="s">
        <v>22</v>
      </c>
      <c r="Y209" s="1">
        <v>31.31</v>
      </c>
      <c r="Z209" s="1">
        <v>34.99</v>
      </c>
    </row>
    <row r="210" spans="1:26" x14ac:dyDescent="0.35">
      <c r="A210" s="3">
        <v>207</v>
      </c>
      <c r="B210" s="1" t="s">
        <v>517</v>
      </c>
      <c r="C210" s="1">
        <v>14.22</v>
      </c>
      <c r="D210" s="1">
        <v>18.84</v>
      </c>
      <c r="E210" s="1">
        <v>10.32</v>
      </c>
      <c r="F210" s="1">
        <v>12.2</v>
      </c>
      <c r="G210" s="1">
        <v>16.04</v>
      </c>
      <c r="H210" s="1">
        <v>12.03</v>
      </c>
      <c r="I210" s="1">
        <v>14.16</v>
      </c>
      <c r="J210" s="1">
        <v>31.13</v>
      </c>
      <c r="K210" s="1">
        <v>5.88</v>
      </c>
      <c r="L210" s="1">
        <v>11.12</v>
      </c>
      <c r="M210" s="1">
        <v>26.96</v>
      </c>
      <c r="N210" s="1">
        <v>2.37</v>
      </c>
      <c r="O210" s="1">
        <v>4.6500000000000004</v>
      </c>
      <c r="P210" s="1">
        <v>38.04</v>
      </c>
      <c r="Q210" s="1">
        <v>35.97</v>
      </c>
      <c r="R210" s="1">
        <v>19.04</v>
      </c>
      <c r="S210" s="1">
        <v>13.16</v>
      </c>
      <c r="T210" s="1">
        <v>6.39</v>
      </c>
      <c r="U210" s="1">
        <v>29.48</v>
      </c>
      <c r="V210" s="1">
        <v>46.79</v>
      </c>
      <c r="W210" s="1">
        <v>17.93</v>
      </c>
      <c r="X210" s="1">
        <v>33.14</v>
      </c>
      <c r="Y210" s="1" t="s">
        <v>22</v>
      </c>
      <c r="Z210" s="1">
        <v>33.18</v>
      </c>
    </row>
    <row r="211" spans="1:26" x14ac:dyDescent="0.35">
      <c r="A211" s="3">
        <v>208</v>
      </c>
      <c r="B211" s="1" t="s">
        <v>205</v>
      </c>
      <c r="C211" s="1">
        <v>8.24</v>
      </c>
      <c r="D211" s="1">
        <v>9.56</v>
      </c>
      <c r="E211" s="1">
        <v>6.8</v>
      </c>
      <c r="F211" s="1">
        <v>6.95</v>
      </c>
      <c r="G211" s="1">
        <v>12.74</v>
      </c>
      <c r="H211" s="1">
        <v>6.23</v>
      </c>
      <c r="I211" s="1">
        <v>9.52</v>
      </c>
      <c r="J211" s="1">
        <v>18.96</v>
      </c>
      <c r="K211" s="1">
        <v>4.6500000000000004</v>
      </c>
      <c r="L211" s="1">
        <v>2.65</v>
      </c>
      <c r="M211" s="1">
        <v>31.24</v>
      </c>
      <c r="N211" s="1">
        <v>1.65</v>
      </c>
      <c r="O211" s="1">
        <v>5.67</v>
      </c>
      <c r="P211" s="1">
        <v>22.73</v>
      </c>
      <c r="Q211" s="1">
        <v>19.760000000000002</v>
      </c>
      <c r="R211" s="1">
        <v>13.9</v>
      </c>
      <c r="S211" s="1">
        <v>6.88</v>
      </c>
      <c r="T211" s="1">
        <v>5.43</v>
      </c>
      <c r="U211" s="1">
        <v>8.66</v>
      </c>
      <c r="V211" s="1">
        <v>48.01</v>
      </c>
      <c r="W211" s="1">
        <v>8.6999999999999993</v>
      </c>
      <c r="X211" s="1">
        <v>39.04</v>
      </c>
      <c r="Y211" s="1">
        <v>33.04</v>
      </c>
      <c r="Z211" s="1">
        <v>35.19</v>
      </c>
    </row>
    <row r="212" spans="1:26" x14ac:dyDescent="0.35">
      <c r="A212" s="3">
        <v>209</v>
      </c>
      <c r="B212" s="1" t="s">
        <v>377</v>
      </c>
      <c r="C212" s="1">
        <v>22.42</v>
      </c>
      <c r="D212" s="1">
        <v>29.44</v>
      </c>
      <c r="E212" s="1">
        <v>27.07</v>
      </c>
      <c r="F212" s="1">
        <v>19.43</v>
      </c>
      <c r="G212" s="1">
        <v>12.06</v>
      </c>
      <c r="H212" s="1">
        <v>20.260000000000002</v>
      </c>
      <c r="I212" s="1">
        <v>19.98</v>
      </c>
      <c r="J212" s="1">
        <v>31.37</v>
      </c>
      <c r="K212" s="1">
        <v>8.7899999999999991</v>
      </c>
      <c r="L212" s="1">
        <v>24.94</v>
      </c>
      <c r="M212" s="1">
        <v>48.1</v>
      </c>
      <c r="N212" s="1">
        <v>7.86</v>
      </c>
      <c r="O212" s="1">
        <v>19.399999999999999</v>
      </c>
      <c r="P212" s="1">
        <v>44.87</v>
      </c>
      <c r="Q212" s="1">
        <v>38.909999999999997</v>
      </c>
      <c r="R212" s="1">
        <v>8.8000000000000007</v>
      </c>
      <c r="S212" s="1">
        <v>11.01</v>
      </c>
      <c r="T212" s="1">
        <v>21.63</v>
      </c>
      <c r="U212" s="1">
        <v>32</v>
      </c>
      <c r="V212" s="1">
        <v>77.78</v>
      </c>
      <c r="W212" s="1">
        <v>19.2</v>
      </c>
      <c r="X212" s="1">
        <v>26.03</v>
      </c>
      <c r="Y212" s="1">
        <v>35.53</v>
      </c>
      <c r="Z212" s="1">
        <v>27.82</v>
      </c>
    </row>
    <row r="213" spans="1:26" x14ac:dyDescent="0.35">
      <c r="A213" s="3">
        <v>210</v>
      </c>
      <c r="B213" s="1" t="s">
        <v>378</v>
      </c>
      <c r="C213" s="1">
        <v>23.52</v>
      </c>
      <c r="D213" s="1">
        <v>31.75</v>
      </c>
      <c r="E213" s="1">
        <v>27.43</v>
      </c>
      <c r="F213" s="1">
        <v>20.329999999999998</v>
      </c>
      <c r="G213" s="1">
        <v>15.36</v>
      </c>
      <c r="H213" s="1">
        <v>20.95</v>
      </c>
      <c r="I213" s="1">
        <v>20.88</v>
      </c>
      <c r="J213" s="1">
        <v>27.19</v>
      </c>
      <c r="K213" s="1">
        <v>9.76</v>
      </c>
      <c r="L213" s="1">
        <v>27.75</v>
      </c>
      <c r="M213" s="1">
        <v>48.63</v>
      </c>
      <c r="N213" s="1">
        <v>8.1999999999999993</v>
      </c>
      <c r="O213" s="1">
        <v>22.09</v>
      </c>
      <c r="P213" s="1">
        <v>38.590000000000003</v>
      </c>
      <c r="Q213" s="1">
        <v>39.119999999999997</v>
      </c>
      <c r="R213" s="1">
        <v>14.26</v>
      </c>
      <c r="S213" s="1">
        <v>8.2100000000000009</v>
      </c>
      <c r="T213" s="1">
        <v>23.52</v>
      </c>
      <c r="U213" s="1">
        <v>31.52</v>
      </c>
      <c r="V213" s="1">
        <v>56.77</v>
      </c>
      <c r="W213" s="1">
        <v>21.18</v>
      </c>
      <c r="X213" s="1">
        <v>21.4</v>
      </c>
      <c r="Y213" s="1">
        <v>33.93</v>
      </c>
      <c r="Z213" s="1">
        <v>27.5</v>
      </c>
    </row>
    <row r="214" spans="1:26" x14ac:dyDescent="0.35">
      <c r="A214" s="3">
        <v>211</v>
      </c>
      <c r="B214" s="1" t="s">
        <v>472</v>
      </c>
      <c r="C214" s="1">
        <v>13.78</v>
      </c>
      <c r="D214" s="1">
        <v>18.11</v>
      </c>
      <c r="E214" s="1">
        <v>16.600000000000001</v>
      </c>
      <c r="F214" s="1">
        <v>11.48</v>
      </c>
      <c r="G214" s="1">
        <v>13.38</v>
      </c>
      <c r="H214" s="1">
        <v>10.56</v>
      </c>
      <c r="I214" s="1">
        <v>14.45</v>
      </c>
      <c r="J214" s="1">
        <v>19.989999999999998</v>
      </c>
      <c r="K214" s="1">
        <v>6.6</v>
      </c>
      <c r="L214" s="1">
        <v>8.16</v>
      </c>
      <c r="M214" s="1">
        <v>41.82</v>
      </c>
      <c r="N214" s="1">
        <v>4.3499999999999996</v>
      </c>
      <c r="O214" s="1">
        <v>11.08</v>
      </c>
      <c r="P214" s="1">
        <v>37.74</v>
      </c>
      <c r="Q214" s="1">
        <v>26.08</v>
      </c>
      <c r="R214" s="1">
        <v>13.87</v>
      </c>
      <c r="S214" s="1">
        <v>6.5</v>
      </c>
      <c r="T214" s="1">
        <v>12.45</v>
      </c>
      <c r="U214" s="1">
        <v>25.4</v>
      </c>
      <c r="V214" s="1">
        <v>46.05</v>
      </c>
      <c r="W214" s="1">
        <v>15.05</v>
      </c>
      <c r="X214" s="1">
        <v>23.84</v>
      </c>
      <c r="Y214" s="1">
        <v>25.5</v>
      </c>
      <c r="Z214" s="1">
        <v>30.58</v>
      </c>
    </row>
    <row r="215" spans="1:26" x14ac:dyDescent="0.35">
      <c r="A215" s="3">
        <v>212</v>
      </c>
      <c r="B215" s="1" t="s">
        <v>184</v>
      </c>
      <c r="C215" s="1">
        <v>7.69</v>
      </c>
      <c r="D215" s="1">
        <v>8.25</v>
      </c>
      <c r="E215" s="1">
        <v>14.31</v>
      </c>
      <c r="F215" s="1">
        <v>6.16</v>
      </c>
      <c r="G215" s="1">
        <v>7.54</v>
      </c>
      <c r="H215" s="1">
        <v>5.6</v>
      </c>
      <c r="I215" s="1">
        <v>9.4499999999999993</v>
      </c>
      <c r="J215" s="1">
        <v>14.94</v>
      </c>
      <c r="K215" s="1">
        <v>3.24</v>
      </c>
      <c r="L215" s="1">
        <v>2.5</v>
      </c>
      <c r="M215" s="1">
        <v>27.74</v>
      </c>
      <c r="N215" s="1">
        <v>1.05</v>
      </c>
      <c r="O215" s="1">
        <v>10.68</v>
      </c>
      <c r="P215" s="1">
        <v>22.22</v>
      </c>
      <c r="Q215" s="1">
        <v>21.34</v>
      </c>
      <c r="R215" s="1">
        <v>9.7799999999999994</v>
      </c>
      <c r="S215" s="1">
        <v>5.26</v>
      </c>
      <c r="T215" s="1">
        <v>4.51</v>
      </c>
      <c r="U215" s="1">
        <v>10.82</v>
      </c>
      <c r="V215" s="1">
        <v>0</v>
      </c>
      <c r="W215" s="1">
        <v>6.34</v>
      </c>
      <c r="X215" s="1" t="s">
        <v>22</v>
      </c>
      <c r="Y215" s="1">
        <v>30.24</v>
      </c>
      <c r="Z215" s="1">
        <v>11.66</v>
      </c>
    </row>
    <row r="216" spans="1:26" x14ac:dyDescent="0.35">
      <c r="A216" s="3">
        <v>213</v>
      </c>
      <c r="B216" s="1" t="s">
        <v>185</v>
      </c>
      <c r="C216" s="1">
        <v>9.27</v>
      </c>
      <c r="D216" s="1">
        <v>7.57</v>
      </c>
      <c r="E216" s="1">
        <v>18.8</v>
      </c>
      <c r="F216" s="1">
        <v>6.94</v>
      </c>
      <c r="G216" s="1">
        <v>12.39</v>
      </c>
      <c r="H216" s="1">
        <v>7.82</v>
      </c>
      <c r="I216" s="1">
        <v>11.12</v>
      </c>
      <c r="J216" s="1">
        <v>16.82</v>
      </c>
      <c r="K216" s="1">
        <v>4.17</v>
      </c>
      <c r="L216" s="1">
        <v>1.97</v>
      </c>
      <c r="M216" s="1">
        <v>23.88</v>
      </c>
      <c r="N216" s="1">
        <v>1.05</v>
      </c>
      <c r="O216" s="1">
        <v>14.45</v>
      </c>
      <c r="P216" s="1">
        <v>31.86</v>
      </c>
      <c r="Q216" s="1">
        <v>24.83</v>
      </c>
      <c r="R216" s="1">
        <v>15.59</v>
      </c>
      <c r="S216" s="1">
        <v>6.42</v>
      </c>
      <c r="T216" s="1">
        <v>4.8</v>
      </c>
      <c r="U216" s="1">
        <v>12.93</v>
      </c>
      <c r="V216" s="1">
        <v>0</v>
      </c>
      <c r="W216" s="1">
        <v>6.9</v>
      </c>
      <c r="X216" s="1" t="s">
        <v>22</v>
      </c>
      <c r="Y216" s="1">
        <v>22.54</v>
      </c>
      <c r="Z216" s="1">
        <v>16.600000000000001</v>
      </c>
    </row>
    <row r="217" spans="1:26" x14ac:dyDescent="0.35">
      <c r="A217" s="3">
        <v>214</v>
      </c>
      <c r="B217" s="1" t="s">
        <v>181</v>
      </c>
      <c r="C217" s="1">
        <v>8.06</v>
      </c>
      <c r="D217" s="1">
        <v>7.74</v>
      </c>
      <c r="E217" s="1">
        <v>14.05</v>
      </c>
      <c r="F217" s="1">
        <v>6.01</v>
      </c>
      <c r="G217" s="1">
        <v>12.7</v>
      </c>
      <c r="H217" s="1">
        <v>7.58</v>
      </c>
      <c r="I217" s="1">
        <v>8.6300000000000008</v>
      </c>
      <c r="J217" s="1">
        <v>15.96</v>
      </c>
      <c r="K217" s="1">
        <v>5.0999999999999996</v>
      </c>
      <c r="L217" s="1">
        <v>2.8</v>
      </c>
      <c r="M217" s="1">
        <v>22.19</v>
      </c>
      <c r="N217" s="1">
        <v>1.31</v>
      </c>
      <c r="O217" s="1">
        <v>9.5299999999999994</v>
      </c>
      <c r="P217" s="1">
        <v>35.14</v>
      </c>
      <c r="Q217" s="1">
        <v>19.940000000000001</v>
      </c>
      <c r="R217" s="1">
        <v>15.13</v>
      </c>
      <c r="S217" s="1">
        <v>6.23</v>
      </c>
      <c r="T217" s="1">
        <v>5.99</v>
      </c>
      <c r="U217" s="1">
        <v>9.9</v>
      </c>
      <c r="V217" s="1">
        <v>62.77</v>
      </c>
      <c r="W217" s="1">
        <v>7.11</v>
      </c>
      <c r="X217" s="1">
        <v>17.77</v>
      </c>
      <c r="Y217" s="1">
        <v>30.76</v>
      </c>
      <c r="Z217" s="1">
        <v>19.3</v>
      </c>
    </row>
    <row r="218" spans="1:26" x14ac:dyDescent="0.35">
      <c r="A218" s="3">
        <v>215</v>
      </c>
      <c r="B218" s="1" t="s">
        <v>335</v>
      </c>
      <c r="C218" s="1">
        <v>11.79</v>
      </c>
      <c r="D218" s="1">
        <v>15.13</v>
      </c>
      <c r="E218" s="1">
        <v>10.59</v>
      </c>
      <c r="F218" s="1">
        <v>10.45</v>
      </c>
      <c r="G218" s="1">
        <v>12.35</v>
      </c>
      <c r="H218" s="1">
        <v>9.19</v>
      </c>
      <c r="I218" s="1">
        <v>12.53</v>
      </c>
      <c r="J218" s="1">
        <v>18.760000000000002</v>
      </c>
      <c r="K218" s="1">
        <v>6.6</v>
      </c>
      <c r="L218" s="1">
        <v>7.33</v>
      </c>
      <c r="M218" s="1">
        <v>35.770000000000003</v>
      </c>
      <c r="N218" s="1">
        <v>3.86</v>
      </c>
      <c r="O218" s="1">
        <v>9.82</v>
      </c>
      <c r="P218" s="1">
        <v>35.590000000000003</v>
      </c>
      <c r="Q218" s="1">
        <v>22.56</v>
      </c>
      <c r="R218" s="1">
        <v>12.65</v>
      </c>
      <c r="S218" s="1">
        <v>6.21</v>
      </c>
      <c r="T218" s="1">
        <v>11.73</v>
      </c>
      <c r="U218" s="1">
        <v>21.85</v>
      </c>
      <c r="V218" s="1">
        <v>62.11</v>
      </c>
      <c r="W218" s="1">
        <v>13.06</v>
      </c>
      <c r="X218" s="1">
        <v>21.79</v>
      </c>
      <c r="Y218" s="1">
        <v>14.19</v>
      </c>
      <c r="Z218" s="1">
        <v>23.09</v>
      </c>
    </row>
    <row r="219" spans="1:26" x14ac:dyDescent="0.35">
      <c r="A219" s="3">
        <v>216</v>
      </c>
      <c r="B219" s="1" t="s">
        <v>50</v>
      </c>
      <c r="C219" s="1">
        <v>18.84</v>
      </c>
      <c r="D219" s="1">
        <v>19.79</v>
      </c>
      <c r="E219" s="1">
        <v>14.29</v>
      </c>
      <c r="F219" s="1">
        <v>21.7</v>
      </c>
      <c r="G219" s="1">
        <v>14.29</v>
      </c>
      <c r="H219" s="1">
        <v>17.88</v>
      </c>
      <c r="I219" s="1">
        <v>19.37</v>
      </c>
      <c r="J219" s="1">
        <v>39.68</v>
      </c>
      <c r="K219" s="1">
        <v>7.37</v>
      </c>
      <c r="L219" s="1">
        <v>16.61</v>
      </c>
      <c r="M219" s="1">
        <v>33.64</v>
      </c>
      <c r="N219" s="1">
        <v>6.51</v>
      </c>
      <c r="O219" s="1">
        <v>9.44</v>
      </c>
      <c r="P219" s="1">
        <v>54.69</v>
      </c>
      <c r="Q219" s="1">
        <v>46.23</v>
      </c>
      <c r="R219" s="1">
        <v>16.47</v>
      </c>
      <c r="S219" s="1">
        <v>11.75</v>
      </c>
      <c r="T219" s="1">
        <v>13.9</v>
      </c>
      <c r="U219" s="1">
        <v>46.68</v>
      </c>
      <c r="V219" s="1">
        <v>0</v>
      </c>
      <c r="W219" s="1">
        <v>21.48</v>
      </c>
      <c r="X219" s="1">
        <v>27.72</v>
      </c>
      <c r="Y219" s="1" t="s">
        <v>22</v>
      </c>
      <c r="Z219" s="1">
        <v>28.43</v>
      </c>
    </row>
    <row r="220" spans="1:26" x14ac:dyDescent="0.35">
      <c r="A220" s="3">
        <v>217</v>
      </c>
      <c r="B220" s="1" t="s">
        <v>230</v>
      </c>
      <c r="C220" s="1">
        <v>7.12</v>
      </c>
      <c r="D220" s="1">
        <v>7.06</v>
      </c>
      <c r="E220" s="1">
        <v>6.12</v>
      </c>
      <c r="F220" s="1">
        <v>5.81</v>
      </c>
      <c r="G220" s="1">
        <v>12.63</v>
      </c>
      <c r="H220" s="1">
        <v>6.2</v>
      </c>
      <c r="I220" s="1">
        <v>7.99</v>
      </c>
      <c r="J220" s="1">
        <v>18.05</v>
      </c>
      <c r="K220" s="1">
        <v>3.93</v>
      </c>
      <c r="L220" s="1">
        <v>3.04</v>
      </c>
      <c r="M220" s="1">
        <v>19.690000000000001</v>
      </c>
      <c r="N220" s="1">
        <v>1.58</v>
      </c>
      <c r="O220" s="1">
        <v>6.26</v>
      </c>
      <c r="P220" s="1">
        <v>17.86</v>
      </c>
      <c r="Q220" s="1">
        <v>15.46</v>
      </c>
      <c r="R220" s="1">
        <v>14.6</v>
      </c>
      <c r="S220" s="1">
        <v>6.18</v>
      </c>
      <c r="T220" s="1">
        <v>5</v>
      </c>
      <c r="U220" s="1">
        <v>8.27</v>
      </c>
      <c r="V220" s="1">
        <v>53.13</v>
      </c>
      <c r="W220" s="1">
        <v>8.1300000000000008</v>
      </c>
      <c r="X220" s="1">
        <v>30.78</v>
      </c>
      <c r="Y220" s="1">
        <v>24.14</v>
      </c>
      <c r="Z220" s="1">
        <v>16.53</v>
      </c>
    </row>
    <row r="221" spans="1:26" x14ac:dyDescent="0.35">
      <c r="A221" s="3">
        <v>218</v>
      </c>
      <c r="B221" s="1" t="s">
        <v>231</v>
      </c>
      <c r="C221" s="1">
        <v>16.13</v>
      </c>
      <c r="D221" s="1">
        <v>21.27</v>
      </c>
      <c r="E221" s="1">
        <v>25.02</v>
      </c>
      <c r="F221" s="1">
        <v>12.6</v>
      </c>
      <c r="G221" s="1">
        <v>16.399999999999999</v>
      </c>
      <c r="H221" s="1">
        <v>13.92</v>
      </c>
      <c r="I221" s="1">
        <v>15.88</v>
      </c>
      <c r="J221" s="1">
        <v>27.08</v>
      </c>
      <c r="K221" s="1">
        <v>5.8</v>
      </c>
      <c r="L221" s="1">
        <v>14.1</v>
      </c>
      <c r="M221" s="1">
        <v>36.65</v>
      </c>
      <c r="N221" s="1">
        <v>2.93</v>
      </c>
      <c r="O221" s="1">
        <v>10.46</v>
      </c>
      <c r="P221" s="1">
        <v>34.65</v>
      </c>
      <c r="Q221" s="1">
        <v>38.119999999999997</v>
      </c>
      <c r="R221" s="1">
        <v>16.989999999999998</v>
      </c>
      <c r="S221" s="1">
        <v>7.09</v>
      </c>
      <c r="T221" s="1">
        <v>10.59</v>
      </c>
      <c r="U221" s="1">
        <v>16.440000000000001</v>
      </c>
      <c r="V221" s="1">
        <v>39.950000000000003</v>
      </c>
      <c r="W221" s="1">
        <v>18.41</v>
      </c>
      <c r="X221" s="1">
        <v>37.659999999999997</v>
      </c>
      <c r="Y221" s="1">
        <v>39.19</v>
      </c>
      <c r="Z221" s="1">
        <v>39.67</v>
      </c>
    </row>
    <row r="222" spans="1:26" x14ac:dyDescent="0.35">
      <c r="A222" s="3">
        <v>219</v>
      </c>
      <c r="B222" s="1" t="s">
        <v>221</v>
      </c>
      <c r="C222" s="1">
        <v>10.7</v>
      </c>
      <c r="D222" s="1">
        <v>13.1</v>
      </c>
      <c r="E222" s="1">
        <v>10.78</v>
      </c>
      <c r="F222" s="1">
        <v>8.52</v>
      </c>
      <c r="G222" s="1">
        <v>15.24</v>
      </c>
      <c r="H222" s="1">
        <v>9</v>
      </c>
      <c r="I222" s="1">
        <v>11.12</v>
      </c>
      <c r="J222" s="1">
        <v>18.5</v>
      </c>
      <c r="K222" s="1">
        <v>6.19</v>
      </c>
      <c r="L222" s="1">
        <v>5.4</v>
      </c>
      <c r="M222" s="1">
        <v>30.56</v>
      </c>
      <c r="N222" s="1">
        <v>3.13</v>
      </c>
      <c r="O222" s="1">
        <v>7.93</v>
      </c>
      <c r="P222" s="1">
        <v>36.770000000000003</v>
      </c>
      <c r="Q222" s="1">
        <v>20.83</v>
      </c>
      <c r="R222" s="1">
        <v>16.510000000000002</v>
      </c>
      <c r="S222" s="1">
        <v>10.029999999999999</v>
      </c>
      <c r="T222" s="1">
        <v>8.5399999999999991</v>
      </c>
      <c r="U222" s="1">
        <v>12.23</v>
      </c>
      <c r="V222" s="1">
        <v>57.51</v>
      </c>
      <c r="W222" s="1">
        <v>11.07</v>
      </c>
      <c r="X222" s="1">
        <v>5.76</v>
      </c>
      <c r="Y222" s="1">
        <v>32.82</v>
      </c>
      <c r="Z222" s="1">
        <v>23.28</v>
      </c>
    </row>
    <row r="223" spans="1:26" x14ac:dyDescent="0.35">
      <c r="A223" s="3">
        <v>220</v>
      </c>
      <c r="B223" s="1" t="s">
        <v>204</v>
      </c>
      <c r="C223" s="1">
        <v>8.74</v>
      </c>
      <c r="D223" s="1">
        <v>9.81</v>
      </c>
      <c r="E223" s="1">
        <v>9.15</v>
      </c>
      <c r="F223" s="1">
        <v>7.16</v>
      </c>
      <c r="G223" s="1">
        <v>13.44</v>
      </c>
      <c r="H223" s="1">
        <v>6.76</v>
      </c>
      <c r="I223" s="1">
        <v>9.9700000000000006</v>
      </c>
      <c r="J223" s="1">
        <v>19.3</v>
      </c>
      <c r="K223" s="1">
        <v>4.8499999999999996</v>
      </c>
      <c r="L223" s="1">
        <v>3.3</v>
      </c>
      <c r="M223" s="1">
        <v>30.31</v>
      </c>
      <c r="N223" s="1">
        <v>2.15</v>
      </c>
      <c r="O223" s="1">
        <v>5.65</v>
      </c>
      <c r="P223" s="1">
        <v>33.58</v>
      </c>
      <c r="Q223" s="1">
        <v>20.28</v>
      </c>
      <c r="R223" s="1">
        <v>16.149999999999999</v>
      </c>
      <c r="S223" s="1">
        <v>8.69</v>
      </c>
      <c r="T223" s="1">
        <v>5.96</v>
      </c>
      <c r="U223" s="1">
        <v>10.93</v>
      </c>
      <c r="V223" s="1">
        <v>50.4</v>
      </c>
      <c r="W223" s="1">
        <v>8.4700000000000006</v>
      </c>
      <c r="X223" s="1">
        <v>0</v>
      </c>
      <c r="Y223" s="1">
        <v>28.76</v>
      </c>
      <c r="Z223" s="1">
        <v>20.97</v>
      </c>
    </row>
    <row r="224" spans="1:26" x14ac:dyDescent="0.35">
      <c r="A224" s="3">
        <v>221</v>
      </c>
      <c r="B224" s="1" t="s">
        <v>61</v>
      </c>
      <c r="C224" s="1">
        <v>9.39</v>
      </c>
      <c r="D224" s="1">
        <v>13.04</v>
      </c>
      <c r="E224" s="1">
        <v>4.7</v>
      </c>
      <c r="F224" s="1">
        <v>7.96</v>
      </c>
      <c r="G224" s="1">
        <v>13.87</v>
      </c>
      <c r="H224" s="1">
        <v>7.84</v>
      </c>
      <c r="I224" s="1">
        <v>9.1199999999999992</v>
      </c>
      <c r="J224" s="1">
        <v>22.72</v>
      </c>
      <c r="K224" s="1">
        <v>3.87</v>
      </c>
      <c r="L224" s="1">
        <v>10.87</v>
      </c>
      <c r="M224" s="1">
        <v>14.75</v>
      </c>
      <c r="N224" s="1">
        <v>2.1800000000000002</v>
      </c>
      <c r="O224" s="1">
        <v>2.66</v>
      </c>
      <c r="P224" s="1">
        <v>24.29</v>
      </c>
      <c r="Q224" s="1">
        <v>26.82</v>
      </c>
      <c r="R224" s="1">
        <v>16.84</v>
      </c>
      <c r="S224" s="1">
        <v>10.57</v>
      </c>
      <c r="T224" s="1">
        <v>3.75</v>
      </c>
      <c r="U224" s="1">
        <v>18.239999999999998</v>
      </c>
      <c r="V224" s="1">
        <v>81.52</v>
      </c>
      <c r="W224" s="1">
        <v>8.1199999999999992</v>
      </c>
      <c r="X224" s="1">
        <v>13.82</v>
      </c>
      <c r="Y224" s="1">
        <v>23.84</v>
      </c>
      <c r="Z224" s="1">
        <v>15.65</v>
      </c>
    </row>
    <row r="225" spans="1:26" x14ac:dyDescent="0.35">
      <c r="A225" s="3">
        <v>222</v>
      </c>
      <c r="B225" s="1" t="s">
        <v>439</v>
      </c>
      <c r="C225" s="1">
        <v>13.83</v>
      </c>
      <c r="D225" s="1">
        <v>19.37</v>
      </c>
      <c r="E225" s="1">
        <v>13.87</v>
      </c>
      <c r="F225" s="1">
        <v>11.13</v>
      </c>
      <c r="G225" s="1">
        <v>15.84</v>
      </c>
      <c r="H225" s="1">
        <v>11.62</v>
      </c>
      <c r="I225" s="1">
        <v>12.94</v>
      </c>
      <c r="J225" s="1">
        <v>20.97</v>
      </c>
      <c r="K225" s="1">
        <v>7.44</v>
      </c>
      <c r="L225" s="1">
        <v>11.76</v>
      </c>
      <c r="M225" s="1">
        <v>40.520000000000003</v>
      </c>
      <c r="N225" s="1">
        <v>4.25</v>
      </c>
      <c r="O225" s="1">
        <v>9.81</v>
      </c>
      <c r="P225" s="1">
        <v>42.8</v>
      </c>
      <c r="Q225" s="1">
        <v>25.89</v>
      </c>
      <c r="R225" s="1">
        <v>15.38</v>
      </c>
      <c r="S225" s="1">
        <v>9.8800000000000008</v>
      </c>
      <c r="T225" s="1">
        <v>13.63</v>
      </c>
      <c r="U225" s="1">
        <v>23.2</v>
      </c>
      <c r="V225" s="1">
        <v>0</v>
      </c>
      <c r="W225" s="1">
        <v>11.02</v>
      </c>
      <c r="X225" s="1">
        <v>17.21</v>
      </c>
      <c r="Y225" s="1">
        <v>26.59</v>
      </c>
      <c r="Z225" s="1">
        <v>21.76</v>
      </c>
    </row>
    <row r="226" spans="1:26" x14ac:dyDescent="0.35">
      <c r="A226" s="3">
        <v>223</v>
      </c>
      <c r="B226" s="1" t="s">
        <v>443</v>
      </c>
      <c r="C226" s="1">
        <v>18.010000000000002</v>
      </c>
      <c r="D226" s="1">
        <v>27.39</v>
      </c>
      <c r="E226" s="1">
        <v>22.17</v>
      </c>
      <c r="F226" s="1">
        <v>15.1</v>
      </c>
      <c r="G226" s="1">
        <v>10</v>
      </c>
      <c r="H226" s="1">
        <v>15.17</v>
      </c>
      <c r="I226" s="1">
        <v>15.91</v>
      </c>
      <c r="J226" s="1">
        <v>25.06</v>
      </c>
      <c r="K226" s="1">
        <v>6.99</v>
      </c>
      <c r="L226" s="1">
        <v>17.52</v>
      </c>
      <c r="M226" s="1">
        <v>44.46</v>
      </c>
      <c r="N226" s="1">
        <v>5.57</v>
      </c>
      <c r="O226" s="1">
        <v>13.4</v>
      </c>
      <c r="P226" s="1">
        <v>51.91</v>
      </c>
      <c r="Q226" s="1">
        <v>32.369999999999997</v>
      </c>
      <c r="R226" s="1">
        <v>9.49</v>
      </c>
      <c r="S226" s="1">
        <v>9.09</v>
      </c>
      <c r="T226" s="1">
        <v>16.78</v>
      </c>
      <c r="U226" s="1">
        <v>30.03</v>
      </c>
      <c r="V226" s="1">
        <v>79.209999999999994</v>
      </c>
      <c r="W226" s="1">
        <v>16.190000000000001</v>
      </c>
      <c r="X226" s="1">
        <v>18.97</v>
      </c>
      <c r="Y226" s="1">
        <v>31.64</v>
      </c>
      <c r="Z226" s="1">
        <v>26.17</v>
      </c>
    </row>
    <row r="227" spans="1:26" x14ac:dyDescent="0.35">
      <c r="A227" s="3">
        <v>224</v>
      </c>
      <c r="B227" s="1" t="s">
        <v>444</v>
      </c>
      <c r="C227" s="1">
        <v>17.71</v>
      </c>
      <c r="D227" s="1">
        <v>25.12</v>
      </c>
      <c r="E227" s="1">
        <v>22.42</v>
      </c>
      <c r="F227" s="1">
        <v>15.14</v>
      </c>
      <c r="G227" s="1">
        <v>11.55</v>
      </c>
      <c r="H227" s="1">
        <v>14.01</v>
      </c>
      <c r="I227" s="1">
        <v>17.010000000000002</v>
      </c>
      <c r="J227" s="1">
        <v>20.170000000000002</v>
      </c>
      <c r="K227" s="1">
        <v>7.99</v>
      </c>
      <c r="L227" s="1">
        <v>17.96</v>
      </c>
      <c r="M227" s="1">
        <v>41.69</v>
      </c>
      <c r="N227" s="1">
        <v>4.91</v>
      </c>
      <c r="O227" s="1">
        <v>16.2</v>
      </c>
      <c r="P227" s="1">
        <v>37.700000000000003</v>
      </c>
      <c r="Q227" s="1">
        <v>31.11</v>
      </c>
      <c r="R227" s="1">
        <v>11.62</v>
      </c>
      <c r="S227" s="1">
        <v>7.31</v>
      </c>
      <c r="T227" s="1">
        <v>18.25</v>
      </c>
      <c r="U227" s="1">
        <v>26.15</v>
      </c>
      <c r="V227" s="1">
        <v>70.67</v>
      </c>
      <c r="W227" s="1">
        <v>18.579999999999998</v>
      </c>
      <c r="X227" s="1">
        <v>23.56</v>
      </c>
      <c r="Y227" s="1">
        <v>29.81</v>
      </c>
      <c r="Z227" s="1">
        <v>27.99</v>
      </c>
    </row>
    <row r="228" spans="1:26" x14ac:dyDescent="0.35">
      <c r="A228" s="3">
        <v>225</v>
      </c>
      <c r="B228" s="1" t="s">
        <v>482</v>
      </c>
      <c r="C228" s="1">
        <v>12.55</v>
      </c>
      <c r="D228" s="1">
        <v>13.95</v>
      </c>
      <c r="E228" s="1">
        <v>11.14</v>
      </c>
      <c r="F228" s="1">
        <v>11.68</v>
      </c>
      <c r="G228" s="1">
        <v>14.02</v>
      </c>
      <c r="H228" s="1">
        <v>11.04</v>
      </c>
      <c r="I228" s="1">
        <v>13.34</v>
      </c>
      <c r="J228" s="1">
        <v>37.78</v>
      </c>
      <c r="K228" s="1">
        <v>5.68</v>
      </c>
      <c r="L228" s="1">
        <v>1.78</v>
      </c>
      <c r="M228" s="1">
        <v>32.79</v>
      </c>
      <c r="N228" s="1">
        <v>1.82</v>
      </c>
      <c r="O228" s="1">
        <v>6.97</v>
      </c>
      <c r="P228" s="1">
        <v>44.92</v>
      </c>
      <c r="Q228" s="1">
        <v>35.840000000000003</v>
      </c>
      <c r="R228" s="1">
        <v>16.54</v>
      </c>
      <c r="S228" s="1">
        <v>8.7100000000000009</v>
      </c>
      <c r="T228" s="1">
        <v>7.13</v>
      </c>
      <c r="U228" s="1">
        <v>26.09</v>
      </c>
      <c r="V228" s="1">
        <v>41.1</v>
      </c>
      <c r="W228" s="1">
        <v>17.27</v>
      </c>
      <c r="X228" s="1">
        <v>28.39</v>
      </c>
      <c r="Y228" s="1">
        <v>24.69</v>
      </c>
      <c r="Z228" s="1">
        <v>34.270000000000003</v>
      </c>
    </row>
    <row r="229" spans="1:26" x14ac:dyDescent="0.35">
      <c r="A229" s="3">
        <v>226</v>
      </c>
      <c r="B229" s="1" t="s">
        <v>483</v>
      </c>
      <c r="C229" s="1">
        <v>10.75</v>
      </c>
      <c r="D229" s="1">
        <v>17.170000000000002</v>
      </c>
      <c r="E229" s="1">
        <v>9.76</v>
      </c>
      <c r="F229" s="1">
        <v>8.76</v>
      </c>
      <c r="G229" s="1">
        <v>9.66</v>
      </c>
      <c r="H229" s="1">
        <v>6.87</v>
      </c>
      <c r="I229" s="1">
        <v>11.54</v>
      </c>
      <c r="J229" s="1">
        <v>26.05</v>
      </c>
      <c r="K229" s="1">
        <v>4.2300000000000004</v>
      </c>
      <c r="L229" s="1">
        <v>9.77</v>
      </c>
      <c r="M229" s="1">
        <v>30.71</v>
      </c>
      <c r="N229" s="1">
        <v>1.06</v>
      </c>
      <c r="O229" s="1">
        <v>7.86</v>
      </c>
      <c r="P229" s="1">
        <v>23.61</v>
      </c>
      <c r="Q229" s="1">
        <v>25.16</v>
      </c>
      <c r="R229" s="1">
        <v>11.57</v>
      </c>
      <c r="S229" s="1">
        <v>7.31</v>
      </c>
      <c r="T229" s="1">
        <v>8.7100000000000009</v>
      </c>
      <c r="U229" s="1">
        <v>29.33</v>
      </c>
      <c r="V229" s="1">
        <v>0</v>
      </c>
      <c r="W229" s="1">
        <v>11.35</v>
      </c>
      <c r="X229" s="1" t="s">
        <v>22</v>
      </c>
      <c r="Y229" s="1" t="s">
        <v>22</v>
      </c>
      <c r="Z229" s="1">
        <v>37.71</v>
      </c>
    </row>
    <row r="230" spans="1:26" x14ac:dyDescent="0.35">
      <c r="A230" s="3">
        <v>227</v>
      </c>
      <c r="B230" s="1" t="s">
        <v>212</v>
      </c>
      <c r="C230" s="1">
        <v>8.84</v>
      </c>
      <c r="D230" s="1">
        <v>10.07</v>
      </c>
      <c r="E230" s="1">
        <v>8.77</v>
      </c>
      <c r="F230" s="1">
        <v>7.02</v>
      </c>
      <c r="G230" s="1">
        <v>14.91</v>
      </c>
      <c r="H230" s="1">
        <v>7.56</v>
      </c>
      <c r="I230" s="1">
        <v>9.5500000000000007</v>
      </c>
      <c r="J230" s="1">
        <v>18.989999999999998</v>
      </c>
      <c r="K230" s="1">
        <v>5.92</v>
      </c>
      <c r="L230" s="1">
        <v>3.45</v>
      </c>
      <c r="M230" s="1">
        <v>26.37</v>
      </c>
      <c r="N230" s="1">
        <v>2.14</v>
      </c>
      <c r="O230" s="1">
        <v>5.49</v>
      </c>
      <c r="P230" s="1">
        <v>29.35</v>
      </c>
      <c r="Q230" s="1">
        <v>19.7</v>
      </c>
      <c r="R230" s="1">
        <v>16.96</v>
      </c>
      <c r="S230" s="1">
        <v>8.1</v>
      </c>
      <c r="T230" s="1">
        <v>6.95</v>
      </c>
      <c r="U230" s="1">
        <v>8</v>
      </c>
      <c r="V230" s="1">
        <v>59.65</v>
      </c>
      <c r="W230" s="1">
        <v>9.82</v>
      </c>
      <c r="X230" s="1" t="s">
        <v>22</v>
      </c>
      <c r="Y230" s="1">
        <v>36.380000000000003</v>
      </c>
      <c r="Z230" s="1">
        <v>24.64</v>
      </c>
    </row>
    <row r="231" spans="1:26" x14ac:dyDescent="0.35">
      <c r="A231" s="3">
        <v>228</v>
      </c>
      <c r="B231" s="1" t="s">
        <v>245</v>
      </c>
      <c r="C231" s="1">
        <v>10.72</v>
      </c>
      <c r="D231" s="1">
        <v>15.31</v>
      </c>
      <c r="E231" s="1">
        <v>6.76</v>
      </c>
      <c r="F231" s="1">
        <v>9.4700000000000006</v>
      </c>
      <c r="G231" s="1">
        <v>12.2</v>
      </c>
      <c r="H231" s="1">
        <v>8.91</v>
      </c>
      <c r="I231" s="1">
        <v>10.18</v>
      </c>
      <c r="J231" s="1">
        <v>24.11</v>
      </c>
      <c r="K231" s="1">
        <v>4.13</v>
      </c>
      <c r="L231" s="1">
        <v>7.76</v>
      </c>
      <c r="M231" s="1">
        <v>30.31</v>
      </c>
      <c r="N231" s="1">
        <v>4.53</v>
      </c>
      <c r="O231" s="1">
        <v>6.62</v>
      </c>
      <c r="P231" s="1">
        <v>34.72</v>
      </c>
      <c r="Q231" s="1">
        <v>18.14</v>
      </c>
      <c r="R231" s="1">
        <v>14.42</v>
      </c>
      <c r="S231" s="1">
        <v>7.32</v>
      </c>
      <c r="T231" s="1">
        <v>11.44</v>
      </c>
      <c r="U231" s="1">
        <v>15.81</v>
      </c>
      <c r="V231" s="1">
        <v>0</v>
      </c>
      <c r="W231" s="1">
        <v>9.39</v>
      </c>
      <c r="X231" s="1" t="s">
        <v>22</v>
      </c>
      <c r="Y231" s="1" t="s">
        <v>22</v>
      </c>
      <c r="Z231" s="1">
        <v>18.61</v>
      </c>
    </row>
    <row r="232" spans="1:26" x14ac:dyDescent="0.35">
      <c r="A232" s="3">
        <v>229</v>
      </c>
      <c r="B232" s="1" t="s">
        <v>489</v>
      </c>
      <c r="C232" s="1">
        <v>11.38</v>
      </c>
      <c r="D232" s="1">
        <v>15.35</v>
      </c>
      <c r="E232" s="1">
        <v>6.24</v>
      </c>
      <c r="F232" s="1">
        <v>10.039999999999999</v>
      </c>
      <c r="G232" s="1">
        <v>13.21</v>
      </c>
      <c r="H232" s="1">
        <v>10.61</v>
      </c>
      <c r="I232" s="1">
        <v>9.8000000000000007</v>
      </c>
      <c r="J232" s="1">
        <v>32.35</v>
      </c>
      <c r="K232" s="1">
        <v>7.58</v>
      </c>
      <c r="L232" s="1">
        <v>7.13</v>
      </c>
      <c r="M232" s="1">
        <v>30.54</v>
      </c>
      <c r="N232" s="1">
        <v>3.33</v>
      </c>
      <c r="O232" s="1">
        <v>6.76</v>
      </c>
      <c r="P232" s="1">
        <v>43.84</v>
      </c>
      <c r="Q232" s="1">
        <v>25.89</v>
      </c>
      <c r="R232" s="1">
        <v>14.37</v>
      </c>
      <c r="S232" s="1">
        <v>10.220000000000001</v>
      </c>
      <c r="T232" s="1">
        <v>5.78</v>
      </c>
      <c r="U232" s="1">
        <v>31.05</v>
      </c>
      <c r="V232" s="1">
        <v>52.63</v>
      </c>
      <c r="W232" s="1">
        <v>13.51</v>
      </c>
      <c r="X232" s="1">
        <v>24.53</v>
      </c>
      <c r="Y232" s="1">
        <v>19.73</v>
      </c>
      <c r="Z232" s="1">
        <v>29.98</v>
      </c>
    </row>
    <row r="233" spans="1:26" x14ac:dyDescent="0.35">
      <c r="A233" s="3">
        <v>230</v>
      </c>
      <c r="B233" s="1" t="s">
        <v>232</v>
      </c>
      <c r="C233" s="1">
        <v>8.83</v>
      </c>
      <c r="D233" s="1">
        <v>11.55</v>
      </c>
      <c r="E233" s="1">
        <v>8.5399999999999991</v>
      </c>
      <c r="F233" s="1">
        <v>6.96</v>
      </c>
      <c r="G233" s="1">
        <v>13.03</v>
      </c>
      <c r="H233" s="1">
        <v>7.19</v>
      </c>
      <c r="I233" s="1">
        <v>9.1999999999999993</v>
      </c>
      <c r="J233" s="1">
        <v>18.16</v>
      </c>
      <c r="K233" s="1">
        <v>4.3099999999999996</v>
      </c>
      <c r="L233" s="1">
        <v>3.78</v>
      </c>
      <c r="M233" s="1">
        <v>30.08</v>
      </c>
      <c r="N233" s="1">
        <v>2.04</v>
      </c>
      <c r="O233" s="1">
        <v>7.79</v>
      </c>
      <c r="P233" s="1">
        <v>32.58</v>
      </c>
      <c r="Q233" s="1">
        <v>17.8</v>
      </c>
      <c r="R233" s="1">
        <v>14.42</v>
      </c>
      <c r="S233" s="1">
        <v>6.23</v>
      </c>
      <c r="T233" s="1">
        <v>6.65</v>
      </c>
      <c r="U233" s="1">
        <v>12.59</v>
      </c>
      <c r="V233" s="1">
        <v>58.04</v>
      </c>
      <c r="W233" s="1">
        <v>7.57</v>
      </c>
      <c r="X233" s="1">
        <v>18.27</v>
      </c>
      <c r="Y233" s="1">
        <v>32.479999999999997</v>
      </c>
      <c r="Z233" s="1">
        <v>25.73</v>
      </c>
    </row>
    <row r="234" spans="1:26" x14ac:dyDescent="0.35">
      <c r="A234" s="3">
        <v>231</v>
      </c>
      <c r="B234" s="1" t="s">
        <v>233</v>
      </c>
      <c r="C234" s="1">
        <v>5.19</v>
      </c>
      <c r="D234" s="1">
        <v>5.12</v>
      </c>
      <c r="E234" s="1">
        <v>3.49</v>
      </c>
      <c r="F234" s="1">
        <v>4.34</v>
      </c>
      <c r="G234" s="1">
        <v>9.73</v>
      </c>
      <c r="H234" s="1">
        <v>4.68</v>
      </c>
      <c r="I234" s="1">
        <v>5.66</v>
      </c>
      <c r="J234" s="1">
        <v>19.37</v>
      </c>
      <c r="K234" s="1">
        <v>4.38</v>
      </c>
      <c r="L234" s="1">
        <v>2.2599999999999998</v>
      </c>
      <c r="M234" s="1">
        <v>12.3</v>
      </c>
      <c r="N234" s="1">
        <v>1.39</v>
      </c>
      <c r="O234" s="1">
        <v>5.0599999999999996</v>
      </c>
      <c r="P234" s="1">
        <v>8.67</v>
      </c>
      <c r="Q234" s="1">
        <v>8.9499999999999993</v>
      </c>
      <c r="R234" s="1">
        <v>11.69</v>
      </c>
      <c r="S234" s="1">
        <v>4.8099999999999996</v>
      </c>
      <c r="T234" s="1">
        <v>4.24</v>
      </c>
      <c r="U234" s="1">
        <v>6.96</v>
      </c>
      <c r="V234" s="1">
        <v>0</v>
      </c>
      <c r="W234" s="1">
        <v>5.35</v>
      </c>
      <c r="X234" s="1" t="s">
        <v>22</v>
      </c>
      <c r="Y234" s="1">
        <v>23.08</v>
      </c>
      <c r="Z234" s="1">
        <v>11.21</v>
      </c>
    </row>
    <row r="235" spans="1:26" x14ac:dyDescent="0.35">
      <c r="A235" s="3">
        <v>232</v>
      </c>
      <c r="B235" s="1" t="s">
        <v>43</v>
      </c>
      <c r="C235" s="1">
        <v>15.79</v>
      </c>
      <c r="D235" s="1">
        <v>20.7</v>
      </c>
      <c r="E235" s="1">
        <v>12.26</v>
      </c>
      <c r="F235" s="1">
        <v>14.2</v>
      </c>
      <c r="G235" s="1">
        <v>16.84</v>
      </c>
      <c r="H235" s="1">
        <v>14.06</v>
      </c>
      <c r="I235" s="1">
        <v>15.12</v>
      </c>
      <c r="J235" s="1">
        <v>33.15</v>
      </c>
      <c r="K235" s="1">
        <v>7.86</v>
      </c>
      <c r="L235" s="1">
        <v>11.29</v>
      </c>
      <c r="M235" s="1">
        <v>28.33</v>
      </c>
      <c r="N235" s="1">
        <v>5.56</v>
      </c>
      <c r="O235" s="1">
        <v>7.07</v>
      </c>
      <c r="P235" s="1">
        <v>35.93</v>
      </c>
      <c r="Q235" s="1">
        <v>35.06</v>
      </c>
      <c r="R235" s="1">
        <v>18.77</v>
      </c>
      <c r="S235" s="1">
        <v>11.33</v>
      </c>
      <c r="T235" s="1">
        <v>8.58</v>
      </c>
      <c r="U235" s="1">
        <v>27.47</v>
      </c>
      <c r="V235" s="1">
        <v>43.51</v>
      </c>
      <c r="W235" s="1">
        <v>18.239999999999998</v>
      </c>
      <c r="X235" s="1">
        <v>25.49</v>
      </c>
      <c r="Y235" s="1">
        <v>21.94</v>
      </c>
      <c r="Z235" s="1">
        <v>30.58</v>
      </c>
    </row>
    <row r="236" spans="1:26" x14ac:dyDescent="0.35">
      <c r="A236" s="3">
        <v>233</v>
      </c>
      <c r="B236" s="1" t="s">
        <v>271</v>
      </c>
      <c r="C236" s="1">
        <v>9.92</v>
      </c>
      <c r="D236" s="1">
        <v>13.17</v>
      </c>
      <c r="E236" s="1">
        <v>12.45</v>
      </c>
      <c r="F236" s="1">
        <v>7.84</v>
      </c>
      <c r="G236" s="1">
        <v>10.6</v>
      </c>
      <c r="H236" s="1">
        <v>9.7100000000000009</v>
      </c>
      <c r="I236" s="1">
        <v>8.75</v>
      </c>
      <c r="J236" s="1">
        <v>20.69</v>
      </c>
      <c r="K236" s="1">
        <v>6.08</v>
      </c>
      <c r="L236" s="1">
        <v>5.81</v>
      </c>
      <c r="M236" s="1">
        <v>24.81</v>
      </c>
      <c r="N236" s="1">
        <v>3.47</v>
      </c>
      <c r="O236" s="1">
        <v>4.7</v>
      </c>
      <c r="P236" s="1">
        <v>29.57</v>
      </c>
      <c r="Q236" s="1">
        <v>19.98</v>
      </c>
      <c r="R236" s="1">
        <v>11.54</v>
      </c>
      <c r="S236" s="1">
        <v>8.6</v>
      </c>
      <c r="T236" s="1">
        <v>9.0500000000000007</v>
      </c>
      <c r="U236" s="1">
        <v>15.83</v>
      </c>
      <c r="V236" s="1">
        <v>0</v>
      </c>
      <c r="W236" s="1">
        <v>13.05</v>
      </c>
      <c r="X236" s="1" t="s">
        <v>22</v>
      </c>
      <c r="Y236" s="1">
        <v>43.98</v>
      </c>
      <c r="Z236" s="1">
        <v>15.27</v>
      </c>
    </row>
    <row r="237" spans="1:26" x14ac:dyDescent="0.35">
      <c r="A237" s="3">
        <v>234</v>
      </c>
      <c r="B237" s="1" t="s">
        <v>405</v>
      </c>
      <c r="C237" s="1">
        <v>14.2</v>
      </c>
      <c r="D237" s="1">
        <v>21.26</v>
      </c>
      <c r="E237" s="1">
        <v>19.71</v>
      </c>
      <c r="F237" s="1">
        <v>12.46</v>
      </c>
      <c r="G237" s="1">
        <v>8.2899999999999991</v>
      </c>
      <c r="H237" s="1">
        <v>12.56</v>
      </c>
      <c r="I237" s="1">
        <v>12.52</v>
      </c>
      <c r="J237" s="1">
        <v>20.9</v>
      </c>
      <c r="K237" s="1">
        <v>7.45</v>
      </c>
      <c r="L237" s="1">
        <v>13.74</v>
      </c>
      <c r="M237" s="1">
        <v>33.409999999999997</v>
      </c>
      <c r="N237" s="1">
        <v>4.92</v>
      </c>
      <c r="O237" s="1">
        <v>8.5</v>
      </c>
      <c r="P237" s="1">
        <v>51.88</v>
      </c>
      <c r="Q237" s="1">
        <v>24.49</v>
      </c>
      <c r="R237" s="1">
        <v>8.49</v>
      </c>
      <c r="S237" s="1">
        <v>7.1</v>
      </c>
      <c r="T237" s="1">
        <v>16.09</v>
      </c>
      <c r="U237" s="1">
        <v>22.74</v>
      </c>
      <c r="V237" s="1">
        <v>46.98</v>
      </c>
      <c r="W237" s="1">
        <v>18.47</v>
      </c>
      <c r="X237" s="1">
        <v>17.07</v>
      </c>
      <c r="Y237" s="1">
        <v>36.56</v>
      </c>
      <c r="Z237" s="1">
        <v>26.84</v>
      </c>
    </row>
    <row r="238" spans="1:26" x14ac:dyDescent="0.35">
      <c r="A238" s="3">
        <v>235</v>
      </c>
      <c r="B238" s="1" t="s">
        <v>275</v>
      </c>
      <c r="C238" s="1">
        <v>9.64</v>
      </c>
      <c r="D238" s="1">
        <v>12.96</v>
      </c>
      <c r="E238" s="1">
        <v>13.13</v>
      </c>
      <c r="F238" s="1">
        <v>7.1</v>
      </c>
      <c r="G238" s="1">
        <v>10.63</v>
      </c>
      <c r="H238" s="1">
        <v>7.98</v>
      </c>
      <c r="I238" s="1">
        <v>9.48</v>
      </c>
      <c r="J238" s="1">
        <v>18.88</v>
      </c>
      <c r="K238" s="1">
        <v>5.57</v>
      </c>
      <c r="L238" s="1">
        <v>5.15</v>
      </c>
      <c r="M238" s="1">
        <v>29.39</v>
      </c>
      <c r="N238" s="1">
        <v>2.96</v>
      </c>
      <c r="O238" s="1">
        <v>4.3600000000000003</v>
      </c>
      <c r="P238" s="1">
        <v>32.89</v>
      </c>
      <c r="Q238" s="1">
        <v>18.559999999999999</v>
      </c>
      <c r="R238" s="1">
        <v>12.05</v>
      </c>
      <c r="S238" s="1">
        <v>6.85</v>
      </c>
      <c r="T238" s="1">
        <v>10.220000000000001</v>
      </c>
      <c r="U238" s="1">
        <v>14.38</v>
      </c>
      <c r="V238" s="1">
        <v>42.42</v>
      </c>
      <c r="W238" s="1">
        <v>12.86</v>
      </c>
      <c r="X238" s="1">
        <v>0</v>
      </c>
      <c r="Y238" s="1">
        <v>39.75</v>
      </c>
      <c r="Z238" s="1">
        <v>20.84</v>
      </c>
    </row>
    <row r="239" spans="1:26" x14ac:dyDescent="0.35">
      <c r="A239" s="3">
        <v>236</v>
      </c>
      <c r="B239" s="1" t="s">
        <v>145</v>
      </c>
      <c r="C239" s="1">
        <v>10.07</v>
      </c>
      <c r="D239" s="1">
        <v>10.06</v>
      </c>
      <c r="E239" s="1">
        <v>17.260000000000002</v>
      </c>
      <c r="F239" s="1">
        <v>7.7</v>
      </c>
      <c r="G239" s="1">
        <v>17.579999999999998</v>
      </c>
      <c r="H239" s="1">
        <v>8.2200000000000006</v>
      </c>
      <c r="I239" s="1">
        <v>11.92</v>
      </c>
      <c r="J239" s="1">
        <v>18.489999999999998</v>
      </c>
      <c r="K239" s="1">
        <v>4.7699999999999996</v>
      </c>
      <c r="L239" s="1">
        <v>4.12</v>
      </c>
      <c r="M239" s="1">
        <v>32.81</v>
      </c>
      <c r="N239" s="1">
        <v>1.22</v>
      </c>
      <c r="O239" s="1">
        <v>10.65</v>
      </c>
      <c r="P239" s="1">
        <v>32.22</v>
      </c>
      <c r="Q239" s="1">
        <v>30.59</v>
      </c>
      <c r="R239" s="1">
        <v>22.14</v>
      </c>
      <c r="S239" s="1">
        <v>8.65</v>
      </c>
      <c r="T239" s="1">
        <v>4.9000000000000004</v>
      </c>
      <c r="U239" s="1">
        <v>7.49</v>
      </c>
      <c r="V239" s="1">
        <v>46.52</v>
      </c>
      <c r="W239" s="1">
        <v>10.58</v>
      </c>
      <c r="X239" s="1">
        <v>6.27</v>
      </c>
      <c r="Y239" s="1">
        <v>50.41</v>
      </c>
      <c r="Z239" s="1">
        <v>28.64</v>
      </c>
    </row>
    <row r="240" spans="1:26" x14ac:dyDescent="0.35">
      <c r="A240" s="3">
        <v>237</v>
      </c>
      <c r="B240" s="1" t="s">
        <v>497</v>
      </c>
      <c r="C240" s="1">
        <v>16.22</v>
      </c>
      <c r="D240" s="1">
        <v>20.43</v>
      </c>
      <c r="E240" s="1">
        <v>16.5</v>
      </c>
      <c r="F240" s="1">
        <v>15.12</v>
      </c>
      <c r="G240" s="1">
        <v>14.79</v>
      </c>
      <c r="H240" s="1">
        <v>12.88</v>
      </c>
      <c r="I240" s="1">
        <v>17.350000000000001</v>
      </c>
      <c r="J240" s="1">
        <v>39.51</v>
      </c>
      <c r="K240" s="1">
        <v>6.66</v>
      </c>
      <c r="L240" s="1">
        <v>1.57</v>
      </c>
      <c r="M240" s="1">
        <v>44.79</v>
      </c>
      <c r="N240" s="1">
        <v>1.98</v>
      </c>
      <c r="O240" s="1">
        <v>9.86</v>
      </c>
      <c r="P240" s="1">
        <v>23.08</v>
      </c>
      <c r="Q240" s="1">
        <v>35.340000000000003</v>
      </c>
      <c r="R240" s="1">
        <v>17.18</v>
      </c>
      <c r="S240" s="1">
        <v>11.42</v>
      </c>
      <c r="T240" s="1">
        <v>9.19</v>
      </c>
      <c r="U240" s="1">
        <v>33.86</v>
      </c>
      <c r="V240" s="1">
        <v>49.22</v>
      </c>
      <c r="W240" s="1">
        <v>24.66</v>
      </c>
      <c r="X240" s="1">
        <v>40.79</v>
      </c>
      <c r="Y240" s="1" t="s">
        <v>22</v>
      </c>
      <c r="Z240" s="1">
        <v>44.73</v>
      </c>
    </row>
    <row r="241" spans="1:26" x14ac:dyDescent="0.35">
      <c r="A241" s="3">
        <v>238</v>
      </c>
      <c r="B241" s="1" t="s">
        <v>186</v>
      </c>
      <c r="C241" s="1">
        <v>8.25</v>
      </c>
      <c r="D241" s="1">
        <v>11.29</v>
      </c>
      <c r="E241" s="1">
        <v>7.75</v>
      </c>
      <c r="F241" s="1">
        <v>6.82</v>
      </c>
      <c r="G241" s="1">
        <v>10.55</v>
      </c>
      <c r="H241" s="1">
        <v>6.97</v>
      </c>
      <c r="I241" s="1">
        <v>8.19</v>
      </c>
      <c r="J241" s="1">
        <v>16.73</v>
      </c>
      <c r="K241" s="1">
        <v>4.84</v>
      </c>
      <c r="L241" s="1">
        <v>3.64</v>
      </c>
      <c r="M241" s="1">
        <v>26.27</v>
      </c>
      <c r="N241" s="1">
        <v>1.87</v>
      </c>
      <c r="O241" s="1">
        <v>6.41</v>
      </c>
      <c r="P241" s="1">
        <v>29.04</v>
      </c>
      <c r="Q241" s="1">
        <v>16.850000000000001</v>
      </c>
      <c r="R241" s="1">
        <v>12.03</v>
      </c>
      <c r="S241" s="1">
        <v>8.3000000000000007</v>
      </c>
      <c r="T241" s="1">
        <v>7.78</v>
      </c>
      <c r="U241" s="1">
        <v>8.31</v>
      </c>
      <c r="V241" s="1">
        <v>0</v>
      </c>
      <c r="W241" s="1">
        <v>7.28</v>
      </c>
      <c r="X241" s="1" t="s">
        <v>22</v>
      </c>
      <c r="Y241" s="1">
        <v>29.91</v>
      </c>
      <c r="Z241" s="1">
        <v>20.309999999999999</v>
      </c>
    </row>
    <row r="242" spans="1:26" x14ac:dyDescent="0.35">
      <c r="A242" s="3">
        <v>239</v>
      </c>
      <c r="B242" s="1" t="s">
        <v>187</v>
      </c>
      <c r="C242" s="1">
        <v>7.44</v>
      </c>
      <c r="D242" s="1">
        <v>9.8699999999999992</v>
      </c>
      <c r="E242" s="1">
        <v>7.38</v>
      </c>
      <c r="F242" s="1">
        <v>5.98</v>
      </c>
      <c r="G242" s="1">
        <v>10.52</v>
      </c>
      <c r="H242" s="1">
        <v>6.08</v>
      </c>
      <c r="I242" s="1">
        <v>7.72</v>
      </c>
      <c r="J242" s="1">
        <v>15.74</v>
      </c>
      <c r="K242" s="1">
        <v>3.69</v>
      </c>
      <c r="L242" s="1">
        <v>3.99</v>
      </c>
      <c r="M242" s="1">
        <v>22.85</v>
      </c>
      <c r="N242" s="1">
        <v>2.13</v>
      </c>
      <c r="O242" s="1">
        <v>6.63</v>
      </c>
      <c r="P242" s="1">
        <v>18.75</v>
      </c>
      <c r="Q242" s="1">
        <v>14.93</v>
      </c>
      <c r="R242" s="1">
        <v>12.57</v>
      </c>
      <c r="S242" s="1">
        <v>6.09</v>
      </c>
      <c r="T242" s="1">
        <v>7.6</v>
      </c>
      <c r="U242" s="1">
        <v>8.5500000000000007</v>
      </c>
      <c r="V242" s="1">
        <v>0</v>
      </c>
      <c r="W242" s="1">
        <v>6.89</v>
      </c>
      <c r="X242" s="1">
        <v>0</v>
      </c>
      <c r="Y242" s="1">
        <v>31.14</v>
      </c>
      <c r="Z242" s="1">
        <v>15.22</v>
      </c>
    </row>
    <row r="243" spans="1:26" x14ac:dyDescent="0.35">
      <c r="A243" s="3">
        <v>240</v>
      </c>
      <c r="B243" s="1" t="s">
        <v>182</v>
      </c>
      <c r="C243" s="1">
        <v>8.39</v>
      </c>
      <c r="D243" s="1">
        <v>12.27</v>
      </c>
      <c r="E243" s="1">
        <v>9.73</v>
      </c>
      <c r="F243" s="1">
        <v>6.63</v>
      </c>
      <c r="G243" s="1">
        <v>7.9</v>
      </c>
      <c r="H243" s="1">
        <v>6.1</v>
      </c>
      <c r="I243" s="1">
        <v>8.58</v>
      </c>
      <c r="J243" s="1">
        <v>14.19</v>
      </c>
      <c r="K243" s="1">
        <v>3.89</v>
      </c>
      <c r="L243" s="1">
        <v>4.12</v>
      </c>
      <c r="M243" s="1">
        <v>28.23</v>
      </c>
      <c r="N243" s="1">
        <v>2.66</v>
      </c>
      <c r="O243" s="1">
        <v>4.5599999999999996</v>
      </c>
      <c r="P243" s="1">
        <v>29.25</v>
      </c>
      <c r="Q243" s="1">
        <v>18.350000000000001</v>
      </c>
      <c r="R243" s="1">
        <v>9.76</v>
      </c>
      <c r="S243" s="1">
        <v>6.48</v>
      </c>
      <c r="T243" s="1">
        <v>7.81</v>
      </c>
      <c r="U243" s="1">
        <v>12.58</v>
      </c>
      <c r="V243" s="1">
        <v>0</v>
      </c>
      <c r="W243" s="1">
        <v>7.72</v>
      </c>
      <c r="X243" s="1" t="s">
        <v>22</v>
      </c>
      <c r="Y243" s="1">
        <v>34.67</v>
      </c>
      <c r="Z243" s="1">
        <v>21.55</v>
      </c>
    </row>
    <row r="244" spans="1:26" x14ac:dyDescent="0.35">
      <c r="A244" s="3">
        <v>241</v>
      </c>
      <c r="B244" s="1" t="s">
        <v>390</v>
      </c>
      <c r="C244" s="1">
        <v>16.14</v>
      </c>
      <c r="D244" s="1">
        <v>22.34</v>
      </c>
      <c r="E244" s="1">
        <v>18.309999999999999</v>
      </c>
      <c r="F244" s="1">
        <v>13.96</v>
      </c>
      <c r="G244" s="1">
        <v>13.37</v>
      </c>
      <c r="H244" s="1">
        <v>14.85</v>
      </c>
      <c r="I244" s="1">
        <v>14.26</v>
      </c>
      <c r="J244" s="1">
        <v>26.56</v>
      </c>
      <c r="K244" s="1">
        <v>10.86</v>
      </c>
      <c r="L244" s="1">
        <v>16.02</v>
      </c>
      <c r="M244" s="1">
        <v>33.549999999999997</v>
      </c>
      <c r="N244" s="1">
        <v>5.65</v>
      </c>
      <c r="O244" s="1">
        <v>12.23</v>
      </c>
      <c r="P244" s="1">
        <v>37.92</v>
      </c>
      <c r="Q244" s="1">
        <v>24.11</v>
      </c>
      <c r="R244" s="1">
        <v>13.02</v>
      </c>
      <c r="S244" s="1">
        <v>11.18</v>
      </c>
      <c r="T244" s="1">
        <v>15.86</v>
      </c>
      <c r="U244" s="1">
        <v>23.3</v>
      </c>
      <c r="V244" s="1">
        <v>48.07</v>
      </c>
      <c r="W244" s="1">
        <v>18.25</v>
      </c>
      <c r="X244" s="1">
        <v>37.229999999999997</v>
      </c>
      <c r="Y244" s="1">
        <v>25.74</v>
      </c>
      <c r="Z244" s="1">
        <v>28.99</v>
      </c>
    </row>
    <row r="245" spans="1:26" x14ac:dyDescent="0.35">
      <c r="A245" s="3">
        <v>242</v>
      </c>
      <c r="B245" s="1" t="s">
        <v>391</v>
      </c>
      <c r="C245" s="1">
        <v>14.19</v>
      </c>
      <c r="D245" s="1">
        <v>17.39</v>
      </c>
      <c r="E245" s="1">
        <v>11.35</v>
      </c>
      <c r="F245" s="1">
        <v>11.84</v>
      </c>
      <c r="G245" s="1">
        <v>26.67</v>
      </c>
      <c r="H245" s="1">
        <v>13.31</v>
      </c>
      <c r="I245" s="1">
        <v>12.98</v>
      </c>
      <c r="J245" s="1">
        <v>32.26</v>
      </c>
      <c r="K245" s="1">
        <v>9.57</v>
      </c>
      <c r="L245" s="1">
        <v>10.81</v>
      </c>
      <c r="M245" s="1">
        <v>34.54</v>
      </c>
      <c r="N245" s="1">
        <v>6.46</v>
      </c>
      <c r="O245" s="1">
        <v>9.0299999999999994</v>
      </c>
      <c r="P245" s="1">
        <v>27.56</v>
      </c>
      <c r="Q245" s="1">
        <v>23.64</v>
      </c>
      <c r="R245" s="1">
        <v>31.32</v>
      </c>
      <c r="S245" s="1">
        <v>11.71</v>
      </c>
      <c r="T245" s="1">
        <v>13.64</v>
      </c>
      <c r="U245" s="1">
        <v>19.850000000000001</v>
      </c>
      <c r="V245" s="1">
        <v>0</v>
      </c>
      <c r="W245" s="1">
        <v>9.1300000000000008</v>
      </c>
      <c r="X245" s="1" t="s">
        <v>22</v>
      </c>
      <c r="Y245" s="1">
        <v>19.46</v>
      </c>
      <c r="Z245" s="1">
        <v>16.75</v>
      </c>
    </row>
    <row r="246" spans="1:26" x14ac:dyDescent="0.35">
      <c r="A246" s="3">
        <v>243</v>
      </c>
      <c r="B246" s="1" t="s">
        <v>514</v>
      </c>
      <c r="C246" s="1">
        <v>8.25</v>
      </c>
      <c r="D246" s="1">
        <v>10.43</v>
      </c>
      <c r="E246" s="1">
        <v>3.11</v>
      </c>
      <c r="F246" s="1">
        <v>7.68</v>
      </c>
      <c r="G246" s="1">
        <v>10.94</v>
      </c>
      <c r="H246" s="1">
        <v>9.3000000000000007</v>
      </c>
      <c r="I246" s="1">
        <v>5.85</v>
      </c>
      <c r="J246" s="1">
        <v>20.95</v>
      </c>
      <c r="K246" s="1">
        <v>3.73</v>
      </c>
      <c r="L246" s="1">
        <v>9.94</v>
      </c>
      <c r="M246" s="1">
        <v>11.42</v>
      </c>
      <c r="N246" s="1">
        <v>3.26</v>
      </c>
      <c r="O246" s="1">
        <v>4.96</v>
      </c>
      <c r="P246" s="1">
        <v>37.29</v>
      </c>
      <c r="Q246" s="1">
        <v>16.440000000000001</v>
      </c>
      <c r="R246" s="1">
        <v>11.66</v>
      </c>
      <c r="S246" s="1">
        <v>10.57</v>
      </c>
      <c r="T246" s="1">
        <v>4.51</v>
      </c>
      <c r="U246" s="1">
        <v>19.84</v>
      </c>
      <c r="V246" s="1">
        <v>0</v>
      </c>
      <c r="W246" s="1">
        <v>11.72</v>
      </c>
      <c r="X246" s="1">
        <v>6.68</v>
      </c>
      <c r="Y246" s="1">
        <v>32.380000000000003</v>
      </c>
      <c r="Z246" s="1">
        <v>24.08</v>
      </c>
    </row>
    <row r="247" spans="1:26" x14ac:dyDescent="0.35">
      <c r="A247" s="3">
        <v>244</v>
      </c>
      <c r="B247" s="1" t="s">
        <v>80</v>
      </c>
      <c r="C247" s="1">
        <v>12.97</v>
      </c>
      <c r="D247" s="1">
        <v>17.79</v>
      </c>
      <c r="E247" s="1">
        <v>8.83</v>
      </c>
      <c r="F247" s="1">
        <v>10.82</v>
      </c>
      <c r="G247" s="1">
        <v>16.28</v>
      </c>
      <c r="H247" s="1">
        <v>10.9</v>
      </c>
      <c r="I247" s="1">
        <v>12.57</v>
      </c>
      <c r="J247" s="1">
        <v>26.71</v>
      </c>
      <c r="K247" s="1">
        <v>6.36</v>
      </c>
      <c r="L247" s="1">
        <v>13.83</v>
      </c>
      <c r="M247" s="1">
        <v>19.420000000000002</v>
      </c>
      <c r="N247" s="1">
        <v>4.54</v>
      </c>
      <c r="O247" s="1">
        <v>5.98</v>
      </c>
      <c r="P247" s="1">
        <v>31.43</v>
      </c>
      <c r="Q247" s="1">
        <v>30.38</v>
      </c>
      <c r="R247" s="1">
        <v>16.09</v>
      </c>
      <c r="S247" s="1">
        <v>13.48</v>
      </c>
      <c r="T247" s="1">
        <v>7.32</v>
      </c>
      <c r="U247" s="1">
        <v>27.63</v>
      </c>
      <c r="V247" s="1">
        <v>64.63</v>
      </c>
      <c r="W247" s="1">
        <v>13.96</v>
      </c>
      <c r="X247" s="1">
        <v>17.13</v>
      </c>
      <c r="Y247" s="1">
        <v>13.06</v>
      </c>
      <c r="Z247" s="1">
        <v>20.85</v>
      </c>
    </row>
    <row r="248" spans="1:26" x14ac:dyDescent="0.35">
      <c r="A248" s="3">
        <v>245</v>
      </c>
      <c r="B248" s="1" t="s">
        <v>336</v>
      </c>
      <c r="C248" s="1">
        <v>12.65</v>
      </c>
      <c r="D248" s="1">
        <v>18.600000000000001</v>
      </c>
      <c r="E248" s="1">
        <v>11.12</v>
      </c>
      <c r="F248" s="1">
        <v>11.07</v>
      </c>
      <c r="G248" s="1">
        <v>11.02</v>
      </c>
      <c r="H248" s="1">
        <v>10.06</v>
      </c>
      <c r="I248" s="1">
        <v>11.93</v>
      </c>
      <c r="J248" s="1">
        <v>18.43</v>
      </c>
      <c r="K248" s="1">
        <v>4.87</v>
      </c>
      <c r="L248" s="1">
        <v>9.4700000000000006</v>
      </c>
      <c r="M248" s="1">
        <v>32.94</v>
      </c>
      <c r="N248" s="1">
        <v>4.05</v>
      </c>
      <c r="O248" s="1">
        <v>8.5500000000000007</v>
      </c>
      <c r="P248" s="1">
        <v>45.92</v>
      </c>
      <c r="Q248" s="1">
        <v>25.25</v>
      </c>
      <c r="R248" s="1">
        <v>11.82</v>
      </c>
      <c r="S248" s="1">
        <v>11.96</v>
      </c>
      <c r="T248" s="1">
        <v>10.7</v>
      </c>
      <c r="U248" s="1">
        <v>18.14</v>
      </c>
      <c r="V248" s="1">
        <v>56.45</v>
      </c>
      <c r="W248" s="1">
        <v>13.18</v>
      </c>
      <c r="X248" s="1">
        <v>20.66</v>
      </c>
      <c r="Y248" s="1">
        <v>15.99</v>
      </c>
      <c r="Z248" s="1">
        <v>19.149999999999999</v>
      </c>
    </row>
    <row r="249" spans="1:26" x14ac:dyDescent="0.35">
      <c r="A249" s="3">
        <v>246</v>
      </c>
      <c r="B249" s="1" t="s">
        <v>246</v>
      </c>
      <c r="C249" s="1">
        <v>10.95</v>
      </c>
      <c r="D249" s="1">
        <v>13.04</v>
      </c>
      <c r="E249" s="1">
        <v>11.76</v>
      </c>
      <c r="F249" s="1">
        <v>9.3800000000000008</v>
      </c>
      <c r="G249" s="1">
        <v>12.61</v>
      </c>
      <c r="H249" s="1">
        <v>8.89</v>
      </c>
      <c r="I249" s="1">
        <v>11.79</v>
      </c>
      <c r="J249" s="1">
        <v>23.05</v>
      </c>
      <c r="K249" s="1">
        <v>5.93</v>
      </c>
      <c r="L249" s="1">
        <v>5.72</v>
      </c>
      <c r="M249" s="1">
        <v>30.93</v>
      </c>
      <c r="N249" s="1">
        <v>4.5999999999999996</v>
      </c>
      <c r="O249" s="1">
        <v>9.09</v>
      </c>
      <c r="P249" s="1">
        <v>13.64</v>
      </c>
      <c r="Q249" s="1">
        <v>20.96</v>
      </c>
      <c r="R249" s="1">
        <v>14.85</v>
      </c>
      <c r="S249" s="1">
        <v>6.83</v>
      </c>
      <c r="T249" s="1">
        <v>11.1</v>
      </c>
      <c r="U249" s="1">
        <v>39.159999999999997</v>
      </c>
      <c r="V249" s="1">
        <v>0</v>
      </c>
      <c r="W249" s="1">
        <v>12.33</v>
      </c>
      <c r="X249" s="1">
        <v>10.24</v>
      </c>
      <c r="Y249" s="1" t="s">
        <v>22</v>
      </c>
      <c r="Z249" s="1">
        <v>32.08</v>
      </c>
    </row>
    <row r="250" spans="1:26" x14ac:dyDescent="0.35">
      <c r="A250" s="3">
        <v>247</v>
      </c>
      <c r="B250" s="1" t="s">
        <v>406</v>
      </c>
      <c r="C250" s="1">
        <v>21.66</v>
      </c>
      <c r="D250" s="1">
        <v>28.47</v>
      </c>
      <c r="E250" s="1">
        <v>32.6</v>
      </c>
      <c r="F250" s="1">
        <v>18.18</v>
      </c>
      <c r="G250" s="1">
        <v>14.23</v>
      </c>
      <c r="H250" s="1">
        <v>19.3</v>
      </c>
      <c r="I250" s="1">
        <v>19.91</v>
      </c>
      <c r="J250" s="1">
        <v>29.85</v>
      </c>
      <c r="K250" s="1">
        <v>10.79</v>
      </c>
      <c r="L250" s="1">
        <v>22.83</v>
      </c>
      <c r="M250" s="1">
        <v>46.59</v>
      </c>
      <c r="N250" s="1">
        <v>7.17</v>
      </c>
      <c r="O250" s="1">
        <v>21.25</v>
      </c>
      <c r="P250" s="1">
        <v>45.27</v>
      </c>
      <c r="Q250" s="1">
        <v>32.24</v>
      </c>
      <c r="R250" s="1">
        <v>13.15</v>
      </c>
      <c r="S250" s="1">
        <v>7.12</v>
      </c>
      <c r="T250" s="1">
        <v>27.58</v>
      </c>
      <c r="U250" s="1">
        <v>26.52</v>
      </c>
      <c r="V250" s="1">
        <v>53.72</v>
      </c>
      <c r="W250" s="1">
        <v>26.62</v>
      </c>
      <c r="X250" s="1">
        <v>37.64</v>
      </c>
      <c r="Y250" s="1">
        <v>33.07</v>
      </c>
      <c r="Z250" s="1">
        <v>32.659999999999997</v>
      </c>
    </row>
    <row r="251" spans="1:26" x14ac:dyDescent="0.35">
      <c r="A251" s="3">
        <v>248</v>
      </c>
      <c r="B251" s="1" t="s">
        <v>237</v>
      </c>
      <c r="C251" s="1">
        <v>13.95</v>
      </c>
      <c r="D251" s="1">
        <v>18.309999999999999</v>
      </c>
      <c r="E251" s="1">
        <v>24.26</v>
      </c>
      <c r="F251" s="1">
        <v>10.24</v>
      </c>
      <c r="G251" s="1">
        <v>9.51</v>
      </c>
      <c r="H251" s="1">
        <v>12.5</v>
      </c>
      <c r="I251" s="1">
        <v>13.62</v>
      </c>
      <c r="J251" s="1">
        <v>25</v>
      </c>
      <c r="K251" s="1">
        <v>7.84</v>
      </c>
      <c r="L251" s="1">
        <v>8.23</v>
      </c>
      <c r="M251" s="1">
        <v>38</v>
      </c>
      <c r="N251" s="1">
        <v>3.02</v>
      </c>
      <c r="O251" s="1">
        <v>12.48</v>
      </c>
      <c r="P251" s="1">
        <v>43.81</v>
      </c>
      <c r="Q251" s="1">
        <v>29.28</v>
      </c>
      <c r="R251" s="1">
        <v>9.9600000000000009</v>
      </c>
      <c r="S251" s="1">
        <v>5.63</v>
      </c>
      <c r="T251" s="1">
        <v>12.62</v>
      </c>
      <c r="U251" s="1">
        <v>21.74</v>
      </c>
      <c r="V251" s="1">
        <v>68.97</v>
      </c>
      <c r="W251" s="1">
        <v>13.97</v>
      </c>
      <c r="X251" s="1">
        <v>11.97</v>
      </c>
      <c r="Y251" s="1">
        <v>35.25</v>
      </c>
      <c r="Z251" s="1">
        <v>26.78</v>
      </c>
    </row>
    <row r="252" spans="1:26" x14ac:dyDescent="0.35">
      <c r="A252" s="3">
        <v>249</v>
      </c>
      <c r="B252" s="1" t="s">
        <v>307</v>
      </c>
      <c r="C252" s="1">
        <v>12.28</v>
      </c>
      <c r="D252" s="1">
        <v>16.04</v>
      </c>
      <c r="E252" s="1">
        <v>15.63</v>
      </c>
      <c r="F252" s="1">
        <v>10.57</v>
      </c>
      <c r="G252" s="1">
        <v>9.81</v>
      </c>
      <c r="H252" s="1">
        <v>11.33</v>
      </c>
      <c r="I252" s="1">
        <v>11.23</v>
      </c>
      <c r="J252" s="1">
        <v>24.25</v>
      </c>
      <c r="K252" s="1">
        <v>5.39</v>
      </c>
      <c r="L252" s="1">
        <v>8.7899999999999991</v>
      </c>
      <c r="M252" s="1">
        <v>35.549999999999997</v>
      </c>
      <c r="N252" s="1">
        <v>4.0999999999999996</v>
      </c>
      <c r="O252" s="1">
        <v>7.47</v>
      </c>
      <c r="P252" s="1">
        <v>42.45</v>
      </c>
      <c r="Q252" s="1">
        <v>24.82</v>
      </c>
      <c r="R252" s="1">
        <v>10.69</v>
      </c>
      <c r="S252" s="1">
        <v>10.07</v>
      </c>
      <c r="T252" s="1">
        <v>12.62</v>
      </c>
      <c r="U252" s="1">
        <v>11.54</v>
      </c>
      <c r="V252" s="1">
        <v>59.63</v>
      </c>
      <c r="W252" s="1">
        <v>10.58</v>
      </c>
      <c r="X252" s="1">
        <v>25.81</v>
      </c>
      <c r="Y252" s="1">
        <v>22.41</v>
      </c>
      <c r="Z252" s="1">
        <v>19.72</v>
      </c>
    </row>
    <row r="253" spans="1:26" x14ac:dyDescent="0.35">
      <c r="A253" s="3">
        <v>250</v>
      </c>
      <c r="B253" s="1" t="s">
        <v>349</v>
      </c>
      <c r="C253" s="1">
        <v>13.33</v>
      </c>
      <c r="D253" s="1">
        <v>17.77</v>
      </c>
      <c r="E253" s="1">
        <v>11.57</v>
      </c>
      <c r="F253" s="1">
        <v>12.29</v>
      </c>
      <c r="G253" s="1">
        <v>11.31</v>
      </c>
      <c r="H253" s="1">
        <v>10.68</v>
      </c>
      <c r="I253" s="1">
        <v>13.24</v>
      </c>
      <c r="J253" s="1">
        <v>20.69</v>
      </c>
      <c r="K253" s="1">
        <v>5.37</v>
      </c>
      <c r="L253" s="1">
        <v>12.33</v>
      </c>
      <c r="M253" s="1">
        <v>41.54</v>
      </c>
      <c r="N253" s="1">
        <v>4.75</v>
      </c>
      <c r="O253" s="1">
        <v>12.64</v>
      </c>
      <c r="P253" s="1">
        <v>47.83</v>
      </c>
      <c r="Q253" s="1">
        <v>26.04</v>
      </c>
      <c r="R253" s="1">
        <v>10.73</v>
      </c>
      <c r="S253" s="1">
        <v>9.33</v>
      </c>
      <c r="T253" s="1">
        <v>12.78</v>
      </c>
      <c r="U253" s="1">
        <v>24.39</v>
      </c>
      <c r="V253" s="1">
        <v>0</v>
      </c>
      <c r="W253" s="1">
        <v>12.32</v>
      </c>
      <c r="X253" s="1">
        <v>15.07</v>
      </c>
      <c r="Y253" s="1">
        <v>25.41</v>
      </c>
      <c r="Z253" s="1">
        <v>29.13</v>
      </c>
    </row>
    <row r="254" spans="1:26" x14ac:dyDescent="0.35">
      <c r="A254" s="3">
        <v>251</v>
      </c>
      <c r="B254" s="1" t="s">
        <v>111</v>
      </c>
      <c r="C254" s="1">
        <v>12.15</v>
      </c>
      <c r="D254" s="1">
        <v>15.61</v>
      </c>
      <c r="E254" s="1">
        <v>7.8</v>
      </c>
      <c r="F254" s="1">
        <v>10.71</v>
      </c>
      <c r="G254" s="1">
        <v>14.45</v>
      </c>
      <c r="H254" s="1">
        <v>10.46</v>
      </c>
      <c r="I254" s="1">
        <v>12.17</v>
      </c>
      <c r="J254" s="1">
        <v>28.85</v>
      </c>
      <c r="K254" s="1">
        <v>7.07</v>
      </c>
      <c r="L254" s="1">
        <v>11.19</v>
      </c>
      <c r="M254" s="1">
        <v>22.54</v>
      </c>
      <c r="N254" s="1">
        <v>4.38</v>
      </c>
      <c r="O254" s="1">
        <v>6.67</v>
      </c>
      <c r="P254" s="1">
        <v>20.69</v>
      </c>
      <c r="Q254" s="1">
        <v>27.43</v>
      </c>
      <c r="R254" s="1">
        <v>15.12</v>
      </c>
      <c r="S254" s="1">
        <v>11.58</v>
      </c>
      <c r="T254" s="1">
        <v>8.6</v>
      </c>
      <c r="U254" s="1">
        <v>25.02</v>
      </c>
      <c r="V254" s="1">
        <v>73.489999999999995</v>
      </c>
      <c r="W254" s="1">
        <v>15.43</v>
      </c>
      <c r="X254" s="1">
        <v>10.29</v>
      </c>
      <c r="Y254" s="1">
        <v>13.86</v>
      </c>
      <c r="Z254" s="1">
        <v>25</v>
      </c>
    </row>
    <row r="255" spans="1:26" x14ac:dyDescent="0.35">
      <c r="A255" s="3">
        <v>252</v>
      </c>
      <c r="B255" s="1" t="s">
        <v>440</v>
      </c>
      <c r="C255" s="1">
        <v>18.14</v>
      </c>
      <c r="D255" s="1">
        <v>23.8</v>
      </c>
      <c r="E255" s="1">
        <v>24.4</v>
      </c>
      <c r="F255" s="1">
        <v>15.3</v>
      </c>
      <c r="G255" s="1">
        <v>11.99</v>
      </c>
      <c r="H255" s="1">
        <v>13.33</v>
      </c>
      <c r="I255" s="1">
        <v>19.05</v>
      </c>
      <c r="J255" s="1">
        <v>22.29</v>
      </c>
      <c r="K255" s="1">
        <v>8.0500000000000007</v>
      </c>
      <c r="L255" s="1">
        <v>12.93</v>
      </c>
      <c r="M255" s="1">
        <v>49.82</v>
      </c>
      <c r="N255" s="1">
        <v>5.86</v>
      </c>
      <c r="O255" s="1">
        <v>18.55</v>
      </c>
      <c r="P255" s="1">
        <v>32.03</v>
      </c>
      <c r="Q255" s="1">
        <v>34.94</v>
      </c>
      <c r="R255" s="1">
        <v>10.29</v>
      </c>
      <c r="S255" s="1">
        <v>4.6100000000000003</v>
      </c>
      <c r="T255" s="1">
        <v>18.22</v>
      </c>
      <c r="U255" s="1">
        <v>29.97</v>
      </c>
      <c r="V255" s="1">
        <v>82.08</v>
      </c>
      <c r="W255" s="1">
        <v>16.809999999999999</v>
      </c>
      <c r="X255" s="1">
        <v>20.25</v>
      </c>
      <c r="Y255" s="1">
        <v>27.09</v>
      </c>
      <c r="Z255" s="1">
        <v>25.79</v>
      </c>
    </row>
    <row r="256" spans="1:26" x14ac:dyDescent="0.35">
      <c r="A256" s="3">
        <v>253</v>
      </c>
      <c r="B256" s="1" t="s">
        <v>502</v>
      </c>
      <c r="C256" s="1">
        <v>15.97</v>
      </c>
      <c r="D256" s="1">
        <v>23.92</v>
      </c>
      <c r="E256" s="1">
        <v>11.66</v>
      </c>
      <c r="F256" s="1">
        <v>13.79</v>
      </c>
      <c r="G256" s="1">
        <v>15.35</v>
      </c>
      <c r="H256" s="1">
        <v>13.04</v>
      </c>
      <c r="I256" s="1">
        <v>14.85</v>
      </c>
      <c r="J256" s="1">
        <v>37.630000000000003</v>
      </c>
      <c r="K256" s="1">
        <v>6.16</v>
      </c>
      <c r="L256" s="1">
        <v>12.82</v>
      </c>
      <c r="M256" s="1">
        <v>34.68</v>
      </c>
      <c r="N256" s="1">
        <v>2.99</v>
      </c>
      <c r="O256" s="1">
        <v>6.06</v>
      </c>
      <c r="P256" s="1">
        <v>41.67</v>
      </c>
      <c r="Q256" s="1">
        <v>37.08</v>
      </c>
      <c r="R256" s="1">
        <v>18.600000000000001</v>
      </c>
      <c r="S256" s="1">
        <v>14.78</v>
      </c>
      <c r="T256" s="1">
        <v>8.82</v>
      </c>
      <c r="U256" s="1">
        <v>31.9</v>
      </c>
      <c r="V256" s="1">
        <v>57</v>
      </c>
      <c r="W256" s="1">
        <v>19.39</v>
      </c>
      <c r="X256" s="1">
        <v>23.47</v>
      </c>
      <c r="Y256" s="1">
        <v>21.09</v>
      </c>
      <c r="Z256" s="1">
        <v>35.14</v>
      </c>
    </row>
    <row r="257" spans="1:26" x14ac:dyDescent="0.35">
      <c r="A257" s="3">
        <v>254</v>
      </c>
      <c r="B257" s="1" t="s">
        <v>51</v>
      </c>
      <c r="C257" s="1">
        <v>10.55</v>
      </c>
      <c r="D257" s="1">
        <v>12.96</v>
      </c>
      <c r="E257" s="1">
        <v>6.42</v>
      </c>
      <c r="F257" s="1">
        <v>9.4</v>
      </c>
      <c r="G257" s="1">
        <v>13.32</v>
      </c>
      <c r="H257" s="1">
        <v>10.26</v>
      </c>
      <c r="I257" s="1">
        <v>9.74</v>
      </c>
      <c r="J257" s="1">
        <v>31.03</v>
      </c>
      <c r="K257" s="1">
        <v>4.78</v>
      </c>
      <c r="L257" s="1">
        <v>10.220000000000001</v>
      </c>
      <c r="M257" s="1">
        <v>14.34</v>
      </c>
      <c r="N257" s="1">
        <v>3.47</v>
      </c>
      <c r="O257" s="1">
        <v>4.28</v>
      </c>
      <c r="P257" s="1">
        <v>37.369999999999997</v>
      </c>
      <c r="Q257" s="1">
        <v>27.45</v>
      </c>
      <c r="R257" s="1">
        <v>15.88</v>
      </c>
      <c r="S257" s="1">
        <v>11.02</v>
      </c>
      <c r="T257" s="1">
        <v>6.83</v>
      </c>
      <c r="U257" s="1">
        <v>17.55</v>
      </c>
      <c r="V257" s="1">
        <v>51.79</v>
      </c>
      <c r="W257" s="1">
        <v>12</v>
      </c>
      <c r="X257" s="1">
        <v>14.19</v>
      </c>
      <c r="Y257" s="1">
        <v>3.66</v>
      </c>
      <c r="Z257" s="1">
        <v>22.15</v>
      </c>
    </row>
    <row r="258" spans="1:26" x14ac:dyDescent="0.35">
      <c r="A258" s="3">
        <v>255</v>
      </c>
      <c r="B258" s="1" t="s">
        <v>107</v>
      </c>
      <c r="C258" s="1">
        <v>17.559999999999999</v>
      </c>
      <c r="D258" s="1">
        <v>24.07</v>
      </c>
      <c r="E258" s="1">
        <v>12.65</v>
      </c>
      <c r="F258" s="1">
        <v>17.670000000000002</v>
      </c>
      <c r="G258" s="1">
        <v>15.26</v>
      </c>
      <c r="H258" s="1">
        <v>15.24</v>
      </c>
      <c r="I258" s="1">
        <v>17.28</v>
      </c>
      <c r="J258" s="1">
        <v>34.17</v>
      </c>
      <c r="K258" s="1">
        <v>8.7100000000000009</v>
      </c>
      <c r="L258" s="1">
        <v>19.89</v>
      </c>
      <c r="M258" s="1">
        <v>26.04</v>
      </c>
      <c r="N258" s="1">
        <v>7.79</v>
      </c>
      <c r="O258" s="1">
        <v>10.050000000000001</v>
      </c>
      <c r="P258" s="1">
        <v>39.58</v>
      </c>
      <c r="Q258" s="1">
        <v>36.64</v>
      </c>
      <c r="R258" s="1">
        <v>16.14</v>
      </c>
      <c r="S258" s="1">
        <v>12.88</v>
      </c>
      <c r="T258" s="1">
        <v>16.190000000000001</v>
      </c>
      <c r="U258" s="1">
        <v>29.29</v>
      </c>
      <c r="V258" s="1">
        <v>42.93</v>
      </c>
      <c r="W258" s="1">
        <v>24.69</v>
      </c>
      <c r="X258" s="1">
        <v>37.17</v>
      </c>
      <c r="Y258" s="1">
        <v>34.4</v>
      </c>
      <c r="Z258" s="1">
        <v>38</v>
      </c>
    </row>
    <row r="259" spans="1:26" x14ac:dyDescent="0.35">
      <c r="A259" s="3">
        <v>256</v>
      </c>
      <c r="B259" s="1" t="s">
        <v>266</v>
      </c>
      <c r="C259" s="1">
        <v>20.7</v>
      </c>
      <c r="D259" s="1">
        <v>29.54</v>
      </c>
      <c r="E259" s="1">
        <v>31.42</v>
      </c>
      <c r="F259" s="1">
        <v>17.46</v>
      </c>
      <c r="G259" s="1">
        <v>12.08</v>
      </c>
      <c r="H259" s="1">
        <v>18.66</v>
      </c>
      <c r="I259" s="1">
        <v>18.329999999999998</v>
      </c>
      <c r="J259" s="1">
        <v>25.69</v>
      </c>
      <c r="K259" s="1">
        <v>9.6300000000000008</v>
      </c>
      <c r="L259" s="1">
        <v>24.43</v>
      </c>
      <c r="M259" s="1">
        <v>39.409999999999997</v>
      </c>
      <c r="N259" s="1">
        <v>5.97</v>
      </c>
      <c r="O259" s="1">
        <v>13.24</v>
      </c>
      <c r="P259" s="1">
        <v>44.25</v>
      </c>
      <c r="Q259" s="1">
        <v>38.93</v>
      </c>
      <c r="R259" s="1">
        <v>12.63</v>
      </c>
      <c r="S259" s="1">
        <v>15.4</v>
      </c>
      <c r="T259" s="1">
        <v>16.739999999999998</v>
      </c>
      <c r="U259" s="1">
        <v>29.45</v>
      </c>
      <c r="V259" s="1">
        <v>69.569999999999993</v>
      </c>
      <c r="W259" s="1">
        <v>25.52</v>
      </c>
      <c r="X259" s="1">
        <v>13.19</v>
      </c>
      <c r="Y259" s="1">
        <v>41.92</v>
      </c>
      <c r="Z259" s="1">
        <v>31.53</v>
      </c>
    </row>
    <row r="260" spans="1:26" x14ac:dyDescent="0.35">
      <c r="A260" s="3">
        <v>257</v>
      </c>
      <c r="B260" s="1" t="s">
        <v>267</v>
      </c>
      <c r="C260" s="1">
        <v>19.78</v>
      </c>
      <c r="D260" s="1">
        <v>25.82</v>
      </c>
      <c r="E260" s="1">
        <v>27.12</v>
      </c>
      <c r="F260" s="1">
        <v>17.329999999999998</v>
      </c>
      <c r="G260" s="1">
        <v>13.04</v>
      </c>
      <c r="H260" s="1">
        <v>18.95</v>
      </c>
      <c r="I260" s="1">
        <v>17.239999999999998</v>
      </c>
      <c r="J260" s="1">
        <v>23.77</v>
      </c>
      <c r="K260" s="1">
        <v>11.28</v>
      </c>
      <c r="L260" s="1">
        <v>20.7</v>
      </c>
      <c r="M260" s="1">
        <v>40.35</v>
      </c>
      <c r="N260" s="1">
        <v>7.6</v>
      </c>
      <c r="O260" s="1">
        <v>15.68</v>
      </c>
      <c r="P260" s="1">
        <v>44.62</v>
      </c>
      <c r="Q260" s="1">
        <v>34.44</v>
      </c>
      <c r="R260" s="1">
        <v>12.51</v>
      </c>
      <c r="S260" s="1">
        <v>12.18</v>
      </c>
      <c r="T260" s="1">
        <v>20.16</v>
      </c>
      <c r="U260" s="1">
        <v>28.75</v>
      </c>
      <c r="V260" s="1">
        <v>53.85</v>
      </c>
      <c r="W260" s="1">
        <v>20.87</v>
      </c>
      <c r="X260" s="1">
        <v>45.33</v>
      </c>
      <c r="Y260" s="1">
        <v>35.11</v>
      </c>
      <c r="Z260" s="1">
        <v>27.28</v>
      </c>
    </row>
    <row r="261" spans="1:26" x14ac:dyDescent="0.35">
      <c r="A261" s="3">
        <v>258</v>
      </c>
      <c r="B261" s="1" t="s">
        <v>467</v>
      </c>
      <c r="C261" s="1">
        <v>10.27</v>
      </c>
      <c r="D261" s="1">
        <v>13.91</v>
      </c>
      <c r="E261" s="1">
        <v>9.9700000000000006</v>
      </c>
      <c r="F261" s="1">
        <v>8.2899999999999991</v>
      </c>
      <c r="G261" s="1">
        <v>12.15</v>
      </c>
      <c r="H261" s="1">
        <v>8.15</v>
      </c>
      <c r="I261" s="1">
        <v>10.220000000000001</v>
      </c>
      <c r="J261" s="1">
        <v>17.350000000000001</v>
      </c>
      <c r="K261" s="1">
        <v>4.67</v>
      </c>
      <c r="L261" s="1">
        <v>5.82</v>
      </c>
      <c r="M261" s="1">
        <v>35.909999999999997</v>
      </c>
      <c r="N261" s="1">
        <v>3.73</v>
      </c>
      <c r="O261" s="1">
        <v>7.13</v>
      </c>
      <c r="P261" s="1">
        <v>29.19</v>
      </c>
      <c r="Q261" s="1">
        <v>21.38</v>
      </c>
      <c r="R261" s="1">
        <v>13.06</v>
      </c>
      <c r="S261" s="1">
        <v>4.41</v>
      </c>
      <c r="T261" s="1">
        <v>8.5299999999999994</v>
      </c>
      <c r="U261" s="1">
        <v>21.06</v>
      </c>
      <c r="V261" s="1">
        <v>41.32</v>
      </c>
      <c r="W261" s="1">
        <v>9.6</v>
      </c>
      <c r="X261" s="1">
        <v>14.84</v>
      </c>
      <c r="Y261" s="1">
        <v>19.899999999999999</v>
      </c>
      <c r="Z261" s="1">
        <v>21.53</v>
      </c>
    </row>
    <row r="262" spans="1:26" x14ac:dyDescent="0.35">
      <c r="A262" s="3">
        <v>259</v>
      </c>
      <c r="B262" s="1" t="s">
        <v>62</v>
      </c>
      <c r="C262" s="1">
        <v>11.05</v>
      </c>
      <c r="D262" s="1">
        <v>14.48</v>
      </c>
      <c r="E262" s="1">
        <v>6.38</v>
      </c>
      <c r="F262" s="1">
        <v>9.41</v>
      </c>
      <c r="G262" s="1">
        <v>16.25</v>
      </c>
      <c r="H262" s="1">
        <v>10.38</v>
      </c>
      <c r="I262" s="1">
        <v>9.85</v>
      </c>
      <c r="J262" s="1">
        <v>24.25</v>
      </c>
      <c r="K262" s="1">
        <v>6.38</v>
      </c>
      <c r="L262" s="1">
        <v>11.62</v>
      </c>
      <c r="M262" s="1">
        <v>19.18</v>
      </c>
      <c r="N262" s="1">
        <v>3.16</v>
      </c>
      <c r="O262" s="1">
        <v>4.83</v>
      </c>
      <c r="P262" s="1">
        <v>34.479999999999997</v>
      </c>
      <c r="Q262" s="1">
        <v>27.09</v>
      </c>
      <c r="R262" s="1">
        <v>18.18</v>
      </c>
      <c r="S262" s="1">
        <v>14.4</v>
      </c>
      <c r="T262" s="1">
        <v>5.09</v>
      </c>
      <c r="U262" s="1">
        <v>19.72</v>
      </c>
      <c r="V262" s="1">
        <v>68.459999999999994</v>
      </c>
      <c r="W262" s="1">
        <v>10.37</v>
      </c>
      <c r="X262" s="1">
        <v>12.35</v>
      </c>
      <c r="Y262" s="1">
        <v>21.49</v>
      </c>
      <c r="Z262" s="1">
        <v>18.39</v>
      </c>
    </row>
    <row r="263" spans="1:26" x14ac:dyDescent="0.35">
      <c r="A263" s="3">
        <v>260</v>
      </c>
      <c r="B263" s="1" t="s">
        <v>445</v>
      </c>
      <c r="C263" s="1">
        <v>13.58</v>
      </c>
      <c r="D263" s="1">
        <v>16.21</v>
      </c>
      <c r="E263" s="1">
        <v>19.440000000000001</v>
      </c>
      <c r="F263" s="1">
        <v>10.88</v>
      </c>
      <c r="G263" s="1">
        <v>17.47</v>
      </c>
      <c r="H263" s="1">
        <v>12.08</v>
      </c>
      <c r="I263" s="1">
        <v>13.61</v>
      </c>
      <c r="J263" s="1">
        <v>23.06</v>
      </c>
      <c r="K263" s="1">
        <v>6.22</v>
      </c>
      <c r="L263" s="1">
        <v>11.35</v>
      </c>
      <c r="M263" s="1">
        <v>33.17</v>
      </c>
      <c r="N263" s="1">
        <v>3.1</v>
      </c>
      <c r="O263" s="1">
        <v>13.73</v>
      </c>
      <c r="P263" s="1">
        <v>36.590000000000003</v>
      </c>
      <c r="Q263" s="1">
        <v>27.79</v>
      </c>
      <c r="R263" s="1">
        <v>19.170000000000002</v>
      </c>
      <c r="S263" s="1">
        <v>15.66</v>
      </c>
      <c r="T263" s="1">
        <v>10.7</v>
      </c>
      <c r="U263" s="1">
        <v>14.73</v>
      </c>
      <c r="V263" s="1">
        <v>46.55</v>
      </c>
      <c r="W263" s="1">
        <v>12.5</v>
      </c>
      <c r="X263" s="1">
        <v>16.07</v>
      </c>
      <c r="Y263" s="1">
        <v>29.77</v>
      </c>
      <c r="Z263" s="1">
        <v>27.39</v>
      </c>
    </row>
    <row r="264" spans="1:26" x14ac:dyDescent="0.35">
      <c r="A264" s="3">
        <v>261</v>
      </c>
      <c r="B264" s="1" t="s">
        <v>112</v>
      </c>
      <c r="C264" s="1">
        <v>13.27</v>
      </c>
      <c r="D264" s="1">
        <v>17.88</v>
      </c>
      <c r="E264" s="1">
        <v>9.6199999999999992</v>
      </c>
      <c r="F264" s="1">
        <v>11.53</v>
      </c>
      <c r="G264" s="1">
        <v>14.26</v>
      </c>
      <c r="H264" s="1">
        <v>10.71</v>
      </c>
      <c r="I264" s="1">
        <v>13.43</v>
      </c>
      <c r="J264" s="1">
        <v>31.8</v>
      </c>
      <c r="K264" s="1">
        <v>6.74</v>
      </c>
      <c r="L264" s="1">
        <v>9.43</v>
      </c>
      <c r="M264" s="1">
        <v>27.36</v>
      </c>
      <c r="N264" s="1">
        <v>5.12</v>
      </c>
      <c r="O264" s="1">
        <v>4.83</v>
      </c>
      <c r="P264" s="1">
        <v>16.809999999999999</v>
      </c>
      <c r="Q264" s="1">
        <v>32.61</v>
      </c>
      <c r="R264" s="1">
        <v>15.5</v>
      </c>
      <c r="S264" s="1">
        <v>10.119999999999999</v>
      </c>
      <c r="T264" s="1">
        <v>8.6</v>
      </c>
      <c r="U264" s="1">
        <v>29.4</v>
      </c>
      <c r="V264" s="1">
        <v>51.16</v>
      </c>
      <c r="W264" s="1">
        <v>17.54</v>
      </c>
      <c r="X264" s="1">
        <v>26.05</v>
      </c>
      <c r="Y264" s="1">
        <v>34.950000000000003</v>
      </c>
      <c r="Z264" s="1">
        <v>34.33</v>
      </c>
    </row>
    <row r="265" spans="1:26" x14ac:dyDescent="0.35">
      <c r="A265" s="3">
        <v>262</v>
      </c>
      <c r="B265" s="1" t="s">
        <v>63</v>
      </c>
      <c r="C265" s="1">
        <v>9.82</v>
      </c>
      <c r="D265" s="1">
        <v>10.62</v>
      </c>
      <c r="E265" s="1">
        <v>5.04</v>
      </c>
      <c r="F265" s="1">
        <v>8.65</v>
      </c>
      <c r="G265" s="1">
        <v>15.56</v>
      </c>
      <c r="H265" s="1">
        <v>10.47</v>
      </c>
      <c r="I265" s="1">
        <v>8.8000000000000007</v>
      </c>
      <c r="J265" s="1">
        <v>22</v>
      </c>
      <c r="K265" s="1">
        <v>6.18</v>
      </c>
      <c r="L265" s="1">
        <v>10.68</v>
      </c>
      <c r="M265" s="1">
        <v>10.210000000000001</v>
      </c>
      <c r="N265" s="1">
        <v>2.42</v>
      </c>
      <c r="O265" s="1">
        <v>6.44</v>
      </c>
      <c r="P265" s="1">
        <v>31.15</v>
      </c>
      <c r="Q265" s="1">
        <v>21.1</v>
      </c>
      <c r="R265" s="1">
        <v>17.309999999999999</v>
      </c>
      <c r="S265" s="1">
        <v>12.54</v>
      </c>
      <c r="T265" s="1">
        <v>5.07</v>
      </c>
      <c r="U265" s="1">
        <v>17.38</v>
      </c>
      <c r="V265" s="1">
        <v>56.41</v>
      </c>
      <c r="W265" s="1">
        <v>12.71</v>
      </c>
      <c r="X265" s="1">
        <v>20.84</v>
      </c>
      <c r="Y265" s="1">
        <v>19.14</v>
      </c>
      <c r="Z265" s="1">
        <v>21.31</v>
      </c>
    </row>
    <row r="266" spans="1:26" x14ac:dyDescent="0.35">
      <c r="A266" s="3">
        <v>263</v>
      </c>
      <c r="B266" s="1" t="s">
        <v>337</v>
      </c>
      <c r="C266" s="1">
        <v>11.14</v>
      </c>
      <c r="D266" s="1">
        <v>15.51</v>
      </c>
      <c r="E266" s="1">
        <v>10.82</v>
      </c>
      <c r="F266" s="1">
        <v>9.5500000000000007</v>
      </c>
      <c r="G266" s="1">
        <v>11.03</v>
      </c>
      <c r="H266" s="1">
        <v>8.56</v>
      </c>
      <c r="I266" s="1">
        <v>11.41</v>
      </c>
      <c r="J266" s="1">
        <v>18.559999999999999</v>
      </c>
      <c r="K266" s="1">
        <v>4.9400000000000004</v>
      </c>
      <c r="L266" s="1">
        <v>7.01</v>
      </c>
      <c r="M266" s="1">
        <v>35.81</v>
      </c>
      <c r="N266" s="1">
        <v>3.79</v>
      </c>
      <c r="O266" s="1">
        <v>8.15</v>
      </c>
      <c r="P266" s="1">
        <v>38.51</v>
      </c>
      <c r="Q266" s="1">
        <v>22.26</v>
      </c>
      <c r="R266" s="1">
        <v>11.64</v>
      </c>
      <c r="S266" s="1">
        <v>6.06</v>
      </c>
      <c r="T266" s="1">
        <v>9.94</v>
      </c>
      <c r="U266" s="1">
        <v>20.11</v>
      </c>
      <c r="V266" s="1">
        <v>62.24</v>
      </c>
      <c r="W266" s="1">
        <v>11.11</v>
      </c>
      <c r="X266" s="1">
        <v>18.309999999999999</v>
      </c>
      <c r="Y266" s="1">
        <v>35.630000000000003</v>
      </c>
      <c r="Z266" s="1">
        <v>25.07</v>
      </c>
    </row>
    <row r="267" spans="1:26" x14ac:dyDescent="0.35">
      <c r="A267" s="3">
        <v>264</v>
      </c>
      <c r="B267" s="1" t="s">
        <v>503</v>
      </c>
      <c r="C267" s="1">
        <v>9.44</v>
      </c>
      <c r="D267" s="1">
        <v>12.69</v>
      </c>
      <c r="E267" s="1">
        <v>6.43</v>
      </c>
      <c r="F267" s="1">
        <v>5.75</v>
      </c>
      <c r="G267" s="1">
        <v>15.45</v>
      </c>
      <c r="H267" s="1">
        <v>7.3</v>
      </c>
      <c r="I267" s="1">
        <v>9.74</v>
      </c>
      <c r="J267" s="1">
        <v>23.68</v>
      </c>
      <c r="K267" s="1">
        <v>8.8699999999999992</v>
      </c>
      <c r="L267" s="1">
        <v>5.32</v>
      </c>
      <c r="M267" s="1">
        <v>20.12</v>
      </c>
      <c r="N267" s="1">
        <v>1.66</v>
      </c>
      <c r="O267" s="1">
        <v>9.66</v>
      </c>
      <c r="P267" s="1">
        <v>24.24</v>
      </c>
      <c r="Q267" s="1">
        <v>15.31</v>
      </c>
      <c r="R267" s="1">
        <v>14.09</v>
      </c>
      <c r="S267" s="1">
        <v>6.07</v>
      </c>
      <c r="T267" s="1">
        <v>11.46</v>
      </c>
      <c r="U267" s="1">
        <v>16.72</v>
      </c>
      <c r="V267" s="1">
        <v>0</v>
      </c>
      <c r="W267" s="1">
        <v>17</v>
      </c>
      <c r="X267" s="1">
        <v>21.54</v>
      </c>
      <c r="Y267" s="1" t="s">
        <v>22</v>
      </c>
      <c r="Z267" s="1">
        <v>37.86</v>
      </c>
    </row>
    <row r="268" spans="1:26" x14ac:dyDescent="0.35">
      <c r="A268" s="3">
        <v>265</v>
      </c>
      <c r="B268" s="1" t="s">
        <v>54</v>
      </c>
      <c r="C268" s="1">
        <v>15.97</v>
      </c>
      <c r="D268" s="1">
        <v>30.47</v>
      </c>
      <c r="E268" s="1">
        <v>12.92</v>
      </c>
      <c r="F268" s="1">
        <v>14.07</v>
      </c>
      <c r="G268" s="1">
        <v>10.82</v>
      </c>
      <c r="H268" s="1">
        <v>11.32</v>
      </c>
      <c r="I268" s="1">
        <v>14.08</v>
      </c>
      <c r="J268" s="1">
        <v>28.34</v>
      </c>
      <c r="K268" s="1">
        <v>6.34</v>
      </c>
      <c r="L268" s="1">
        <v>14.24</v>
      </c>
      <c r="M268" s="1">
        <v>43.88</v>
      </c>
      <c r="N268" s="1">
        <v>2.12</v>
      </c>
      <c r="O268" s="1">
        <v>6.52</v>
      </c>
      <c r="P268" s="1">
        <v>6.82</v>
      </c>
      <c r="Q268" s="1">
        <v>36.79</v>
      </c>
      <c r="R268" s="1">
        <v>13.14</v>
      </c>
      <c r="S268" s="1">
        <v>11.28</v>
      </c>
      <c r="T268" s="1">
        <v>15.82</v>
      </c>
      <c r="U268" s="1">
        <v>43</v>
      </c>
      <c r="V268" s="1">
        <v>61.9</v>
      </c>
      <c r="W268" s="1">
        <v>26.15</v>
      </c>
      <c r="X268" s="1">
        <v>44.75</v>
      </c>
      <c r="Y268" s="1" t="s">
        <v>22</v>
      </c>
      <c r="Z268" s="1">
        <v>42.62</v>
      </c>
    </row>
    <row r="269" spans="1:26" x14ac:dyDescent="0.35">
      <c r="A269" s="3">
        <v>266</v>
      </c>
      <c r="B269" s="1" t="s">
        <v>121</v>
      </c>
      <c r="C269" s="1">
        <v>13.6</v>
      </c>
      <c r="D269" s="1">
        <v>19.850000000000001</v>
      </c>
      <c r="E269" s="1">
        <v>9.94</v>
      </c>
      <c r="F269" s="1">
        <v>11.69</v>
      </c>
      <c r="G269" s="1">
        <v>14.81</v>
      </c>
      <c r="H269" s="1">
        <v>10.83</v>
      </c>
      <c r="I269" s="1">
        <v>14.45</v>
      </c>
      <c r="J269" s="1">
        <v>29.32</v>
      </c>
      <c r="K269" s="1">
        <v>9.0500000000000007</v>
      </c>
      <c r="L269" s="1">
        <v>10.96</v>
      </c>
      <c r="M269" s="1">
        <v>30.74</v>
      </c>
      <c r="N269" s="1">
        <v>4.18</v>
      </c>
      <c r="O269" s="1">
        <v>6.58</v>
      </c>
      <c r="P269" s="1" t="s">
        <v>22</v>
      </c>
      <c r="Q269" s="1">
        <v>28.86</v>
      </c>
      <c r="R269" s="1">
        <v>17.690000000000001</v>
      </c>
      <c r="S269" s="1">
        <v>14.17</v>
      </c>
      <c r="T269" s="1">
        <v>11.01</v>
      </c>
      <c r="U269" s="1">
        <v>30.67</v>
      </c>
      <c r="V269" s="1">
        <v>0</v>
      </c>
      <c r="W269" s="1">
        <v>22.96</v>
      </c>
      <c r="X269" s="1">
        <v>41.73</v>
      </c>
      <c r="Y269" s="1" t="s">
        <v>22</v>
      </c>
      <c r="Z269" s="1">
        <v>43.26</v>
      </c>
    </row>
    <row r="270" spans="1:26" x14ac:dyDescent="0.35">
      <c r="A270" s="3">
        <v>267</v>
      </c>
      <c r="B270" s="1" t="s">
        <v>72</v>
      </c>
      <c r="C270" s="1">
        <v>11.12</v>
      </c>
      <c r="D270" s="1">
        <v>17.440000000000001</v>
      </c>
      <c r="E270" s="1">
        <v>6.44</v>
      </c>
      <c r="F270" s="1">
        <v>9.11</v>
      </c>
      <c r="G270" s="1">
        <v>13.34</v>
      </c>
      <c r="H270" s="1">
        <v>9.4600000000000009</v>
      </c>
      <c r="I270" s="1">
        <v>10.52</v>
      </c>
      <c r="J270" s="1">
        <v>19.59</v>
      </c>
      <c r="K270" s="1">
        <v>6.47</v>
      </c>
      <c r="L270" s="1">
        <v>12.88</v>
      </c>
      <c r="M270" s="1">
        <v>19.02</v>
      </c>
      <c r="N270" s="1">
        <v>2.4900000000000002</v>
      </c>
      <c r="O270" s="1">
        <v>9.49</v>
      </c>
      <c r="P270" s="1">
        <v>41.51</v>
      </c>
      <c r="Q270" s="1">
        <v>23.44</v>
      </c>
      <c r="R270" s="1">
        <v>13.5</v>
      </c>
      <c r="S270" s="1">
        <v>7.81</v>
      </c>
      <c r="T270" s="1">
        <v>16.329999999999998</v>
      </c>
      <c r="U270" s="1">
        <v>9.93</v>
      </c>
      <c r="V270" s="1">
        <v>0</v>
      </c>
      <c r="W270" s="1">
        <v>11.73</v>
      </c>
      <c r="X270" s="1" t="s">
        <v>22</v>
      </c>
      <c r="Y270" s="1" t="s">
        <v>22</v>
      </c>
      <c r="Z270" s="1">
        <v>25.73</v>
      </c>
    </row>
    <row r="271" spans="1:26" x14ac:dyDescent="0.35">
      <c r="A271" s="3">
        <v>268</v>
      </c>
      <c r="B271" s="1" t="s">
        <v>367</v>
      </c>
      <c r="C271" s="1">
        <v>14.57</v>
      </c>
      <c r="D271" s="1">
        <v>17.78</v>
      </c>
      <c r="E271" s="1">
        <v>17.05</v>
      </c>
      <c r="F271" s="1">
        <v>12.45</v>
      </c>
      <c r="G271" s="1">
        <v>13.84</v>
      </c>
      <c r="H271" s="1">
        <v>13.97</v>
      </c>
      <c r="I271" s="1">
        <v>12.82</v>
      </c>
      <c r="J271" s="1">
        <v>29.88</v>
      </c>
      <c r="K271" s="1">
        <v>5.39</v>
      </c>
      <c r="L271" s="1">
        <v>12.56</v>
      </c>
      <c r="M271" s="1">
        <v>45.49</v>
      </c>
      <c r="N271" s="1">
        <v>6.24</v>
      </c>
      <c r="O271" s="1">
        <v>13.39</v>
      </c>
      <c r="P271" s="1">
        <v>32.46</v>
      </c>
      <c r="Q271" s="1">
        <v>26.37</v>
      </c>
      <c r="R271" s="1">
        <v>13.82</v>
      </c>
      <c r="S271" s="1">
        <v>9.0299999999999994</v>
      </c>
      <c r="T271" s="1">
        <v>14.42</v>
      </c>
      <c r="U271" s="1">
        <v>18.07</v>
      </c>
      <c r="V271" s="1">
        <v>0</v>
      </c>
      <c r="W271" s="1">
        <v>9.83</v>
      </c>
      <c r="X271" s="1">
        <v>25</v>
      </c>
      <c r="Y271" s="1">
        <v>18.399999999999999</v>
      </c>
      <c r="Z271" s="1">
        <v>18.170000000000002</v>
      </c>
    </row>
    <row r="272" spans="1:26" x14ac:dyDescent="0.35">
      <c r="A272" s="3">
        <v>269</v>
      </c>
      <c r="B272" s="1" t="s">
        <v>308</v>
      </c>
      <c r="C272" s="1">
        <v>5.22</v>
      </c>
      <c r="D272" s="1">
        <v>6.56</v>
      </c>
      <c r="E272" s="1">
        <v>3.33</v>
      </c>
      <c r="F272" s="1">
        <v>4.9400000000000004</v>
      </c>
      <c r="G272" s="1">
        <v>6.98</v>
      </c>
      <c r="H272" s="1">
        <v>4.0599999999999996</v>
      </c>
      <c r="I272" s="1">
        <v>5.72</v>
      </c>
      <c r="J272" s="1">
        <v>17.04</v>
      </c>
      <c r="K272" s="1">
        <v>3.89</v>
      </c>
      <c r="L272" s="1">
        <v>3.56</v>
      </c>
      <c r="M272" s="1">
        <v>18.989999999999998</v>
      </c>
      <c r="N272" s="1">
        <v>1.5</v>
      </c>
      <c r="O272" s="1">
        <v>3.76</v>
      </c>
      <c r="P272" s="1">
        <v>20.34</v>
      </c>
      <c r="Q272" s="1">
        <v>12.24</v>
      </c>
      <c r="R272" s="1">
        <v>7.41</v>
      </c>
      <c r="S272" s="1">
        <v>4.54</v>
      </c>
      <c r="T272" s="1">
        <v>5.26</v>
      </c>
      <c r="U272" s="1">
        <v>2.29</v>
      </c>
      <c r="V272" s="1">
        <v>60</v>
      </c>
      <c r="W272" s="1">
        <v>6.48</v>
      </c>
      <c r="X272" s="1" t="s">
        <v>22</v>
      </c>
      <c r="Y272" s="1">
        <v>32.619999999999997</v>
      </c>
      <c r="Z272" s="1">
        <v>19.32</v>
      </c>
    </row>
    <row r="273" spans="1:26" x14ac:dyDescent="0.35">
      <c r="A273" s="3">
        <v>270</v>
      </c>
      <c r="B273" s="1" t="s">
        <v>277</v>
      </c>
      <c r="C273" s="1">
        <v>6.83</v>
      </c>
      <c r="D273" s="1">
        <v>7.6</v>
      </c>
      <c r="E273" s="1">
        <v>1.78</v>
      </c>
      <c r="F273" s="1">
        <v>6.56</v>
      </c>
      <c r="G273" s="1">
        <v>9.08</v>
      </c>
      <c r="H273" s="1">
        <v>6.28</v>
      </c>
      <c r="I273" s="1">
        <v>7</v>
      </c>
      <c r="J273" s="1">
        <v>24.15</v>
      </c>
      <c r="K273" s="1">
        <v>4.3600000000000003</v>
      </c>
      <c r="L273" s="1">
        <v>4.59</v>
      </c>
      <c r="M273" s="1">
        <v>16.91</v>
      </c>
      <c r="N273" s="1">
        <v>2.31</v>
      </c>
      <c r="O273" s="1">
        <v>6.25</v>
      </c>
      <c r="P273" s="1" t="s">
        <v>22</v>
      </c>
      <c r="Q273" s="1">
        <v>13.45</v>
      </c>
      <c r="R273" s="1">
        <v>10.27</v>
      </c>
      <c r="S273" s="1">
        <v>6.4</v>
      </c>
      <c r="T273" s="1">
        <v>7.19</v>
      </c>
      <c r="U273" s="1">
        <v>6.4</v>
      </c>
      <c r="V273" s="1">
        <v>0</v>
      </c>
      <c r="W273" s="1">
        <v>7.87</v>
      </c>
      <c r="X273" s="1" t="s">
        <v>22</v>
      </c>
      <c r="Y273" s="1" t="s">
        <v>22</v>
      </c>
      <c r="Z273" s="1">
        <v>10.78</v>
      </c>
    </row>
    <row r="274" spans="1:26" x14ac:dyDescent="0.35">
      <c r="A274" s="3">
        <v>271</v>
      </c>
      <c r="B274" s="1" t="s">
        <v>122</v>
      </c>
      <c r="C274" s="1">
        <v>14.49</v>
      </c>
      <c r="D274" s="1">
        <v>22.62</v>
      </c>
      <c r="E274" s="1">
        <v>12.24</v>
      </c>
      <c r="F274" s="1">
        <v>11.84</v>
      </c>
      <c r="G274" s="1">
        <v>13.68</v>
      </c>
      <c r="H274" s="1">
        <v>10.75</v>
      </c>
      <c r="I274" s="1">
        <v>14.05</v>
      </c>
      <c r="J274" s="1">
        <v>32.130000000000003</v>
      </c>
      <c r="K274" s="1">
        <v>6.81</v>
      </c>
      <c r="L274" s="1">
        <v>9.44</v>
      </c>
      <c r="M274" s="1">
        <v>38.97</v>
      </c>
      <c r="N274" s="1">
        <v>4.12</v>
      </c>
      <c r="O274" s="1">
        <v>5.82</v>
      </c>
      <c r="P274" s="1">
        <v>21.74</v>
      </c>
      <c r="Q274" s="1">
        <v>34.950000000000003</v>
      </c>
      <c r="R274" s="1">
        <v>14.9</v>
      </c>
      <c r="S274" s="1">
        <v>12.49</v>
      </c>
      <c r="T274" s="1">
        <v>7.45</v>
      </c>
      <c r="U274" s="1">
        <v>37.479999999999997</v>
      </c>
      <c r="V274" s="1">
        <v>58.74</v>
      </c>
      <c r="W274" s="1">
        <v>18.670000000000002</v>
      </c>
      <c r="X274" s="1">
        <v>23.93</v>
      </c>
      <c r="Y274" s="1">
        <v>25.84</v>
      </c>
      <c r="Z274" s="1">
        <v>33.799999999999997</v>
      </c>
    </row>
    <row r="275" spans="1:26" x14ac:dyDescent="0.35">
      <c r="A275" s="3">
        <v>272</v>
      </c>
      <c r="B275" s="1" t="s">
        <v>44</v>
      </c>
      <c r="C275" s="1">
        <v>5.36</v>
      </c>
      <c r="D275" s="1">
        <v>3.67</v>
      </c>
      <c r="E275" s="1">
        <v>2.77</v>
      </c>
      <c r="F275" s="1">
        <v>4.4800000000000004</v>
      </c>
      <c r="G275" s="1">
        <v>16.11</v>
      </c>
      <c r="H275" s="1">
        <v>5.98</v>
      </c>
      <c r="I275" s="1">
        <v>6.01</v>
      </c>
      <c r="J275" s="1">
        <v>19.61</v>
      </c>
      <c r="K275" s="1">
        <v>7.01</v>
      </c>
      <c r="L275" s="1">
        <v>3.46</v>
      </c>
      <c r="M275" s="1">
        <v>9.25</v>
      </c>
      <c r="N275" s="1">
        <v>0.84</v>
      </c>
      <c r="O275" s="1">
        <v>4.67</v>
      </c>
      <c r="P275" s="1">
        <v>30.51</v>
      </c>
      <c r="Q275" s="1">
        <v>13.17</v>
      </c>
      <c r="R275" s="1">
        <v>15.68</v>
      </c>
      <c r="S275" s="1">
        <v>7.22</v>
      </c>
      <c r="T275" s="1">
        <v>3</v>
      </c>
      <c r="U275" s="1">
        <v>21.74</v>
      </c>
      <c r="V275" s="1">
        <v>0</v>
      </c>
      <c r="W275" s="1">
        <v>8.2200000000000006</v>
      </c>
      <c r="X275" s="1">
        <v>8.5500000000000007</v>
      </c>
      <c r="Y275" s="1" t="s">
        <v>22</v>
      </c>
      <c r="Z275" s="1">
        <v>16.41</v>
      </c>
    </row>
    <row r="276" spans="1:26" x14ac:dyDescent="0.35">
      <c r="A276" s="3">
        <v>273</v>
      </c>
      <c r="B276" s="1" t="s">
        <v>226</v>
      </c>
      <c r="C276" s="1">
        <v>7.48</v>
      </c>
      <c r="D276" s="1">
        <v>7.94</v>
      </c>
      <c r="E276" s="1">
        <v>9.19</v>
      </c>
      <c r="F276" s="1">
        <v>5.6</v>
      </c>
      <c r="G276" s="1">
        <v>13.27</v>
      </c>
      <c r="H276" s="1">
        <v>6.29</v>
      </c>
      <c r="I276" s="1">
        <v>8.3800000000000008</v>
      </c>
      <c r="J276" s="1">
        <v>15.46</v>
      </c>
      <c r="K276" s="1">
        <v>4.04</v>
      </c>
      <c r="L276" s="1">
        <v>1.7</v>
      </c>
      <c r="M276" s="1">
        <v>23.75</v>
      </c>
      <c r="N276" s="1">
        <v>1.4</v>
      </c>
      <c r="O276" s="1">
        <v>6.56</v>
      </c>
      <c r="P276" s="1">
        <v>27.59</v>
      </c>
      <c r="Q276" s="1">
        <v>16.27</v>
      </c>
      <c r="R276" s="1">
        <v>16.07</v>
      </c>
      <c r="S276" s="1">
        <v>6.33</v>
      </c>
      <c r="T276" s="1">
        <v>5.5</v>
      </c>
      <c r="U276" s="1">
        <v>9.44</v>
      </c>
      <c r="V276" s="1">
        <v>68.930000000000007</v>
      </c>
      <c r="W276" s="1">
        <v>6.55</v>
      </c>
      <c r="X276" s="1">
        <v>0</v>
      </c>
      <c r="Y276" s="1">
        <v>28.8</v>
      </c>
      <c r="Z276" s="1">
        <v>16.010000000000002</v>
      </c>
    </row>
    <row r="277" spans="1:26" x14ac:dyDescent="0.35">
      <c r="A277" s="3">
        <v>274</v>
      </c>
      <c r="B277" s="1" t="s">
        <v>227</v>
      </c>
      <c r="C277" s="1">
        <v>7.27</v>
      </c>
      <c r="D277" s="1">
        <v>6.31</v>
      </c>
      <c r="E277" s="1">
        <v>11.31</v>
      </c>
      <c r="F277" s="1">
        <v>5.84</v>
      </c>
      <c r="G277" s="1">
        <v>10.42</v>
      </c>
      <c r="H277" s="1">
        <v>6.95</v>
      </c>
      <c r="I277" s="1">
        <v>7.97</v>
      </c>
      <c r="J277" s="1">
        <v>16.98</v>
      </c>
      <c r="K277" s="1">
        <v>4.6900000000000004</v>
      </c>
      <c r="L277" s="1">
        <v>1.78</v>
      </c>
      <c r="M277" s="1">
        <v>19.39</v>
      </c>
      <c r="N277" s="1">
        <v>1.37</v>
      </c>
      <c r="O277" s="1">
        <v>7.16</v>
      </c>
      <c r="P277" s="1">
        <v>33.39</v>
      </c>
      <c r="Q277" s="1">
        <v>15.87</v>
      </c>
      <c r="R277" s="1">
        <v>12.3</v>
      </c>
      <c r="S277" s="1">
        <v>4.76</v>
      </c>
      <c r="T277" s="1">
        <v>5.07</v>
      </c>
      <c r="U277" s="1">
        <v>11.61</v>
      </c>
      <c r="V277" s="1">
        <v>75.31</v>
      </c>
      <c r="W277" s="1">
        <v>6.57</v>
      </c>
      <c r="X277" s="1">
        <v>18.18</v>
      </c>
      <c r="Y277" s="1">
        <v>26.68</v>
      </c>
      <c r="Z277" s="1">
        <v>18.39</v>
      </c>
    </row>
    <row r="278" spans="1:26" x14ac:dyDescent="0.35">
      <c r="A278" s="3">
        <v>275</v>
      </c>
      <c r="B278" s="1" t="s">
        <v>451</v>
      </c>
      <c r="C278" s="1">
        <v>14.21</v>
      </c>
      <c r="D278" s="1">
        <v>15.7</v>
      </c>
      <c r="E278" s="1">
        <v>24.53</v>
      </c>
      <c r="F278" s="1">
        <v>11.67</v>
      </c>
      <c r="G278" s="1">
        <v>10.45</v>
      </c>
      <c r="H278" s="1">
        <v>12.54</v>
      </c>
      <c r="I278" s="1">
        <v>14.38</v>
      </c>
      <c r="J278" s="1">
        <v>25.1</v>
      </c>
      <c r="K278" s="1">
        <v>6.25</v>
      </c>
      <c r="L278" s="1">
        <v>9.6999999999999993</v>
      </c>
      <c r="M278" s="1">
        <v>53.33</v>
      </c>
      <c r="N278" s="1">
        <v>4.97</v>
      </c>
      <c r="O278" s="1">
        <v>11.97</v>
      </c>
      <c r="P278" s="1">
        <v>41.88</v>
      </c>
      <c r="Q278" s="1">
        <v>33.67</v>
      </c>
      <c r="R278" s="1">
        <v>12.18</v>
      </c>
      <c r="S278" s="1">
        <v>1.21</v>
      </c>
      <c r="T278" s="1">
        <v>12.35</v>
      </c>
      <c r="U278" s="1">
        <v>21.63</v>
      </c>
      <c r="V278" s="1">
        <v>0</v>
      </c>
      <c r="W278" s="1">
        <v>10.68</v>
      </c>
      <c r="X278" s="1">
        <v>27.91</v>
      </c>
      <c r="Y278" s="1">
        <v>15.56</v>
      </c>
      <c r="Z278" s="1">
        <v>30.52</v>
      </c>
    </row>
    <row r="279" spans="1:26" x14ac:dyDescent="0.35">
      <c r="A279" s="3">
        <v>276</v>
      </c>
      <c r="B279" s="1" t="s">
        <v>81</v>
      </c>
      <c r="C279" s="1">
        <v>12.32</v>
      </c>
      <c r="D279" s="1">
        <v>15.9</v>
      </c>
      <c r="E279" s="1">
        <v>9.0500000000000007</v>
      </c>
      <c r="F279" s="1">
        <v>10.19</v>
      </c>
      <c r="G279" s="1">
        <v>14.75</v>
      </c>
      <c r="H279" s="1">
        <v>11.85</v>
      </c>
      <c r="I279" s="1">
        <v>11.16</v>
      </c>
      <c r="J279" s="1">
        <v>25.68</v>
      </c>
      <c r="K279" s="1">
        <v>8.1300000000000008</v>
      </c>
      <c r="L279" s="1">
        <v>11.86</v>
      </c>
      <c r="M279" s="1">
        <v>18.13</v>
      </c>
      <c r="N279" s="1">
        <v>4.8600000000000003</v>
      </c>
      <c r="O279" s="1">
        <v>6.28</v>
      </c>
      <c r="P279" s="1">
        <v>30</v>
      </c>
      <c r="Q279" s="1">
        <v>28.28</v>
      </c>
      <c r="R279" s="1">
        <v>15.83</v>
      </c>
      <c r="S279" s="1">
        <v>10.42</v>
      </c>
      <c r="T279" s="1">
        <v>11.78</v>
      </c>
      <c r="U279" s="1">
        <v>18.37</v>
      </c>
      <c r="V279" s="1">
        <v>53.85</v>
      </c>
      <c r="W279" s="1">
        <v>16.510000000000002</v>
      </c>
      <c r="X279" s="1">
        <v>26.2</v>
      </c>
      <c r="Y279" s="1">
        <v>21.88</v>
      </c>
      <c r="Z279" s="1">
        <v>29.65</v>
      </c>
    </row>
    <row r="280" spans="1:26" x14ac:dyDescent="0.35">
      <c r="A280" s="3">
        <v>277</v>
      </c>
      <c r="B280" s="1" t="s">
        <v>424</v>
      </c>
      <c r="C280" s="1">
        <v>10.8</v>
      </c>
      <c r="D280" s="1">
        <v>15.63</v>
      </c>
      <c r="E280" s="1">
        <v>16.190000000000001</v>
      </c>
      <c r="F280" s="1">
        <v>8.09</v>
      </c>
      <c r="G280" s="1">
        <v>12.53</v>
      </c>
      <c r="H280" s="1">
        <v>8.91</v>
      </c>
      <c r="I280" s="1">
        <v>10.89</v>
      </c>
      <c r="J280" s="1">
        <v>15.97</v>
      </c>
      <c r="K280" s="1">
        <v>5.77</v>
      </c>
      <c r="L280" s="1">
        <v>7.66</v>
      </c>
      <c r="M280" s="1">
        <v>29.79</v>
      </c>
      <c r="N280" s="1">
        <v>2.37</v>
      </c>
      <c r="O280" s="1">
        <v>10.81</v>
      </c>
      <c r="P280" s="1">
        <v>34.840000000000003</v>
      </c>
      <c r="Q280" s="1">
        <v>22.19</v>
      </c>
      <c r="R280" s="1">
        <v>14.89</v>
      </c>
      <c r="S280" s="1">
        <v>7.24</v>
      </c>
      <c r="T280" s="1">
        <v>9.3699999999999992</v>
      </c>
      <c r="U280" s="1">
        <v>14.25</v>
      </c>
      <c r="V280" s="1" t="s">
        <v>22</v>
      </c>
      <c r="W280" s="1">
        <v>10.07</v>
      </c>
      <c r="X280" s="1">
        <v>7.32</v>
      </c>
      <c r="Y280" s="1">
        <v>22.57</v>
      </c>
      <c r="Z280" s="1">
        <v>21.69</v>
      </c>
    </row>
    <row r="281" spans="1:26" x14ac:dyDescent="0.35">
      <c r="A281" s="3">
        <v>278</v>
      </c>
      <c r="B281" s="1" t="s">
        <v>37</v>
      </c>
      <c r="C281" s="1">
        <v>20.399999999999999</v>
      </c>
      <c r="D281" s="1">
        <v>33.29</v>
      </c>
      <c r="E281" s="1">
        <v>15.31</v>
      </c>
      <c r="F281" s="1">
        <v>19.510000000000002</v>
      </c>
      <c r="G281" s="1">
        <v>15.39</v>
      </c>
      <c r="H281" s="1">
        <v>15.89</v>
      </c>
      <c r="I281" s="1">
        <v>19.100000000000001</v>
      </c>
      <c r="J281" s="1">
        <v>38.43</v>
      </c>
      <c r="K281" s="1">
        <v>7.21</v>
      </c>
      <c r="L281" s="1">
        <v>18.36</v>
      </c>
      <c r="M281" s="1">
        <v>38.57</v>
      </c>
      <c r="N281" s="1">
        <v>3.57</v>
      </c>
      <c r="O281" s="1">
        <v>10.83</v>
      </c>
      <c r="P281" s="1">
        <v>33.33</v>
      </c>
      <c r="Q281" s="1">
        <v>42.88</v>
      </c>
      <c r="R281" s="1">
        <v>17.920000000000002</v>
      </c>
      <c r="S281" s="1">
        <v>16.899999999999999</v>
      </c>
      <c r="T281" s="1">
        <v>16.54</v>
      </c>
      <c r="U281" s="1">
        <v>31.7</v>
      </c>
      <c r="V281" s="1">
        <v>44.92</v>
      </c>
      <c r="W281" s="1">
        <v>30.71</v>
      </c>
      <c r="X281" s="1">
        <v>52.99</v>
      </c>
      <c r="Y281" s="1" t="s">
        <v>22</v>
      </c>
      <c r="Z281" s="1">
        <v>41.66</v>
      </c>
    </row>
    <row r="282" spans="1:26" x14ac:dyDescent="0.35">
      <c r="A282" s="3">
        <v>279</v>
      </c>
      <c r="B282" s="1" t="s">
        <v>38</v>
      </c>
      <c r="C282" s="1">
        <v>18.59</v>
      </c>
      <c r="D282" s="1">
        <v>33.29</v>
      </c>
      <c r="E282" s="1">
        <v>10</v>
      </c>
      <c r="F282" s="1">
        <v>17.25</v>
      </c>
      <c r="G282" s="1">
        <v>14.66</v>
      </c>
      <c r="H282" s="1">
        <v>14.06</v>
      </c>
      <c r="I282" s="1">
        <v>16.93</v>
      </c>
      <c r="J282" s="1">
        <v>34.22</v>
      </c>
      <c r="K282" s="1">
        <v>9.98</v>
      </c>
      <c r="L282" s="1">
        <v>14.34</v>
      </c>
      <c r="M282" s="1">
        <v>42.5</v>
      </c>
      <c r="N282" s="1">
        <v>3.45</v>
      </c>
      <c r="O282" s="1">
        <v>17.18</v>
      </c>
      <c r="P282" s="1">
        <v>14.86</v>
      </c>
      <c r="Q282" s="1">
        <v>35.4</v>
      </c>
      <c r="R282" s="1">
        <v>16.29</v>
      </c>
      <c r="S282" s="1">
        <v>11.52</v>
      </c>
      <c r="T282" s="1">
        <v>21.71</v>
      </c>
      <c r="U282" s="1">
        <v>35.19</v>
      </c>
      <c r="V282" s="1">
        <v>68.75</v>
      </c>
      <c r="W282" s="1">
        <v>29.23</v>
      </c>
      <c r="X282" s="1">
        <v>42.19</v>
      </c>
      <c r="Y282" s="1" t="s">
        <v>22</v>
      </c>
      <c r="Z282" s="1">
        <v>38.9</v>
      </c>
    </row>
    <row r="283" spans="1:26" x14ac:dyDescent="0.35">
      <c r="A283" s="3">
        <v>280</v>
      </c>
      <c r="B283" s="1" t="s">
        <v>296</v>
      </c>
      <c r="C283" s="1">
        <v>27.45</v>
      </c>
      <c r="D283" s="1">
        <v>32.83</v>
      </c>
      <c r="E283" s="1">
        <v>39.04</v>
      </c>
      <c r="F283" s="1">
        <v>26.25</v>
      </c>
      <c r="G283" s="1">
        <v>9.3699999999999992</v>
      </c>
      <c r="H283" s="1">
        <v>26.57</v>
      </c>
      <c r="I283" s="1">
        <v>25.04</v>
      </c>
      <c r="J283" s="1">
        <v>25.26</v>
      </c>
      <c r="K283" s="1">
        <v>14.51</v>
      </c>
      <c r="L283" s="1">
        <v>36.01</v>
      </c>
      <c r="M283" s="1">
        <v>39.47</v>
      </c>
      <c r="N283" s="1">
        <v>6.72</v>
      </c>
      <c r="O283" s="1">
        <v>37.82</v>
      </c>
      <c r="P283" s="1">
        <v>64.05</v>
      </c>
      <c r="Q283" s="1">
        <v>42.96</v>
      </c>
      <c r="R283" s="1">
        <v>6.26</v>
      </c>
      <c r="S283" s="1">
        <v>10.050000000000001</v>
      </c>
      <c r="T283" s="1">
        <v>28.46</v>
      </c>
      <c r="U283" s="1">
        <v>45.55</v>
      </c>
      <c r="V283" s="1">
        <v>26.1</v>
      </c>
      <c r="W283" s="1">
        <v>32.22</v>
      </c>
      <c r="X283" s="1">
        <v>43.91</v>
      </c>
      <c r="Y283" s="1">
        <v>39.51</v>
      </c>
      <c r="Z283" s="1">
        <v>38.590000000000003</v>
      </c>
    </row>
    <row r="284" spans="1:26" x14ac:dyDescent="0.35">
      <c r="A284" s="3">
        <v>281</v>
      </c>
      <c r="B284" s="1" t="s">
        <v>148</v>
      </c>
      <c r="C284" s="1">
        <v>18.23</v>
      </c>
      <c r="D284" s="1">
        <v>10.57</v>
      </c>
      <c r="E284" s="1">
        <v>42.09</v>
      </c>
      <c r="F284" s="1">
        <v>12.72</v>
      </c>
      <c r="G284" s="1">
        <v>22.22</v>
      </c>
      <c r="H284" s="1">
        <v>17.75</v>
      </c>
      <c r="I284" s="1">
        <v>20.04</v>
      </c>
      <c r="J284" s="1">
        <v>24.71</v>
      </c>
      <c r="K284" s="1">
        <v>7.91</v>
      </c>
      <c r="L284" s="1">
        <v>7.09</v>
      </c>
      <c r="M284" s="1">
        <v>18.54</v>
      </c>
      <c r="N284" s="1">
        <v>1.91</v>
      </c>
      <c r="O284" s="1">
        <v>26.1</v>
      </c>
      <c r="P284" s="1">
        <v>37.5</v>
      </c>
      <c r="Q284" s="1">
        <v>47.21</v>
      </c>
      <c r="R284" s="1">
        <v>26.24</v>
      </c>
      <c r="S284" s="1">
        <v>22.32</v>
      </c>
      <c r="T284" s="1">
        <v>12.61</v>
      </c>
      <c r="U284" s="1">
        <v>17.829999999999998</v>
      </c>
      <c r="V284" s="1">
        <v>0</v>
      </c>
      <c r="W284" s="1">
        <v>12.14</v>
      </c>
      <c r="X284" s="1" t="s">
        <v>22</v>
      </c>
      <c r="Y284" s="1">
        <v>21.93</v>
      </c>
      <c r="Z284" s="1">
        <v>26.57</v>
      </c>
    </row>
    <row r="285" spans="1:26" x14ac:dyDescent="0.35">
      <c r="A285" s="3">
        <v>282</v>
      </c>
      <c r="B285" s="1" t="s">
        <v>149</v>
      </c>
      <c r="C285" s="1">
        <v>23.3</v>
      </c>
      <c r="D285" s="1">
        <v>13.72</v>
      </c>
      <c r="E285" s="1">
        <v>37.08</v>
      </c>
      <c r="F285" s="1">
        <v>18.21</v>
      </c>
      <c r="G285" s="1">
        <v>28.33</v>
      </c>
      <c r="H285" s="1">
        <v>25.18</v>
      </c>
      <c r="I285" s="1">
        <v>22.89</v>
      </c>
      <c r="J285" s="1">
        <v>35.950000000000003</v>
      </c>
      <c r="K285" s="1">
        <v>14.33</v>
      </c>
      <c r="L285" s="1">
        <v>3.58</v>
      </c>
      <c r="M285" s="1">
        <v>39.22</v>
      </c>
      <c r="N285" s="1">
        <v>2.36</v>
      </c>
      <c r="O285" s="1">
        <v>20.98</v>
      </c>
      <c r="P285" s="1">
        <v>40.020000000000003</v>
      </c>
      <c r="Q285" s="1">
        <v>62.02</v>
      </c>
      <c r="R285" s="1">
        <v>27.5</v>
      </c>
      <c r="S285" s="1">
        <v>24.43</v>
      </c>
      <c r="T285" s="1">
        <v>13.49</v>
      </c>
      <c r="U285" s="1">
        <v>23.36</v>
      </c>
      <c r="V285" s="1">
        <v>0</v>
      </c>
      <c r="W285" s="1">
        <v>19.350000000000001</v>
      </c>
      <c r="X285" s="1" t="s">
        <v>22</v>
      </c>
      <c r="Y285" s="1">
        <v>26.4</v>
      </c>
      <c r="Z285" s="1">
        <v>37.590000000000003</v>
      </c>
    </row>
    <row r="286" spans="1:26" x14ac:dyDescent="0.35">
      <c r="A286" s="3">
        <v>283</v>
      </c>
      <c r="B286" s="1" t="s">
        <v>150</v>
      </c>
      <c r="C286" s="1">
        <v>18.57</v>
      </c>
      <c r="D286" s="1">
        <v>17.97</v>
      </c>
      <c r="E286" s="1">
        <v>35.71</v>
      </c>
      <c r="F286" s="1">
        <v>13.86</v>
      </c>
      <c r="G286" s="1">
        <v>19.260000000000002</v>
      </c>
      <c r="H286" s="1">
        <v>16.559999999999999</v>
      </c>
      <c r="I286" s="1">
        <v>20.85</v>
      </c>
      <c r="J286" s="1">
        <v>25.35</v>
      </c>
      <c r="K286" s="1">
        <v>12.37</v>
      </c>
      <c r="L286" s="1">
        <v>8.9</v>
      </c>
      <c r="M286" s="1">
        <v>31.56</v>
      </c>
      <c r="N286" s="1">
        <v>1.6</v>
      </c>
      <c r="O286" s="1">
        <v>23.75</v>
      </c>
      <c r="P286" s="1">
        <v>43.25</v>
      </c>
      <c r="Q286" s="1">
        <v>48.96</v>
      </c>
      <c r="R286" s="1">
        <v>26.32</v>
      </c>
      <c r="S286" s="1">
        <v>15.53</v>
      </c>
      <c r="T286" s="1">
        <v>14.08</v>
      </c>
      <c r="U286" s="1">
        <v>19.489999999999998</v>
      </c>
      <c r="V286" s="1">
        <v>0</v>
      </c>
      <c r="W286" s="1">
        <v>12.55</v>
      </c>
      <c r="X286" s="1">
        <v>13.64</v>
      </c>
      <c r="Y286" s="1">
        <v>21.1</v>
      </c>
      <c r="Z286" s="1">
        <v>20.37</v>
      </c>
    </row>
    <row r="287" spans="1:26" x14ac:dyDescent="0.35">
      <c r="A287" s="3">
        <v>284</v>
      </c>
      <c r="B287" s="1" t="s">
        <v>441</v>
      </c>
      <c r="C287" s="1">
        <v>23.09</v>
      </c>
      <c r="D287" s="1">
        <v>30.18</v>
      </c>
      <c r="E287" s="1">
        <v>30.8</v>
      </c>
      <c r="F287" s="1">
        <v>19.399999999999999</v>
      </c>
      <c r="G287" s="1">
        <v>19.100000000000001</v>
      </c>
      <c r="H287" s="1">
        <v>17.78</v>
      </c>
      <c r="I287" s="1">
        <v>23.64</v>
      </c>
      <c r="J287" s="1">
        <v>21.6</v>
      </c>
      <c r="K287" s="1">
        <v>12.91</v>
      </c>
      <c r="L287" s="1">
        <v>19.75</v>
      </c>
      <c r="M287" s="1">
        <v>48.07</v>
      </c>
      <c r="N287" s="1">
        <v>5.6</v>
      </c>
      <c r="O287" s="1">
        <v>22.37</v>
      </c>
      <c r="P287" s="1">
        <v>37.96</v>
      </c>
      <c r="Q287" s="1">
        <v>37.450000000000003</v>
      </c>
      <c r="R287" s="1">
        <v>19.39</v>
      </c>
      <c r="S287" s="1">
        <v>9.6999999999999993</v>
      </c>
      <c r="T287" s="1">
        <v>20.8</v>
      </c>
      <c r="U287" s="1">
        <v>33.299999999999997</v>
      </c>
      <c r="V287" s="1">
        <v>57.31</v>
      </c>
      <c r="W287" s="1">
        <v>27.33</v>
      </c>
      <c r="X287" s="1">
        <v>34.799999999999997</v>
      </c>
      <c r="Y287" s="1">
        <v>45.73</v>
      </c>
      <c r="Z287" s="1">
        <v>31.5</v>
      </c>
    </row>
    <row r="288" spans="1:26" x14ac:dyDescent="0.35">
      <c r="A288" s="3">
        <v>285</v>
      </c>
      <c r="B288" s="1" t="s">
        <v>442</v>
      </c>
      <c r="C288" s="1">
        <v>24.31</v>
      </c>
      <c r="D288" s="1">
        <v>27.56</v>
      </c>
      <c r="E288" s="1">
        <v>34.04</v>
      </c>
      <c r="F288" s="1">
        <v>20.63</v>
      </c>
      <c r="G288" s="1">
        <v>20.55</v>
      </c>
      <c r="H288" s="1">
        <v>20.8</v>
      </c>
      <c r="I288" s="1">
        <v>24.69</v>
      </c>
      <c r="J288" s="1">
        <v>25.52</v>
      </c>
      <c r="K288" s="1">
        <v>12.99</v>
      </c>
      <c r="L288" s="1">
        <v>22.01</v>
      </c>
      <c r="M288" s="1">
        <v>48.91</v>
      </c>
      <c r="N288" s="1">
        <v>7.56</v>
      </c>
      <c r="O288" s="1">
        <v>24.92</v>
      </c>
      <c r="P288" s="1">
        <v>31.96</v>
      </c>
      <c r="Q288" s="1">
        <v>44.06</v>
      </c>
      <c r="R288" s="1">
        <v>20.420000000000002</v>
      </c>
      <c r="S288" s="1">
        <v>7.69</v>
      </c>
      <c r="T288" s="1">
        <v>21.52</v>
      </c>
      <c r="U288" s="1">
        <v>31.65</v>
      </c>
      <c r="V288" s="1">
        <v>66.67</v>
      </c>
      <c r="W288" s="1">
        <v>23.84</v>
      </c>
      <c r="X288" s="1">
        <v>26.56</v>
      </c>
      <c r="Y288" s="1">
        <v>36.29</v>
      </c>
      <c r="Z288" s="1">
        <v>35.01</v>
      </c>
    </row>
    <row r="289" spans="1:26" x14ac:dyDescent="0.35">
      <c r="A289" s="3">
        <v>286</v>
      </c>
      <c r="B289" s="1" t="s">
        <v>429</v>
      </c>
      <c r="C289" s="1">
        <v>19.66</v>
      </c>
      <c r="D289" s="1">
        <v>25.19</v>
      </c>
      <c r="E289" s="1">
        <v>24.73</v>
      </c>
      <c r="F289" s="1">
        <v>16.79</v>
      </c>
      <c r="G289" s="1">
        <v>11.68</v>
      </c>
      <c r="H289" s="1">
        <v>15.37</v>
      </c>
      <c r="I289" s="1">
        <v>19.38</v>
      </c>
      <c r="J289" s="1">
        <v>19.87</v>
      </c>
      <c r="K289" s="1">
        <v>9.06</v>
      </c>
      <c r="L289" s="1">
        <v>16.23</v>
      </c>
      <c r="M289" s="1">
        <v>47.88</v>
      </c>
      <c r="N289" s="1">
        <v>6.77</v>
      </c>
      <c r="O289" s="1">
        <v>19.03</v>
      </c>
      <c r="P289" s="1">
        <v>41.12</v>
      </c>
      <c r="Q289" s="1">
        <v>36.299999999999997</v>
      </c>
      <c r="R289" s="1">
        <v>9.6</v>
      </c>
      <c r="S289" s="1">
        <v>3.31</v>
      </c>
      <c r="T289" s="1">
        <v>17.39</v>
      </c>
      <c r="U289" s="1">
        <v>35.18</v>
      </c>
      <c r="V289" s="1">
        <v>37.5</v>
      </c>
      <c r="W289" s="1">
        <v>17.73</v>
      </c>
      <c r="X289" s="1">
        <v>24.17</v>
      </c>
      <c r="Y289" s="1">
        <v>30.73</v>
      </c>
      <c r="Z289" s="1">
        <v>26.51</v>
      </c>
    </row>
    <row r="290" spans="1:26" x14ac:dyDescent="0.35">
      <c r="A290" s="3">
        <v>287</v>
      </c>
      <c r="B290" s="1" t="s">
        <v>223</v>
      </c>
      <c r="C290" s="1">
        <v>8.94</v>
      </c>
      <c r="D290" s="1">
        <v>9.0500000000000007</v>
      </c>
      <c r="E290" s="1">
        <v>7.35</v>
      </c>
      <c r="F290" s="1">
        <v>7.3</v>
      </c>
      <c r="G290" s="1">
        <v>15.5</v>
      </c>
      <c r="H290" s="1">
        <v>7.31</v>
      </c>
      <c r="I290" s="1">
        <v>10.36</v>
      </c>
      <c r="J290" s="1">
        <v>18.21</v>
      </c>
      <c r="K290" s="1">
        <v>5.63</v>
      </c>
      <c r="L290" s="1">
        <v>2.73</v>
      </c>
      <c r="M290" s="1">
        <v>24.48</v>
      </c>
      <c r="N290" s="1">
        <v>1.92</v>
      </c>
      <c r="O290" s="1">
        <v>8.5500000000000007</v>
      </c>
      <c r="P290" s="1">
        <v>28.37</v>
      </c>
      <c r="Q290" s="1">
        <v>18.12</v>
      </c>
      <c r="R290" s="1">
        <v>17.329999999999998</v>
      </c>
      <c r="S290" s="1">
        <v>7.74</v>
      </c>
      <c r="T290" s="1">
        <v>6.86</v>
      </c>
      <c r="U290" s="1">
        <v>11.05</v>
      </c>
      <c r="V290" s="1">
        <v>73.33</v>
      </c>
      <c r="W290" s="1">
        <v>9.2100000000000009</v>
      </c>
      <c r="X290" s="1">
        <v>6.25</v>
      </c>
      <c r="Y290" s="1">
        <v>38.94</v>
      </c>
      <c r="Z290" s="1">
        <v>20.83</v>
      </c>
    </row>
    <row r="291" spans="1:26" x14ac:dyDescent="0.35">
      <c r="A291" s="3">
        <v>288</v>
      </c>
      <c r="B291" s="1" t="s">
        <v>490</v>
      </c>
      <c r="C291" s="1">
        <v>12.41</v>
      </c>
      <c r="D291" s="1">
        <v>19.16</v>
      </c>
      <c r="E291" s="1">
        <v>9.66</v>
      </c>
      <c r="F291" s="1">
        <v>9.9700000000000006</v>
      </c>
      <c r="G291" s="1">
        <v>12.72</v>
      </c>
      <c r="H291" s="1">
        <v>9.41</v>
      </c>
      <c r="I291" s="1">
        <v>11.94</v>
      </c>
      <c r="J291" s="1">
        <v>46.76</v>
      </c>
      <c r="K291" s="1">
        <v>7.57</v>
      </c>
      <c r="L291" s="1">
        <v>1.97</v>
      </c>
      <c r="M291" s="1">
        <v>39.57</v>
      </c>
      <c r="N291" s="1">
        <v>2.19</v>
      </c>
      <c r="O291" s="1">
        <v>2.79</v>
      </c>
      <c r="P291" s="1">
        <v>31.43</v>
      </c>
      <c r="Q291" s="1">
        <v>31.89</v>
      </c>
      <c r="R291" s="1">
        <v>15.68</v>
      </c>
      <c r="S291" s="1">
        <v>11.18</v>
      </c>
      <c r="T291" s="1">
        <v>4.3</v>
      </c>
      <c r="U291" s="1">
        <v>44.54</v>
      </c>
      <c r="V291" s="1">
        <v>58.33</v>
      </c>
      <c r="W291" s="1">
        <v>19.8</v>
      </c>
      <c r="X291" s="1">
        <v>32.83</v>
      </c>
      <c r="Y291" s="1">
        <v>11.06</v>
      </c>
      <c r="Z291" s="1">
        <v>33.869999999999997</v>
      </c>
    </row>
    <row r="292" spans="1:26" x14ac:dyDescent="0.35">
      <c r="A292" s="3">
        <v>289</v>
      </c>
      <c r="B292" s="1" t="s">
        <v>268</v>
      </c>
      <c r="C292" s="1">
        <v>17.010000000000002</v>
      </c>
      <c r="D292" s="1">
        <v>19.54</v>
      </c>
      <c r="E292" s="1">
        <v>20.04</v>
      </c>
      <c r="F292" s="1">
        <v>14.8</v>
      </c>
      <c r="G292" s="1">
        <v>18.760000000000002</v>
      </c>
      <c r="H292" s="1">
        <v>14.76</v>
      </c>
      <c r="I292" s="1">
        <v>17.14</v>
      </c>
      <c r="J292" s="1">
        <v>25.93</v>
      </c>
      <c r="K292" s="1">
        <v>8.2100000000000009</v>
      </c>
      <c r="L292" s="1">
        <v>11.9</v>
      </c>
      <c r="M292" s="1">
        <v>47.47</v>
      </c>
      <c r="N292" s="1">
        <v>5.8</v>
      </c>
      <c r="O292" s="1">
        <v>15.81</v>
      </c>
      <c r="P292" s="1">
        <v>39.130000000000003</v>
      </c>
      <c r="Q292" s="1">
        <v>36.380000000000003</v>
      </c>
      <c r="R292" s="1">
        <v>17.48</v>
      </c>
      <c r="S292" s="1">
        <v>13.55</v>
      </c>
      <c r="T292" s="1">
        <v>14.96</v>
      </c>
      <c r="U292" s="1">
        <v>19.45</v>
      </c>
      <c r="V292" s="1">
        <v>0</v>
      </c>
      <c r="W292" s="1">
        <v>12.17</v>
      </c>
      <c r="X292" s="1">
        <v>15.93</v>
      </c>
      <c r="Y292" s="1">
        <v>24.11</v>
      </c>
      <c r="Z292" s="1">
        <v>25.37</v>
      </c>
    </row>
    <row r="293" spans="1:26" x14ac:dyDescent="0.35">
      <c r="A293" s="3">
        <v>290</v>
      </c>
      <c r="B293" s="1" t="s">
        <v>269</v>
      </c>
      <c r="C293" s="1">
        <v>15.57</v>
      </c>
      <c r="D293" s="1">
        <v>17.64</v>
      </c>
      <c r="E293" s="1">
        <v>21.2</v>
      </c>
      <c r="F293" s="1">
        <v>13.25</v>
      </c>
      <c r="G293" s="1">
        <v>16.02</v>
      </c>
      <c r="H293" s="1">
        <v>13.52</v>
      </c>
      <c r="I293" s="1">
        <v>15.81</v>
      </c>
      <c r="J293" s="1">
        <v>20.97</v>
      </c>
      <c r="K293" s="1">
        <v>6.29</v>
      </c>
      <c r="L293" s="1">
        <v>11.94</v>
      </c>
      <c r="M293" s="1">
        <v>45.11</v>
      </c>
      <c r="N293" s="1">
        <v>5.72</v>
      </c>
      <c r="O293" s="1">
        <v>14.77</v>
      </c>
      <c r="P293" s="1">
        <v>41.1</v>
      </c>
      <c r="Q293" s="1">
        <v>31.53</v>
      </c>
      <c r="R293" s="1">
        <v>14.73</v>
      </c>
      <c r="S293" s="1">
        <v>12.75</v>
      </c>
      <c r="T293" s="1">
        <v>14.68</v>
      </c>
      <c r="U293" s="1">
        <v>18.64</v>
      </c>
      <c r="V293" s="1">
        <v>0</v>
      </c>
      <c r="W293" s="1">
        <v>9.07</v>
      </c>
      <c r="X293" s="1">
        <v>10.130000000000001</v>
      </c>
      <c r="Y293" s="1">
        <v>21.72</v>
      </c>
      <c r="Z293" s="1">
        <v>19.36</v>
      </c>
    </row>
    <row r="294" spans="1:26" x14ac:dyDescent="0.35">
      <c r="A294" s="3">
        <v>291</v>
      </c>
      <c r="B294" s="1" t="s">
        <v>301</v>
      </c>
      <c r="C294" s="1">
        <v>20.64</v>
      </c>
      <c r="D294" s="1">
        <v>23.75</v>
      </c>
      <c r="E294" s="1">
        <v>21.9</v>
      </c>
      <c r="F294" s="1">
        <v>18.600000000000001</v>
      </c>
      <c r="G294" s="1">
        <v>21.14</v>
      </c>
      <c r="H294" s="1">
        <v>19.3</v>
      </c>
      <c r="I294" s="1">
        <v>19.079999999999998</v>
      </c>
      <c r="J294" s="1">
        <v>38.450000000000003</v>
      </c>
      <c r="K294" s="1">
        <v>6.19</v>
      </c>
      <c r="L294" s="1">
        <v>20.63</v>
      </c>
      <c r="M294" s="1">
        <v>59.56</v>
      </c>
      <c r="N294" s="1">
        <v>9.6199999999999992</v>
      </c>
      <c r="O294" s="1">
        <v>21.04</v>
      </c>
      <c r="P294" s="1">
        <v>35.53</v>
      </c>
      <c r="Q294" s="1">
        <v>39.15</v>
      </c>
      <c r="R294" s="1">
        <v>17.579999999999998</v>
      </c>
      <c r="S294" s="1">
        <v>11.01</v>
      </c>
      <c r="T294" s="1">
        <v>19.600000000000001</v>
      </c>
      <c r="U294" s="1">
        <v>27.62</v>
      </c>
      <c r="V294" s="1">
        <v>0</v>
      </c>
      <c r="W294" s="1">
        <v>13.38</v>
      </c>
      <c r="X294" s="1">
        <v>14.7</v>
      </c>
      <c r="Y294" s="1">
        <v>27.02</v>
      </c>
      <c r="Z294" s="1">
        <v>23.5</v>
      </c>
    </row>
    <row r="295" spans="1:26" x14ac:dyDescent="0.35">
      <c r="A295" s="3">
        <v>292</v>
      </c>
      <c r="B295" s="1" t="s">
        <v>493</v>
      </c>
      <c r="C295" s="1">
        <v>19.47</v>
      </c>
      <c r="D295" s="1">
        <v>29.07</v>
      </c>
      <c r="E295" s="1">
        <v>13.78</v>
      </c>
      <c r="F295" s="1">
        <v>16.95</v>
      </c>
      <c r="G295" s="1">
        <v>19.920000000000002</v>
      </c>
      <c r="H295" s="1">
        <v>17.28</v>
      </c>
      <c r="I295" s="1">
        <v>17.010000000000002</v>
      </c>
      <c r="J295" s="1">
        <v>42.66</v>
      </c>
      <c r="K295" s="1">
        <v>6.52</v>
      </c>
      <c r="L295" s="1">
        <v>16.399999999999999</v>
      </c>
      <c r="M295" s="1">
        <v>32.04</v>
      </c>
      <c r="N295" s="1">
        <v>3.36</v>
      </c>
      <c r="O295" s="1">
        <v>7.16</v>
      </c>
      <c r="P295" s="1">
        <v>39.369999999999997</v>
      </c>
      <c r="Q295" s="1">
        <v>40.69</v>
      </c>
      <c r="R295" s="1">
        <v>24.78</v>
      </c>
      <c r="S295" s="1">
        <v>15.78</v>
      </c>
      <c r="T295" s="1">
        <v>6.39</v>
      </c>
      <c r="U295" s="1">
        <v>30.23</v>
      </c>
      <c r="V295" s="1">
        <v>47.76</v>
      </c>
      <c r="W295" s="1">
        <v>22.47</v>
      </c>
      <c r="X295" s="1">
        <v>40.89</v>
      </c>
      <c r="Y295" s="1">
        <v>28.46</v>
      </c>
      <c r="Z295" s="1">
        <v>37.11</v>
      </c>
    </row>
    <row r="296" spans="1:26" x14ac:dyDescent="0.35">
      <c r="A296" s="3">
        <v>293</v>
      </c>
      <c r="B296" s="1" t="s">
        <v>494</v>
      </c>
      <c r="C296" s="1">
        <v>14.51</v>
      </c>
      <c r="D296" s="1">
        <v>20.56</v>
      </c>
      <c r="E296" s="1">
        <v>9.5</v>
      </c>
      <c r="F296" s="1">
        <v>12.19</v>
      </c>
      <c r="G296" s="1">
        <v>17.260000000000002</v>
      </c>
      <c r="H296" s="1">
        <v>12.66</v>
      </c>
      <c r="I296" s="1">
        <v>13.21</v>
      </c>
      <c r="J296" s="1">
        <v>29.91</v>
      </c>
      <c r="K296" s="1">
        <v>5.61</v>
      </c>
      <c r="L296" s="1">
        <v>17.73</v>
      </c>
      <c r="M296" s="1">
        <v>19.63</v>
      </c>
      <c r="N296" s="1">
        <v>4.88</v>
      </c>
      <c r="O296" s="1">
        <v>3.76</v>
      </c>
      <c r="P296" s="1">
        <v>37.11</v>
      </c>
      <c r="Q296" s="1">
        <v>32.479999999999997</v>
      </c>
      <c r="R296" s="1">
        <v>18.98</v>
      </c>
      <c r="S296" s="1">
        <v>15.19</v>
      </c>
      <c r="T296" s="1">
        <v>6.45</v>
      </c>
      <c r="U296" s="1">
        <v>23.79</v>
      </c>
      <c r="V296" s="1">
        <v>41.77</v>
      </c>
      <c r="W296" s="1">
        <v>17.649999999999999</v>
      </c>
      <c r="X296" s="1">
        <v>34.299999999999997</v>
      </c>
      <c r="Y296" s="1">
        <v>28.9</v>
      </c>
      <c r="Z296" s="1">
        <v>30.58</v>
      </c>
    </row>
    <row r="297" spans="1:26" x14ac:dyDescent="0.35">
      <c r="A297" s="3">
        <v>294</v>
      </c>
      <c r="B297" s="1" t="s">
        <v>491</v>
      </c>
      <c r="C297" s="1">
        <v>12.89</v>
      </c>
      <c r="D297" s="1">
        <v>23.88</v>
      </c>
      <c r="E297" s="1">
        <v>8.17</v>
      </c>
      <c r="F297" s="1">
        <v>11.31</v>
      </c>
      <c r="G297" s="1">
        <v>11.34</v>
      </c>
      <c r="H297" s="1">
        <v>10.039999999999999</v>
      </c>
      <c r="I297" s="1">
        <v>11.92</v>
      </c>
      <c r="J297" s="1">
        <v>26.98</v>
      </c>
      <c r="K297" s="1">
        <v>4.72</v>
      </c>
      <c r="L297" s="1">
        <v>13.65</v>
      </c>
      <c r="M297" s="1">
        <v>28.93</v>
      </c>
      <c r="N297" s="1">
        <v>2.19</v>
      </c>
      <c r="O297" s="1">
        <v>7.61</v>
      </c>
      <c r="P297" s="1">
        <v>44.12</v>
      </c>
      <c r="Q297" s="1">
        <v>27.6</v>
      </c>
      <c r="R297" s="1">
        <v>12.36</v>
      </c>
      <c r="S297" s="1">
        <v>9.41</v>
      </c>
      <c r="T297" s="1">
        <v>11.24</v>
      </c>
      <c r="U297" s="1">
        <v>44.02</v>
      </c>
      <c r="V297" s="1" t="s">
        <v>22</v>
      </c>
      <c r="W297" s="1">
        <v>19.96</v>
      </c>
      <c r="X297" s="1">
        <v>42</v>
      </c>
      <c r="Y297" s="1" t="s">
        <v>22</v>
      </c>
      <c r="Z297" s="1">
        <v>39.119999999999997</v>
      </c>
    </row>
    <row r="298" spans="1:26" x14ac:dyDescent="0.35">
      <c r="A298" s="3">
        <v>295</v>
      </c>
      <c r="B298" s="1" t="s">
        <v>253</v>
      </c>
      <c r="C298" s="1">
        <v>13.73</v>
      </c>
      <c r="D298" s="1">
        <v>22.67</v>
      </c>
      <c r="E298" s="1">
        <v>13.29</v>
      </c>
      <c r="F298" s="1">
        <v>12.05</v>
      </c>
      <c r="G298" s="1">
        <v>9.5399999999999991</v>
      </c>
      <c r="H298" s="1">
        <v>10.98</v>
      </c>
      <c r="I298" s="1">
        <v>12.55</v>
      </c>
      <c r="J298" s="1">
        <v>18.420000000000002</v>
      </c>
      <c r="K298" s="1">
        <v>6.53</v>
      </c>
      <c r="L298" s="1">
        <v>12.36</v>
      </c>
      <c r="M298" s="1">
        <v>37.369999999999997</v>
      </c>
      <c r="N298" s="1">
        <v>4.21</v>
      </c>
      <c r="O298" s="1">
        <v>8.51</v>
      </c>
      <c r="P298" s="1">
        <v>43.54</v>
      </c>
      <c r="Q298" s="1">
        <v>25.18</v>
      </c>
      <c r="R298" s="1">
        <v>10.09</v>
      </c>
      <c r="S298" s="1">
        <v>7.95</v>
      </c>
      <c r="T298" s="1">
        <v>14.68</v>
      </c>
      <c r="U298" s="1">
        <v>19.88</v>
      </c>
      <c r="V298" s="1">
        <v>69.92</v>
      </c>
      <c r="W298" s="1">
        <v>14.19</v>
      </c>
      <c r="X298" s="1">
        <v>22.04</v>
      </c>
      <c r="Y298" s="1">
        <v>34.74</v>
      </c>
      <c r="Z298" s="1">
        <v>23.35</v>
      </c>
    </row>
    <row r="299" spans="1:26" x14ac:dyDescent="0.35">
      <c r="A299" s="3">
        <v>296</v>
      </c>
      <c r="B299" s="1" t="s">
        <v>254</v>
      </c>
      <c r="C299" s="1">
        <v>13.78</v>
      </c>
      <c r="D299" s="1">
        <v>20.94</v>
      </c>
      <c r="E299" s="1">
        <v>17.04</v>
      </c>
      <c r="F299" s="1">
        <v>11.94</v>
      </c>
      <c r="G299" s="1">
        <v>9.1199999999999992</v>
      </c>
      <c r="H299" s="1">
        <v>11.29</v>
      </c>
      <c r="I299" s="1">
        <v>12.88</v>
      </c>
      <c r="J299" s="1">
        <v>18.47</v>
      </c>
      <c r="K299" s="1">
        <v>6.66</v>
      </c>
      <c r="L299" s="1">
        <v>12.73</v>
      </c>
      <c r="M299" s="1">
        <v>36.61</v>
      </c>
      <c r="N299" s="1">
        <v>4.3499999999999996</v>
      </c>
      <c r="O299" s="1">
        <v>9.16</v>
      </c>
      <c r="P299" s="1">
        <v>40.340000000000003</v>
      </c>
      <c r="Q299" s="1">
        <v>25.66</v>
      </c>
      <c r="R299" s="1">
        <v>9.2100000000000009</v>
      </c>
      <c r="S299" s="1">
        <v>6.57</v>
      </c>
      <c r="T299" s="1">
        <v>14.48</v>
      </c>
      <c r="U299" s="1">
        <v>21.64</v>
      </c>
      <c r="V299" s="1">
        <v>39.19</v>
      </c>
      <c r="W299" s="1">
        <v>15.55</v>
      </c>
      <c r="X299" s="1">
        <v>17.57</v>
      </c>
      <c r="Y299" s="1">
        <v>35.049999999999997</v>
      </c>
      <c r="Z299" s="1">
        <v>28.27</v>
      </c>
    </row>
    <row r="300" spans="1:26" x14ac:dyDescent="0.35">
      <c r="A300" s="3">
        <v>297</v>
      </c>
      <c r="B300" s="1" t="s">
        <v>329</v>
      </c>
      <c r="C300" s="1">
        <v>9.4700000000000006</v>
      </c>
      <c r="D300" s="1">
        <v>11.2</v>
      </c>
      <c r="E300" s="1">
        <v>9.8699999999999992</v>
      </c>
      <c r="F300" s="1">
        <v>7.76</v>
      </c>
      <c r="G300" s="1">
        <v>13.11</v>
      </c>
      <c r="H300" s="1">
        <v>8.19</v>
      </c>
      <c r="I300" s="1">
        <v>9.83</v>
      </c>
      <c r="J300" s="1">
        <v>17.059999999999999</v>
      </c>
      <c r="K300" s="1">
        <v>6.21</v>
      </c>
      <c r="L300" s="1">
        <v>4.92</v>
      </c>
      <c r="M300" s="1">
        <v>28.28</v>
      </c>
      <c r="N300" s="1">
        <v>2.7</v>
      </c>
      <c r="O300" s="1">
        <v>8.48</v>
      </c>
      <c r="P300" s="1">
        <v>28.95</v>
      </c>
      <c r="Q300" s="1">
        <v>18.260000000000002</v>
      </c>
      <c r="R300" s="1">
        <v>13.89</v>
      </c>
      <c r="S300" s="1">
        <v>7.12</v>
      </c>
      <c r="T300" s="1">
        <v>8.2799999999999994</v>
      </c>
      <c r="U300" s="1">
        <v>11.94</v>
      </c>
      <c r="V300" s="1">
        <v>77.89</v>
      </c>
      <c r="W300" s="1">
        <v>9.14</v>
      </c>
      <c r="X300" s="1">
        <v>25.42</v>
      </c>
      <c r="Y300" s="1">
        <v>27.49</v>
      </c>
      <c r="Z300" s="1">
        <v>22.61</v>
      </c>
    </row>
    <row r="301" spans="1:26" x14ac:dyDescent="0.35">
      <c r="A301" s="3">
        <v>298</v>
      </c>
      <c r="B301" s="1" t="s">
        <v>116</v>
      </c>
      <c r="C301" s="1">
        <v>17.66</v>
      </c>
      <c r="D301" s="1">
        <v>21.3</v>
      </c>
      <c r="E301" s="1">
        <v>13.91</v>
      </c>
      <c r="F301" s="1">
        <v>17.510000000000002</v>
      </c>
      <c r="G301" s="1">
        <v>17.010000000000002</v>
      </c>
      <c r="H301" s="1">
        <v>16.71</v>
      </c>
      <c r="I301" s="1">
        <v>16.989999999999998</v>
      </c>
      <c r="J301" s="1">
        <v>46.6</v>
      </c>
      <c r="K301" s="1">
        <v>7.1</v>
      </c>
      <c r="L301" s="1">
        <v>0.48</v>
      </c>
      <c r="M301" s="1">
        <v>38.61</v>
      </c>
      <c r="N301" s="1">
        <v>1.95</v>
      </c>
      <c r="O301" s="1">
        <v>11.66</v>
      </c>
      <c r="P301" s="1">
        <v>40.36</v>
      </c>
      <c r="Q301" s="1">
        <v>42.3</v>
      </c>
      <c r="R301" s="1">
        <v>20.09</v>
      </c>
      <c r="S301" s="1">
        <v>11.27</v>
      </c>
      <c r="T301" s="1">
        <v>9.0399999999999991</v>
      </c>
      <c r="U301" s="1">
        <v>41.22</v>
      </c>
      <c r="V301" s="1">
        <v>44.14</v>
      </c>
      <c r="W301" s="1">
        <v>26.07</v>
      </c>
      <c r="X301" s="1">
        <v>39.17</v>
      </c>
      <c r="Y301" s="1">
        <v>38.28</v>
      </c>
      <c r="Z301" s="1">
        <v>38.03</v>
      </c>
    </row>
    <row r="302" spans="1:26" x14ac:dyDescent="0.35">
      <c r="A302" s="3">
        <v>299</v>
      </c>
      <c r="B302" s="1" t="s">
        <v>507</v>
      </c>
      <c r="C302" s="1">
        <v>13.25</v>
      </c>
      <c r="D302" s="1">
        <v>23.97</v>
      </c>
      <c r="E302" s="1">
        <v>6.48</v>
      </c>
      <c r="F302" s="1">
        <v>12.05</v>
      </c>
      <c r="G302" s="1">
        <v>8.8699999999999992</v>
      </c>
      <c r="H302" s="1">
        <v>10.210000000000001</v>
      </c>
      <c r="I302" s="1">
        <v>10.8</v>
      </c>
      <c r="J302" s="1">
        <v>23.95</v>
      </c>
      <c r="K302" s="1">
        <v>5.15</v>
      </c>
      <c r="L302" s="1">
        <v>14.91</v>
      </c>
      <c r="M302" s="1">
        <v>34.21</v>
      </c>
      <c r="N302" s="1">
        <v>4.7699999999999996</v>
      </c>
      <c r="O302" s="1">
        <v>5.93</v>
      </c>
      <c r="P302" s="1" t="s">
        <v>22</v>
      </c>
      <c r="Q302" s="1">
        <v>30.29</v>
      </c>
      <c r="R302" s="1">
        <v>11.13</v>
      </c>
      <c r="S302" s="1">
        <v>8.84</v>
      </c>
      <c r="T302" s="1">
        <v>15.61</v>
      </c>
      <c r="U302" s="1">
        <v>31.22</v>
      </c>
      <c r="V302" s="1">
        <v>0</v>
      </c>
      <c r="W302" s="1">
        <v>21.75</v>
      </c>
      <c r="X302" s="1">
        <v>28.41</v>
      </c>
      <c r="Y302" s="1" t="s">
        <v>22</v>
      </c>
      <c r="Z302" s="1">
        <v>39.520000000000003</v>
      </c>
    </row>
    <row r="303" spans="1:26" x14ac:dyDescent="0.35">
      <c r="A303" s="3">
        <v>300</v>
      </c>
      <c r="B303" s="1" t="s">
        <v>338</v>
      </c>
      <c r="C303" s="1">
        <v>11.89</v>
      </c>
      <c r="D303" s="1">
        <v>15.57</v>
      </c>
      <c r="E303" s="1">
        <v>16.79</v>
      </c>
      <c r="F303" s="1">
        <v>9.76</v>
      </c>
      <c r="G303" s="1">
        <v>10.01</v>
      </c>
      <c r="H303" s="1">
        <v>9.8000000000000007</v>
      </c>
      <c r="I303" s="1">
        <v>11.95</v>
      </c>
      <c r="J303" s="1">
        <v>18.61</v>
      </c>
      <c r="K303" s="1">
        <v>6.21</v>
      </c>
      <c r="L303" s="1">
        <v>7.74</v>
      </c>
      <c r="M303" s="1">
        <v>41.8</v>
      </c>
      <c r="N303" s="1">
        <v>3.8</v>
      </c>
      <c r="O303" s="1">
        <v>8.7799999999999994</v>
      </c>
      <c r="P303" s="1">
        <v>44.44</v>
      </c>
      <c r="Q303" s="1">
        <v>24.33</v>
      </c>
      <c r="R303" s="1">
        <v>10.39</v>
      </c>
      <c r="S303" s="1">
        <v>9.0399999999999991</v>
      </c>
      <c r="T303" s="1">
        <v>10.97</v>
      </c>
      <c r="U303" s="1">
        <v>25.98</v>
      </c>
      <c r="V303" s="1">
        <v>0</v>
      </c>
      <c r="W303" s="1">
        <v>10.17</v>
      </c>
      <c r="X303" s="1" t="s">
        <v>22</v>
      </c>
      <c r="Y303" s="1" t="s">
        <v>22</v>
      </c>
      <c r="Z303" s="1">
        <v>21.37</v>
      </c>
    </row>
    <row r="304" spans="1:26" x14ac:dyDescent="0.35">
      <c r="A304" s="3">
        <v>301</v>
      </c>
      <c r="B304" s="1" t="s">
        <v>234</v>
      </c>
      <c r="C304" s="1">
        <v>7.41</v>
      </c>
      <c r="D304" s="1">
        <v>9.14</v>
      </c>
      <c r="E304" s="1">
        <v>6.01</v>
      </c>
      <c r="F304" s="1">
        <v>6.13</v>
      </c>
      <c r="G304" s="1">
        <v>10.16</v>
      </c>
      <c r="H304" s="1">
        <v>5.74</v>
      </c>
      <c r="I304" s="1">
        <v>8.07</v>
      </c>
      <c r="J304" s="1">
        <v>14.13</v>
      </c>
      <c r="K304" s="1">
        <v>4.82</v>
      </c>
      <c r="L304" s="1">
        <v>2.92</v>
      </c>
      <c r="M304" s="1">
        <v>24.09</v>
      </c>
      <c r="N304" s="1">
        <v>2.62</v>
      </c>
      <c r="O304" s="1">
        <v>3.8</v>
      </c>
      <c r="P304" s="1">
        <v>23.58</v>
      </c>
      <c r="Q304" s="1">
        <v>15.57</v>
      </c>
      <c r="R304" s="1">
        <v>11.44</v>
      </c>
      <c r="S304" s="1">
        <v>5.92</v>
      </c>
      <c r="T304" s="1">
        <v>6.53</v>
      </c>
      <c r="U304" s="1">
        <v>11.62</v>
      </c>
      <c r="V304" s="1">
        <v>53.85</v>
      </c>
      <c r="W304" s="1">
        <v>8.11</v>
      </c>
      <c r="X304" s="1">
        <v>15.68</v>
      </c>
      <c r="Y304" s="1">
        <v>14.56</v>
      </c>
      <c r="Z304" s="1">
        <v>14.58</v>
      </c>
    </row>
    <row r="305" spans="1:26" x14ac:dyDescent="0.35">
      <c r="A305" s="3">
        <v>302</v>
      </c>
      <c r="B305" s="1" t="s">
        <v>339</v>
      </c>
      <c r="C305" s="1">
        <v>8.31</v>
      </c>
      <c r="D305" s="1">
        <v>9.41</v>
      </c>
      <c r="E305" s="1">
        <v>12.79</v>
      </c>
      <c r="F305" s="1">
        <v>6.32</v>
      </c>
      <c r="G305" s="1">
        <v>10.06</v>
      </c>
      <c r="H305" s="1">
        <v>7.92</v>
      </c>
      <c r="I305" s="1">
        <v>8.1</v>
      </c>
      <c r="J305" s="1">
        <v>20.67</v>
      </c>
      <c r="K305" s="1">
        <v>4.8099999999999996</v>
      </c>
      <c r="L305" s="1">
        <v>4.0199999999999996</v>
      </c>
      <c r="M305" s="1">
        <v>42.94</v>
      </c>
      <c r="N305" s="1">
        <v>2.63</v>
      </c>
      <c r="O305" s="1">
        <v>7.58</v>
      </c>
      <c r="P305" s="1">
        <v>29.6</v>
      </c>
      <c r="Q305" s="1">
        <v>18.12</v>
      </c>
      <c r="R305" s="1">
        <v>9.73</v>
      </c>
      <c r="S305" s="1">
        <v>4.5199999999999996</v>
      </c>
      <c r="T305" s="1">
        <v>7.87</v>
      </c>
      <c r="U305" s="1">
        <v>18.3</v>
      </c>
      <c r="V305" s="1">
        <v>0</v>
      </c>
      <c r="W305" s="1">
        <v>8.76</v>
      </c>
      <c r="X305" s="1">
        <v>0</v>
      </c>
      <c r="Y305" s="1" t="s">
        <v>22</v>
      </c>
      <c r="Z305" s="1">
        <v>19.62</v>
      </c>
    </row>
    <row r="306" spans="1:26" x14ac:dyDescent="0.35">
      <c r="A306" s="3">
        <v>303</v>
      </c>
      <c r="B306" s="1" t="s">
        <v>139</v>
      </c>
      <c r="C306" s="1">
        <v>7.89</v>
      </c>
      <c r="D306" s="1">
        <v>8.41</v>
      </c>
      <c r="E306" s="1">
        <v>8.7899999999999991</v>
      </c>
      <c r="F306" s="1">
        <v>6.01</v>
      </c>
      <c r="G306" s="1">
        <v>14.57</v>
      </c>
      <c r="H306" s="1">
        <v>6.69</v>
      </c>
      <c r="I306" s="1">
        <v>8.7899999999999991</v>
      </c>
      <c r="J306" s="1">
        <v>15.1</v>
      </c>
      <c r="K306" s="1">
        <v>4.47</v>
      </c>
      <c r="L306" s="1">
        <v>2.58</v>
      </c>
      <c r="M306" s="1">
        <v>25.33</v>
      </c>
      <c r="N306" s="1">
        <v>1.41</v>
      </c>
      <c r="O306" s="1">
        <v>7.78</v>
      </c>
      <c r="P306" s="1">
        <v>27.79</v>
      </c>
      <c r="Q306" s="1">
        <v>16.91</v>
      </c>
      <c r="R306" s="1">
        <v>16.77</v>
      </c>
      <c r="S306" s="1">
        <v>6.81</v>
      </c>
      <c r="T306" s="1">
        <v>5.67</v>
      </c>
      <c r="U306" s="1">
        <v>8.57</v>
      </c>
      <c r="V306" s="1">
        <v>49.27</v>
      </c>
      <c r="W306" s="1">
        <v>8.0399999999999991</v>
      </c>
      <c r="X306" s="1">
        <v>7.23</v>
      </c>
      <c r="Y306" s="1">
        <v>39.22</v>
      </c>
      <c r="Z306" s="1">
        <v>22.45</v>
      </c>
    </row>
    <row r="307" spans="1:26" x14ac:dyDescent="0.35">
      <c r="A307" s="3">
        <v>304</v>
      </c>
      <c r="B307" s="1" t="s">
        <v>224</v>
      </c>
      <c r="C307" s="1">
        <v>10.99</v>
      </c>
      <c r="D307" s="1">
        <v>12.84</v>
      </c>
      <c r="E307" s="1">
        <v>12.71</v>
      </c>
      <c r="F307" s="1">
        <v>9.33</v>
      </c>
      <c r="G307" s="1">
        <v>13.29</v>
      </c>
      <c r="H307" s="1">
        <v>9.0399999999999991</v>
      </c>
      <c r="I307" s="1">
        <v>11.8</v>
      </c>
      <c r="J307" s="1">
        <v>22.25</v>
      </c>
      <c r="K307" s="1">
        <v>5.92</v>
      </c>
      <c r="L307" s="1">
        <v>5.37</v>
      </c>
      <c r="M307" s="1">
        <v>31.66</v>
      </c>
      <c r="N307" s="1">
        <v>3.59</v>
      </c>
      <c r="O307" s="1">
        <v>8.3000000000000007</v>
      </c>
      <c r="P307" s="1">
        <v>33.020000000000003</v>
      </c>
      <c r="Q307" s="1">
        <v>23.13</v>
      </c>
      <c r="R307" s="1">
        <v>15.48</v>
      </c>
      <c r="S307" s="1">
        <v>6.4</v>
      </c>
      <c r="T307" s="1">
        <v>9.6199999999999992</v>
      </c>
      <c r="U307" s="1">
        <v>12.76</v>
      </c>
      <c r="V307" s="1">
        <v>57.69</v>
      </c>
      <c r="W307" s="1">
        <v>9.6999999999999993</v>
      </c>
      <c r="X307" s="1" t="s">
        <v>22</v>
      </c>
      <c r="Y307" s="1">
        <v>27.09</v>
      </c>
      <c r="Z307" s="1">
        <v>23.39</v>
      </c>
    </row>
    <row r="308" spans="1:26" x14ac:dyDescent="0.35">
      <c r="A308" s="3">
        <v>305</v>
      </c>
      <c r="B308" s="1" t="s">
        <v>340</v>
      </c>
      <c r="C308" s="1">
        <v>11.92</v>
      </c>
      <c r="D308" s="1">
        <v>16.52</v>
      </c>
      <c r="E308" s="1">
        <v>11.95</v>
      </c>
      <c r="F308" s="1">
        <v>9.86</v>
      </c>
      <c r="G308" s="1">
        <v>12.31</v>
      </c>
      <c r="H308" s="1">
        <v>9.58</v>
      </c>
      <c r="I308" s="1">
        <v>11.54</v>
      </c>
      <c r="J308" s="1">
        <v>19.37</v>
      </c>
      <c r="K308" s="1">
        <v>5.29</v>
      </c>
      <c r="L308" s="1">
        <v>8.9600000000000009</v>
      </c>
      <c r="M308" s="1">
        <v>34.630000000000003</v>
      </c>
      <c r="N308" s="1">
        <v>3.78</v>
      </c>
      <c r="O308" s="1">
        <v>7.65</v>
      </c>
      <c r="P308" s="1">
        <v>42.64</v>
      </c>
      <c r="Q308" s="1">
        <v>24.13</v>
      </c>
      <c r="R308" s="1">
        <v>12.73</v>
      </c>
      <c r="S308" s="1">
        <v>8.6999999999999993</v>
      </c>
      <c r="T308" s="1">
        <v>10.56</v>
      </c>
      <c r="U308" s="1">
        <v>17.88</v>
      </c>
      <c r="V308" s="1">
        <v>57.05</v>
      </c>
      <c r="W308" s="1">
        <v>10.26</v>
      </c>
      <c r="X308" s="1">
        <v>15.66</v>
      </c>
      <c r="Y308" s="1">
        <v>26.31</v>
      </c>
      <c r="Z308" s="1">
        <v>19.670000000000002</v>
      </c>
    </row>
    <row r="309" spans="1:26" x14ac:dyDescent="0.35">
      <c r="A309" s="3">
        <v>306</v>
      </c>
      <c r="B309" s="1" t="s">
        <v>510</v>
      </c>
      <c r="C309" s="1">
        <v>17.38</v>
      </c>
      <c r="D309" s="1">
        <v>23</v>
      </c>
      <c r="E309" s="1">
        <v>13.52</v>
      </c>
      <c r="F309" s="1">
        <v>16.13</v>
      </c>
      <c r="G309" s="1">
        <v>16.739999999999998</v>
      </c>
      <c r="H309" s="1">
        <v>16</v>
      </c>
      <c r="I309" s="1">
        <v>15.79</v>
      </c>
      <c r="J309" s="1">
        <v>42.77</v>
      </c>
      <c r="K309" s="1">
        <v>7.67</v>
      </c>
      <c r="L309" s="1">
        <v>4.41</v>
      </c>
      <c r="M309" s="1">
        <v>35.61</v>
      </c>
      <c r="N309" s="1">
        <v>3.39</v>
      </c>
      <c r="O309" s="1">
        <v>8.7799999999999994</v>
      </c>
      <c r="P309" s="1">
        <v>36.840000000000003</v>
      </c>
      <c r="Q309" s="1">
        <v>37.86</v>
      </c>
      <c r="R309" s="1">
        <v>19.309999999999999</v>
      </c>
      <c r="S309" s="1">
        <v>12.81</v>
      </c>
      <c r="T309" s="1">
        <v>6.85</v>
      </c>
      <c r="U309" s="1">
        <v>37.049999999999997</v>
      </c>
      <c r="V309" s="1">
        <v>35.94</v>
      </c>
      <c r="W309" s="1">
        <v>22.38</v>
      </c>
      <c r="X309" s="1">
        <v>30.44</v>
      </c>
      <c r="Y309" s="1">
        <v>28.93</v>
      </c>
      <c r="Z309" s="1">
        <v>38</v>
      </c>
    </row>
    <row r="310" spans="1:26" x14ac:dyDescent="0.35">
      <c r="A310" s="3">
        <v>307</v>
      </c>
      <c r="B310" s="1" t="s">
        <v>225</v>
      </c>
      <c r="C310" s="1">
        <v>8.16</v>
      </c>
      <c r="D310" s="1">
        <v>9.3800000000000008</v>
      </c>
      <c r="E310" s="1">
        <v>7.09</v>
      </c>
      <c r="F310" s="1">
        <v>6.75</v>
      </c>
      <c r="G310" s="1">
        <v>12.75</v>
      </c>
      <c r="H310" s="1">
        <v>6.53</v>
      </c>
      <c r="I310" s="1">
        <v>9.0500000000000007</v>
      </c>
      <c r="J310" s="1">
        <v>18</v>
      </c>
      <c r="K310" s="1">
        <v>3.93</v>
      </c>
      <c r="L310" s="1">
        <v>3.17</v>
      </c>
      <c r="M310" s="1">
        <v>27.53</v>
      </c>
      <c r="N310" s="1">
        <v>2.2599999999999998</v>
      </c>
      <c r="O310" s="1">
        <v>5.9</v>
      </c>
      <c r="P310" s="1">
        <v>28.54</v>
      </c>
      <c r="Q310" s="1">
        <v>17.170000000000002</v>
      </c>
      <c r="R310" s="1">
        <v>14.27</v>
      </c>
      <c r="S310" s="1">
        <v>6.12</v>
      </c>
      <c r="T310" s="1">
        <v>6.81</v>
      </c>
      <c r="U310" s="1">
        <v>10.07</v>
      </c>
      <c r="V310" s="1">
        <v>59.86</v>
      </c>
      <c r="W310" s="1">
        <v>8.1999999999999993</v>
      </c>
      <c r="X310" s="1">
        <v>13.76</v>
      </c>
      <c r="Y310" s="1">
        <v>31.42</v>
      </c>
      <c r="Z310" s="1">
        <v>24.36</v>
      </c>
    </row>
    <row r="311" spans="1:26" x14ac:dyDescent="0.35">
      <c r="A311" s="3">
        <v>308</v>
      </c>
      <c r="B311" s="1" t="s">
        <v>478</v>
      </c>
      <c r="C311" s="1">
        <v>11.98</v>
      </c>
      <c r="D311" s="1">
        <v>15.73</v>
      </c>
      <c r="E311" s="1">
        <v>12.89</v>
      </c>
      <c r="F311" s="1">
        <v>10.050000000000001</v>
      </c>
      <c r="G311" s="1">
        <v>12.31</v>
      </c>
      <c r="H311" s="1">
        <v>9.74</v>
      </c>
      <c r="I311" s="1">
        <v>12.16</v>
      </c>
      <c r="J311" s="1">
        <v>18.02</v>
      </c>
      <c r="K311" s="1">
        <v>5.71</v>
      </c>
      <c r="L311" s="1">
        <v>7.49</v>
      </c>
      <c r="M311" s="1">
        <v>34.74</v>
      </c>
      <c r="N311" s="1">
        <v>4.09</v>
      </c>
      <c r="O311" s="1">
        <v>6.78</v>
      </c>
      <c r="P311" s="1">
        <v>40.96</v>
      </c>
      <c r="Q311" s="1">
        <v>23.19</v>
      </c>
      <c r="R311" s="1">
        <v>13.41</v>
      </c>
      <c r="S311" s="1">
        <v>8.9499999999999993</v>
      </c>
      <c r="T311" s="1">
        <v>10.24</v>
      </c>
      <c r="U311" s="1">
        <v>18.27</v>
      </c>
      <c r="V311" s="1">
        <v>50.49</v>
      </c>
      <c r="W311" s="1">
        <v>13.6</v>
      </c>
      <c r="X311" s="1">
        <v>30.6</v>
      </c>
      <c r="Y311" s="1">
        <v>30.35</v>
      </c>
      <c r="Z311" s="1">
        <v>24.08</v>
      </c>
    </row>
    <row r="312" spans="1:26" x14ac:dyDescent="0.35">
      <c r="A312" s="3">
        <v>309</v>
      </c>
      <c r="B312" s="1" t="s">
        <v>479</v>
      </c>
      <c r="C312" s="1">
        <v>10.62</v>
      </c>
      <c r="D312" s="1">
        <v>13.83</v>
      </c>
      <c r="E312" s="1">
        <v>7.28</v>
      </c>
      <c r="F312" s="1">
        <v>9.2899999999999991</v>
      </c>
      <c r="G312" s="1">
        <v>12.17</v>
      </c>
      <c r="H312" s="1">
        <v>8.25</v>
      </c>
      <c r="I312" s="1">
        <v>11.66</v>
      </c>
      <c r="J312" s="1">
        <v>18.510000000000002</v>
      </c>
      <c r="K312" s="1">
        <v>6.02</v>
      </c>
      <c r="L312" s="1">
        <v>3.06</v>
      </c>
      <c r="M312" s="1">
        <v>29.33</v>
      </c>
      <c r="N312" s="1">
        <v>2.34</v>
      </c>
      <c r="O312" s="1">
        <v>8.74</v>
      </c>
      <c r="P312" s="1">
        <v>29.73</v>
      </c>
      <c r="Q312" s="1">
        <v>21.58</v>
      </c>
      <c r="R312" s="1">
        <v>13.07</v>
      </c>
      <c r="S312" s="1">
        <v>7.85</v>
      </c>
      <c r="T312" s="1">
        <v>8.19</v>
      </c>
      <c r="U312" s="1">
        <v>14.26</v>
      </c>
      <c r="V312" s="1">
        <v>56.79</v>
      </c>
      <c r="W312" s="1">
        <v>14.49</v>
      </c>
      <c r="X312" s="1">
        <v>22.04</v>
      </c>
      <c r="Y312" s="1">
        <v>25.48</v>
      </c>
      <c r="Z312" s="1">
        <v>32.409999999999997</v>
      </c>
    </row>
    <row r="313" spans="1:26" x14ac:dyDescent="0.35">
      <c r="A313" s="3">
        <v>310</v>
      </c>
      <c r="B313" s="1" t="s">
        <v>117</v>
      </c>
      <c r="C313" s="1">
        <v>22.51</v>
      </c>
      <c r="D313" s="1">
        <v>34.950000000000003</v>
      </c>
      <c r="E313" s="1">
        <v>18.5</v>
      </c>
      <c r="F313" s="1">
        <v>21.31</v>
      </c>
      <c r="G313" s="1">
        <v>16.96</v>
      </c>
      <c r="H313" s="1">
        <v>18.55</v>
      </c>
      <c r="I313" s="1">
        <v>20.62</v>
      </c>
      <c r="J313" s="1">
        <v>47.16</v>
      </c>
      <c r="K313" s="1">
        <v>7.22</v>
      </c>
      <c r="L313" s="1">
        <v>12.66</v>
      </c>
      <c r="M313" s="1">
        <v>43.44</v>
      </c>
      <c r="N313" s="1">
        <v>2.96</v>
      </c>
      <c r="O313" s="1">
        <v>9.0399999999999991</v>
      </c>
      <c r="P313" s="1">
        <v>23</v>
      </c>
      <c r="Q313" s="1">
        <v>48.21</v>
      </c>
      <c r="R313" s="1">
        <v>20.66</v>
      </c>
      <c r="S313" s="1">
        <v>16.71</v>
      </c>
      <c r="T313" s="1">
        <v>8.6199999999999992</v>
      </c>
      <c r="U313" s="1">
        <v>42.3</v>
      </c>
      <c r="V313" s="1">
        <v>51.48</v>
      </c>
      <c r="W313" s="1">
        <v>30.18</v>
      </c>
      <c r="X313" s="1">
        <v>44.26</v>
      </c>
      <c r="Y313" s="1">
        <v>54.45</v>
      </c>
      <c r="Z313" s="1">
        <v>43.47</v>
      </c>
    </row>
    <row r="314" spans="1:26" x14ac:dyDescent="0.35">
      <c r="A314" s="3">
        <v>311</v>
      </c>
      <c r="B314" s="1" t="s">
        <v>102</v>
      </c>
      <c r="C314" s="1">
        <v>11.85</v>
      </c>
      <c r="D314" s="1">
        <v>17.38</v>
      </c>
      <c r="E314" s="1">
        <v>10.52</v>
      </c>
      <c r="F314" s="1">
        <v>10.19</v>
      </c>
      <c r="G314" s="1">
        <v>11.33</v>
      </c>
      <c r="H314" s="1">
        <v>8.32</v>
      </c>
      <c r="I314" s="1">
        <v>12.84</v>
      </c>
      <c r="J314" s="1">
        <v>25.49</v>
      </c>
      <c r="K314" s="1">
        <v>6.24</v>
      </c>
      <c r="L314" s="1">
        <v>10.1</v>
      </c>
      <c r="M314" s="1">
        <v>34.979999999999997</v>
      </c>
      <c r="N314" s="1">
        <v>2.36</v>
      </c>
      <c r="O314" s="1">
        <v>6.56</v>
      </c>
      <c r="P314" s="1">
        <v>33.33</v>
      </c>
      <c r="Q314" s="1">
        <v>29.59</v>
      </c>
      <c r="R314" s="1">
        <v>13.7</v>
      </c>
      <c r="S314" s="1">
        <v>11.92</v>
      </c>
      <c r="T314" s="1">
        <v>8.81</v>
      </c>
      <c r="U314" s="1">
        <v>27.46</v>
      </c>
      <c r="V314" s="1">
        <v>0</v>
      </c>
      <c r="W314" s="1">
        <v>16.07</v>
      </c>
      <c r="X314" s="1">
        <v>32.56</v>
      </c>
      <c r="Y314" s="1" t="s">
        <v>22</v>
      </c>
      <c r="Z314" s="1">
        <v>31.62</v>
      </c>
    </row>
    <row r="315" spans="1:26" x14ac:dyDescent="0.35">
      <c r="A315" s="3">
        <v>312</v>
      </c>
      <c r="B315" s="1" t="s">
        <v>341</v>
      </c>
      <c r="C315" s="1">
        <v>9.08</v>
      </c>
      <c r="D315" s="1">
        <v>11.58</v>
      </c>
      <c r="E315" s="1">
        <v>5.56</v>
      </c>
      <c r="F315" s="1">
        <v>8.07</v>
      </c>
      <c r="G315" s="1">
        <v>11.24</v>
      </c>
      <c r="H315" s="1">
        <v>7.27</v>
      </c>
      <c r="I315" s="1">
        <v>9.57</v>
      </c>
      <c r="J315" s="1">
        <v>17.71</v>
      </c>
      <c r="K315" s="1">
        <v>5.96</v>
      </c>
      <c r="L315" s="1">
        <v>4.63</v>
      </c>
      <c r="M315" s="1">
        <v>31.89</v>
      </c>
      <c r="N315" s="1">
        <v>3.06</v>
      </c>
      <c r="O315" s="1">
        <v>7.27</v>
      </c>
      <c r="P315" s="1">
        <v>32.450000000000003</v>
      </c>
      <c r="Q315" s="1">
        <v>17.32</v>
      </c>
      <c r="R315" s="1">
        <v>11.37</v>
      </c>
      <c r="S315" s="1">
        <v>7.5</v>
      </c>
      <c r="T315" s="1">
        <v>8.43</v>
      </c>
      <c r="U315" s="1">
        <v>23.05</v>
      </c>
      <c r="V315" s="1">
        <v>0</v>
      </c>
      <c r="W315" s="1">
        <v>8.92</v>
      </c>
      <c r="X315" s="1">
        <v>11.84</v>
      </c>
      <c r="Y315" s="1">
        <v>25.48</v>
      </c>
      <c r="Z315" s="1">
        <v>14.08</v>
      </c>
    </row>
    <row r="316" spans="1:26" x14ac:dyDescent="0.35">
      <c r="A316" s="3">
        <v>313</v>
      </c>
      <c r="B316" s="1" t="s">
        <v>473</v>
      </c>
      <c r="C316" s="1">
        <v>7.66</v>
      </c>
      <c r="D316" s="1">
        <v>9.08</v>
      </c>
      <c r="E316" s="1">
        <v>9.09</v>
      </c>
      <c r="F316" s="1">
        <v>6.08</v>
      </c>
      <c r="G316" s="1">
        <v>9.4600000000000009</v>
      </c>
      <c r="H316" s="1">
        <v>6.57</v>
      </c>
      <c r="I316" s="1">
        <v>7.88</v>
      </c>
      <c r="J316" s="1">
        <v>19.3</v>
      </c>
      <c r="K316" s="1">
        <v>4.96</v>
      </c>
      <c r="L316" s="1">
        <v>2.62</v>
      </c>
      <c r="M316" s="1">
        <v>35.26</v>
      </c>
      <c r="N316" s="1">
        <v>2.76</v>
      </c>
      <c r="O316" s="1">
        <v>4.41</v>
      </c>
      <c r="P316" s="1">
        <v>26.67</v>
      </c>
      <c r="Q316" s="1">
        <v>16.899999999999999</v>
      </c>
      <c r="R316" s="1">
        <v>10.75</v>
      </c>
      <c r="S316" s="1">
        <v>5.53</v>
      </c>
      <c r="T316" s="1">
        <v>7.48</v>
      </c>
      <c r="U316" s="1">
        <v>18.02</v>
      </c>
      <c r="V316" s="1">
        <v>0</v>
      </c>
      <c r="W316" s="1">
        <v>6.78</v>
      </c>
      <c r="X316" s="1">
        <v>8.0500000000000007</v>
      </c>
      <c r="Y316" s="1">
        <v>21.56</v>
      </c>
      <c r="Z316" s="1">
        <v>12.57</v>
      </c>
    </row>
    <row r="317" spans="1:26" x14ac:dyDescent="0.35">
      <c r="A317" s="3">
        <v>314</v>
      </c>
      <c r="B317" s="1" t="s">
        <v>342</v>
      </c>
      <c r="C317" s="1">
        <v>10.07</v>
      </c>
      <c r="D317" s="1">
        <v>13.69</v>
      </c>
      <c r="E317" s="1">
        <v>6.33</v>
      </c>
      <c r="F317" s="1">
        <v>8.5</v>
      </c>
      <c r="G317" s="1">
        <v>13.66</v>
      </c>
      <c r="H317" s="1">
        <v>8.06</v>
      </c>
      <c r="I317" s="1">
        <v>10.07</v>
      </c>
      <c r="J317" s="1">
        <v>18.739999999999998</v>
      </c>
      <c r="K317" s="1">
        <v>6.14</v>
      </c>
      <c r="L317" s="1">
        <v>6.2</v>
      </c>
      <c r="M317" s="1">
        <v>29.88</v>
      </c>
      <c r="N317" s="1">
        <v>3.9</v>
      </c>
      <c r="O317" s="1">
        <v>6</v>
      </c>
      <c r="P317" s="1">
        <v>33</v>
      </c>
      <c r="Q317" s="1">
        <v>18.5</v>
      </c>
      <c r="R317" s="1">
        <v>14.6</v>
      </c>
      <c r="S317" s="1">
        <v>9.41</v>
      </c>
      <c r="T317" s="1">
        <v>8.8699999999999992</v>
      </c>
      <c r="U317" s="1">
        <v>24.26</v>
      </c>
      <c r="V317" s="1">
        <v>0</v>
      </c>
      <c r="W317" s="1">
        <v>9.01</v>
      </c>
      <c r="X317" s="1">
        <v>10.17</v>
      </c>
      <c r="Y317" s="1">
        <v>19.489999999999998</v>
      </c>
      <c r="Z317" s="1">
        <v>14.79</v>
      </c>
    </row>
    <row r="318" spans="1:26" x14ac:dyDescent="0.35">
      <c r="A318" s="3">
        <v>315</v>
      </c>
      <c r="B318" s="1" t="s">
        <v>474</v>
      </c>
      <c r="C318" s="1">
        <v>8.1</v>
      </c>
      <c r="D318" s="1">
        <v>11.25</v>
      </c>
      <c r="E318" s="1">
        <v>5.38</v>
      </c>
      <c r="F318" s="1">
        <v>7.06</v>
      </c>
      <c r="G318" s="1">
        <v>8.86</v>
      </c>
      <c r="H318" s="1">
        <v>5.66</v>
      </c>
      <c r="I318" s="1">
        <v>8.69</v>
      </c>
      <c r="J318" s="1">
        <v>15.31</v>
      </c>
      <c r="K318" s="1">
        <v>4.29</v>
      </c>
      <c r="L318" s="1">
        <v>4.01</v>
      </c>
      <c r="M318" s="1">
        <v>33.090000000000003</v>
      </c>
      <c r="N318" s="1">
        <v>3.04</v>
      </c>
      <c r="O318" s="1">
        <v>4.4000000000000004</v>
      </c>
      <c r="P318" s="1">
        <v>34.979999999999997</v>
      </c>
      <c r="Q318" s="1">
        <v>15.46</v>
      </c>
      <c r="R318" s="1">
        <v>9.89</v>
      </c>
      <c r="S318" s="1">
        <v>6.6</v>
      </c>
      <c r="T318" s="1">
        <v>7.74</v>
      </c>
      <c r="U318" s="1">
        <v>13.17</v>
      </c>
      <c r="V318" s="1">
        <v>43.94</v>
      </c>
      <c r="W318" s="1">
        <v>8.73</v>
      </c>
      <c r="X318" s="1">
        <v>14.44</v>
      </c>
      <c r="Y318" s="1">
        <v>5.88</v>
      </c>
      <c r="Z318" s="1">
        <v>12.17</v>
      </c>
    </row>
    <row r="319" spans="1:26" x14ac:dyDescent="0.35">
      <c r="A319" s="3">
        <v>316</v>
      </c>
      <c r="B319" s="1" t="s">
        <v>395</v>
      </c>
      <c r="C319" s="1">
        <v>12.8</v>
      </c>
      <c r="D319" s="1">
        <v>18.11</v>
      </c>
      <c r="E319" s="1">
        <v>12.82</v>
      </c>
      <c r="F319" s="1">
        <v>10.88</v>
      </c>
      <c r="G319" s="1">
        <v>12.3</v>
      </c>
      <c r="H319" s="1">
        <v>11.02</v>
      </c>
      <c r="I319" s="1">
        <v>11.89</v>
      </c>
      <c r="J319" s="1">
        <v>20.91</v>
      </c>
      <c r="K319" s="1">
        <v>6.85</v>
      </c>
      <c r="L319" s="1">
        <v>8.42</v>
      </c>
      <c r="M319" s="1">
        <v>33.31</v>
      </c>
      <c r="N319" s="1">
        <v>4.45</v>
      </c>
      <c r="O319" s="1">
        <v>8.56</v>
      </c>
      <c r="P319" s="1">
        <v>40.46</v>
      </c>
      <c r="Q319" s="1">
        <v>21.52</v>
      </c>
      <c r="R319" s="1">
        <v>13.57</v>
      </c>
      <c r="S319" s="1">
        <v>9.4700000000000006</v>
      </c>
      <c r="T319" s="1">
        <v>14.2</v>
      </c>
      <c r="U319" s="1">
        <v>14.19</v>
      </c>
      <c r="V319" s="1">
        <v>57.14</v>
      </c>
      <c r="W319" s="1">
        <v>12.65</v>
      </c>
      <c r="X319" s="1" t="s">
        <v>22</v>
      </c>
      <c r="Y319" s="1">
        <v>32.659999999999997</v>
      </c>
      <c r="Z319" s="1">
        <v>19.89</v>
      </c>
    </row>
    <row r="320" spans="1:26" x14ac:dyDescent="0.35">
      <c r="A320" s="3">
        <v>317</v>
      </c>
      <c r="B320" s="1" t="s">
        <v>396</v>
      </c>
      <c r="C320" s="1">
        <v>10.77</v>
      </c>
      <c r="D320" s="1">
        <v>14.33</v>
      </c>
      <c r="E320" s="1">
        <v>10.28</v>
      </c>
      <c r="F320" s="1">
        <v>9.57</v>
      </c>
      <c r="G320" s="1">
        <v>10.78</v>
      </c>
      <c r="H320" s="1">
        <v>9.1300000000000008</v>
      </c>
      <c r="I320" s="1">
        <v>10.65</v>
      </c>
      <c r="J320" s="1">
        <v>18.59</v>
      </c>
      <c r="K320" s="1">
        <v>7.14</v>
      </c>
      <c r="L320" s="1">
        <v>6.62</v>
      </c>
      <c r="M320" s="1">
        <v>29.99</v>
      </c>
      <c r="N320" s="1">
        <v>4.0199999999999996</v>
      </c>
      <c r="O320" s="1">
        <v>8.6</v>
      </c>
      <c r="P320" s="1">
        <v>30.47</v>
      </c>
      <c r="Q320" s="1">
        <v>18.809999999999999</v>
      </c>
      <c r="R320" s="1">
        <v>11.84</v>
      </c>
      <c r="S320" s="1">
        <v>7.41</v>
      </c>
      <c r="T320" s="1">
        <v>11.66</v>
      </c>
      <c r="U320" s="1">
        <v>12.88</v>
      </c>
      <c r="V320" s="1">
        <v>61.83</v>
      </c>
      <c r="W320" s="1">
        <v>10.210000000000001</v>
      </c>
      <c r="X320" s="1">
        <v>0</v>
      </c>
      <c r="Y320" s="1">
        <v>27.08</v>
      </c>
      <c r="Z320" s="1">
        <v>17.239999999999998</v>
      </c>
    </row>
    <row r="321" spans="1:26" x14ac:dyDescent="0.35">
      <c r="A321" s="3">
        <v>318</v>
      </c>
      <c r="B321" s="1" t="s">
        <v>526</v>
      </c>
      <c r="C321" s="1">
        <v>13.35</v>
      </c>
      <c r="D321" s="1">
        <v>19.239999999999998</v>
      </c>
      <c r="E321" s="1">
        <v>11.64</v>
      </c>
      <c r="F321" s="1">
        <v>11.38</v>
      </c>
      <c r="G321" s="1">
        <v>13.09</v>
      </c>
      <c r="H321" s="1">
        <v>11.08</v>
      </c>
      <c r="I321" s="1">
        <v>12.58</v>
      </c>
      <c r="J321" s="1">
        <v>31.61</v>
      </c>
      <c r="K321" s="1">
        <v>6.72</v>
      </c>
      <c r="L321" s="1">
        <v>7.46</v>
      </c>
      <c r="M321" s="1">
        <v>42.27</v>
      </c>
      <c r="N321" s="1">
        <v>3.09</v>
      </c>
      <c r="O321" s="1">
        <v>7.84</v>
      </c>
      <c r="P321" s="1">
        <v>31.43</v>
      </c>
      <c r="Q321" s="1">
        <v>33.33</v>
      </c>
      <c r="R321" s="1">
        <v>15</v>
      </c>
      <c r="S321" s="1">
        <v>8.6199999999999992</v>
      </c>
      <c r="T321" s="1">
        <v>10.58</v>
      </c>
      <c r="U321" s="1">
        <v>41.96</v>
      </c>
      <c r="V321" s="1">
        <v>0</v>
      </c>
      <c r="W321" s="1">
        <v>15.28</v>
      </c>
      <c r="X321" s="1">
        <v>24.2</v>
      </c>
      <c r="Y321" s="1" t="s">
        <v>22</v>
      </c>
      <c r="Z321" s="1">
        <v>33.049999999999997</v>
      </c>
    </row>
    <row r="322" spans="1:26" x14ac:dyDescent="0.35">
      <c r="A322" s="3">
        <v>319</v>
      </c>
      <c r="B322" s="1" t="s">
        <v>527</v>
      </c>
      <c r="C322" s="1">
        <v>10.25</v>
      </c>
      <c r="D322" s="1">
        <v>14.1</v>
      </c>
      <c r="E322" s="1">
        <v>6.7</v>
      </c>
      <c r="F322" s="1">
        <v>8.5</v>
      </c>
      <c r="G322" s="1">
        <v>12.17</v>
      </c>
      <c r="H322" s="1">
        <v>8.8000000000000007</v>
      </c>
      <c r="I322" s="1">
        <v>9.7799999999999994</v>
      </c>
      <c r="J322" s="1">
        <v>26.04</v>
      </c>
      <c r="K322" s="1">
        <v>4.91</v>
      </c>
      <c r="L322" s="1">
        <v>8.94</v>
      </c>
      <c r="M322" s="1">
        <v>22.13</v>
      </c>
      <c r="N322" s="1">
        <v>2.77</v>
      </c>
      <c r="O322" s="1">
        <v>4.2699999999999996</v>
      </c>
      <c r="P322" s="1">
        <v>31.94</v>
      </c>
      <c r="Q322" s="1">
        <v>24.53</v>
      </c>
      <c r="R322" s="1">
        <v>13.72</v>
      </c>
      <c r="S322" s="1">
        <v>10</v>
      </c>
      <c r="T322" s="1">
        <v>6.35</v>
      </c>
      <c r="U322" s="1">
        <v>24.63</v>
      </c>
      <c r="V322" s="1">
        <v>42.24</v>
      </c>
      <c r="W322" s="1">
        <v>14.01</v>
      </c>
      <c r="X322" s="1">
        <v>18.190000000000001</v>
      </c>
      <c r="Y322" s="1" t="s">
        <v>22</v>
      </c>
      <c r="Z322" s="1">
        <v>29.7</v>
      </c>
    </row>
    <row r="323" spans="1:26" x14ac:dyDescent="0.35">
      <c r="A323" s="3">
        <v>320</v>
      </c>
      <c r="B323" s="1" t="s">
        <v>397</v>
      </c>
      <c r="C323" s="1">
        <v>12.94</v>
      </c>
      <c r="D323" s="1">
        <v>17.64</v>
      </c>
      <c r="E323" s="1">
        <v>14.97</v>
      </c>
      <c r="F323" s="1">
        <v>11.28</v>
      </c>
      <c r="G323" s="1">
        <v>10.81</v>
      </c>
      <c r="H323" s="1">
        <v>11.64</v>
      </c>
      <c r="I323" s="1">
        <v>11.78</v>
      </c>
      <c r="J323" s="1">
        <v>22.32</v>
      </c>
      <c r="K323" s="1">
        <v>7.29</v>
      </c>
      <c r="L323" s="1">
        <v>11.39</v>
      </c>
      <c r="M323" s="1">
        <v>30.74</v>
      </c>
      <c r="N323" s="1">
        <v>4.66</v>
      </c>
      <c r="O323" s="1">
        <v>9.19</v>
      </c>
      <c r="P323" s="1">
        <v>42.57</v>
      </c>
      <c r="Q323" s="1">
        <v>22.83</v>
      </c>
      <c r="R323" s="1">
        <v>12.08</v>
      </c>
      <c r="S323" s="1">
        <v>10.25</v>
      </c>
      <c r="T323" s="1">
        <v>12.74</v>
      </c>
      <c r="U323" s="1">
        <v>16.149999999999999</v>
      </c>
      <c r="V323" s="1">
        <v>38.97</v>
      </c>
      <c r="W323" s="1">
        <v>13.21</v>
      </c>
      <c r="X323" s="1">
        <v>18</v>
      </c>
      <c r="Y323" s="1">
        <v>29.35</v>
      </c>
      <c r="Z323" s="1">
        <v>20.73</v>
      </c>
    </row>
    <row r="324" spans="1:26" x14ac:dyDescent="0.35">
      <c r="A324" s="3">
        <v>321</v>
      </c>
      <c r="B324" s="1" t="s">
        <v>213</v>
      </c>
      <c r="C324" s="1">
        <v>8.9</v>
      </c>
      <c r="D324" s="1">
        <v>10.94</v>
      </c>
      <c r="E324" s="1">
        <v>8.59</v>
      </c>
      <c r="F324" s="1">
        <v>7.32</v>
      </c>
      <c r="G324" s="1">
        <v>13.03</v>
      </c>
      <c r="H324" s="1">
        <v>6.89</v>
      </c>
      <c r="I324" s="1">
        <v>9.8699999999999992</v>
      </c>
      <c r="J324" s="1">
        <v>19.399999999999999</v>
      </c>
      <c r="K324" s="1">
        <v>4.24</v>
      </c>
      <c r="L324" s="1">
        <v>4.0999999999999996</v>
      </c>
      <c r="M324" s="1">
        <v>31.16</v>
      </c>
      <c r="N324" s="1">
        <v>2.02</v>
      </c>
      <c r="O324" s="1">
        <v>8.3699999999999992</v>
      </c>
      <c r="P324" s="1">
        <v>27.86</v>
      </c>
      <c r="Q324" s="1">
        <v>18.21</v>
      </c>
      <c r="R324" s="1">
        <v>15.7</v>
      </c>
      <c r="S324" s="1">
        <v>7.05</v>
      </c>
      <c r="T324" s="1">
        <v>6.44</v>
      </c>
      <c r="U324" s="1">
        <v>12.99</v>
      </c>
      <c r="V324" s="1">
        <v>71.11</v>
      </c>
      <c r="W324" s="1">
        <v>7.95</v>
      </c>
      <c r="X324" s="1" t="s">
        <v>22</v>
      </c>
      <c r="Y324" s="1">
        <v>24.3</v>
      </c>
      <c r="Z324" s="1">
        <v>27.89</v>
      </c>
    </row>
    <row r="325" spans="1:26" x14ac:dyDescent="0.35">
      <c r="A325" s="3">
        <v>322</v>
      </c>
      <c r="B325" s="1" t="s">
        <v>95</v>
      </c>
      <c r="C325" s="1">
        <v>13.57</v>
      </c>
      <c r="D325" s="1">
        <v>19.53</v>
      </c>
      <c r="E325" s="1">
        <v>10.64</v>
      </c>
      <c r="F325" s="1">
        <v>11.2</v>
      </c>
      <c r="G325" s="1">
        <v>15.01</v>
      </c>
      <c r="H325" s="1">
        <v>11.51</v>
      </c>
      <c r="I325" s="1">
        <v>13.23</v>
      </c>
      <c r="J325" s="1">
        <v>29.83</v>
      </c>
      <c r="K325" s="1">
        <v>7.37</v>
      </c>
      <c r="L325" s="1">
        <v>10.87</v>
      </c>
      <c r="M325" s="1">
        <v>31.13</v>
      </c>
      <c r="N325" s="1">
        <v>2.91</v>
      </c>
      <c r="O325" s="1">
        <v>5.87</v>
      </c>
      <c r="P325" s="1">
        <v>54.72</v>
      </c>
      <c r="Q325" s="1">
        <v>31.65</v>
      </c>
      <c r="R325" s="1">
        <v>16.21</v>
      </c>
      <c r="S325" s="1">
        <v>12.49</v>
      </c>
      <c r="T325" s="1">
        <v>9.57</v>
      </c>
      <c r="U325" s="1">
        <v>24.92</v>
      </c>
      <c r="V325" s="1">
        <v>73.17</v>
      </c>
      <c r="W325" s="1">
        <v>19.27</v>
      </c>
      <c r="X325" s="1">
        <v>25.84</v>
      </c>
      <c r="Y325" s="1">
        <v>38.04</v>
      </c>
      <c r="Z325" s="1">
        <v>22.56</v>
      </c>
    </row>
    <row r="326" spans="1:26" x14ac:dyDescent="0.35">
      <c r="A326" s="3">
        <v>323</v>
      </c>
      <c r="B326" s="1" t="s">
        <v>82</v>
      </c>
      <c r="C326" s="1">
        <v>12.48</v>
      </c>
      <c r="D326" s="1">
        <v>21.15</v>
      </c>
      <c r="E326" s="1">
        <v>10.51</v>
      </c>
      <c r="F326" s="1">
        <v>8.85</v>
      </c>
      <c r="G326" s="1">
        <v>14.72</v>
      </c>
      <c r="H326" s="1">
        <v>9.77</v>
      </c>
      <c r="I326" s="1">
        <v>12.2</v>
      </c>
      <c r="J326" s="1">
        <v>26.19</v>
      </c>
      <c r="K326" s="1">
        <v>7.04</v>
      </c>
      <c r="L326" s="1">
        <v>10.85</v>
      </c>
      <c r="M326" s="1">
        <v>25.52</v>
      </c>
      <c r="N326" s="1">
        <v>2.2000000000000002</v>
      </c>
      <c r="O326" s="1">
        <v>6.41</v>
      </c>
      <c r="P326" s="1">
        <v>37.5</v>
      </c>
      <c r="Q326" s="1">
        <v>26.87</v>
      </c>
      <c r="R326" s="1">
        <v>16.07</v>
      </c>
      <c r="S326" s="1">
        <v>11.02</v>
      </c>
      <c r="T326" s="1">
        <v>6.64</v>
      </c>
      <c r="U326" s="1">
        <v>31.74</v>
      </c>
      <c r="V326" s="1">
        <v>0</v>
      </c>
      <c r="W326" s="1">
        <v>17.61</v>
      </c>
      <c r="X326" s="1">
        <v>35.79</v>
      </c>
      <c r="Y326" s="1" t="s">
        <v>22</v>
      </c>
      <c r="Z326" s="1">
        <v>29.39</v>
      </c>
    </row>
    <row r="327" spans="1:26" x14ac:dyDescent="0.35">
      <c r="A327" s="3">
        <v>324</v>
      </c>
      <c r="B327" s="1" t="s">
        <v>360</v>
      </c>
      <c r="C327" s="1">
        <v>14.97</v>
      </c>
      <c r="D327" s="1">
        <v>21.85</v>
      </c>
      <c r="E327" s="1">
        <v>13.79</v>
      </c>
      <c r="F327" s="1">
        <v>12.55</v>
      </c>
      <c r="G327" s="1">
        <v>15.32</v>
      </c>
      <c r="H327" s="1">
        <v>12.62</v>
      </c>
      <c r="I327" s="1">
        <v>13.72</v>
      </c>
      <c r="J327" s="1">
        <v>23.61</v>
      </c>
      <c r="K327" s="1">
        <v>8.33</v>
      </c>
      <c r="L327" s="1">
        <v>12.48</v>
      </c>
      <c r="M327" s="1">
        <v>40.450000000000003</v>
      </c>
      <c r="N327" s="1">
        <v>4.67</v>
      </c>
      <c r="O327" s="1">
        <v>10.77</v>
      </c>
      <c r="P327" s="1">
        <v>39.32</v>
      </c>
      <c r="Q327" s="1">
        <v>27.4</v>
      </c>
      <c r="R327" s="1">
        <v>15.03</v>
      </c>
      <c r="S327" s="1">
        <v>8.7799999999999994</v>
      </c>
      <c r="T327" s="1">
        <v>13.97</v>
      </c>
      <c r="U327" s="1">
        <v>22.64</v>
      </c>
      <c r="V327" s="1">
        <v>73.099999999999994</v>
      </c>
      <c r="W327" s="1">
        <v>12.7</v>
      </c>
      <c r="X327" s="1">
        <v>6.13</v>
      </c>
      <c r="Y327" s="1">
        <v>26.49</v>
      </c>
      <c r="Z327" s="1">
        <v>22.99</v>
      </c>
    </row>
    <row r="328" spans="1:26" x14ac:dyDescent="0.35">
      <c r="A328" s="3">
        <v>325</v>
      </c>
      <c r="B328" s="1" t="s">
        <v>361</v>
      </c>
      <c r="C328" s="1">
        <v>17.920000000000002</v>
      </c>
      <c r="D328" s="1">
        <v>24.48</v>
      </c>
      <c r="E328" s="1">
        <v>21.57</v>
      </c>
      <c r="F328" s="1">
        <v>14.95</v>
      </c>
      <c r="G328" s="1">
        <v>15.45</v>
      </c>
      <c r="H328" s="1">
        <v>15.4</v>
      </c>
      <c r="I328" s="1">
        <v>16.78</v>
      </c>
      <c r="J328" s="1">
        <v>24.77</v>
      </c>
      <c r="K328" s="1">
        <v>7.06</v>
      </c>
      <c r="L328" s="1">
        <v>16.5</v>
      </c>
      <c r="M328" s="1">
        <v>41.88</v>
      </c>
      <c r="N328" s="1">
        <v>5.74</v>
      </c>
      <c r="O328" s="1">
        <v>15.02</v>
      </c>
      <c r="P328" s="1">
        <v>39.78</v>
      </c>
      <c r="Q328" s="1">
        <v>32.590000000000003</v>
      </c>
      <c r="R328" s="1">
        <v>15.65</v>
      </c>
      <c r="S328" s="1">
        <v>7.06</v>
      </c>
      <c r="T328" s="1">
        <v>16.09</v>
      </c>
      <c r="U328" s="1">
        <v>22.7</v>
      </c>
      <c r="V328" s="1">
        <v>57.2</v>
      </c>
      <c r="W328" s="1">
        <v>16.93</v>
      </c>
      <c r="X328" s="1">
        <v>24.49</v>
      </c>
      <c r="Y328" s="1">
        <v>31.21</v>
      </c>
      <c r="Z328" s="1">
        <v>26.82</v>
      </c>
    </row>
    <row r="329" spans="1:26" x14ac:dyDescent="0.35">
      <c r="A329" s="3">
        <v>326</v>
      </c>
      <c r="B329" s="1" t="s">
        <v>357</v>
      </c>
      <c r="C329" s="1">
        <v>15.06</v>
      </c>
      <c r="D329" s="1">
        <v>22.21</v>
      </c>
      <c r="E329" s="1">
        <v>12.43</v>
      </c>
      <c r="F329" s="1">
        <v>14.02</v>
      </c>
      <c r="G329" s="1">
        <v>13.08</v>
      </c>
      <c r="H329" s="1">
        <v>12.89</v>
      </c>
      <c r="I329" s="1">
        <v>14.17</v>
      </c>
      <c r="J329" s="1">
        <v>31.5</v>
      </c>
      <c r="K329" s="1">
        <v>8.65</v>
      </c>
      <c r="L329" s="1">
        <v>12.61</v>
      </c>
      <c r="M329" s="1">
        <v>47.73</v>
      </c>
      <c r="N329" s="1">
        <v>4.26</v>
      </c>
      <c r="O329" s="1">
        <v>6.91</v>
      </c>
      <c r="P329" s="1">
        <v>22.48</v>
      </c>
      <c r="Q329" s="1">
        <v>35.369999999999997</v>
      </c>
      <c r="R329" s="1">
        <v>14.25</v>
      </c>
      <c r="S329" s="1">
        <v>12.43</v>
      </c>
      <c r="T329" s="1">
        <v>11.79</v>
      </c>
      <c r="U329" s="1">
        <v>43.09</v>
      </c>
      <c r="V329" s="1">
        <v>0</v>
      </c>
      <c r="W329" s="1">
        <v>8.4499999999999993</v>
      </c>
      <c r="X329" s="1" t="s">
        <v>22</v>
      </c>
      <c r="Y329" s="1">
        <v>19.7</v>
      </c>
      <c r="Z329" s="1">
        <v>12.93</v>
      </c>
    </row>
    <row r="330" spans="1:26" x14ac:dyDescent="0.35">
      <c r="A330" s="3">
        <v>327</v>
      </c>
      <c r="B330" s="1" t="s">
        <v>369</v>
      </c>
      <c r="C330" s="1">
        <v>14.37</v>
      </c>
      <c r="D330" s="1">
        <v>19.37</v>
      </c>
      <c r="E330" s="1">
        <v>10.11</v>
      </c>
      <c r="F330" s="1">
        <v>10.99</v>
      </c>
      <c r="G330" s="1">
        <v>28.31</v>
      </c>
      <c r="H330" s="1">
        <v>12.45</v>
      </c>
      <c r="I330" s="1">
        <v>13.46</v>
      </c>
      <c r="J330" s="1">
        <v>32.31</v>
      </c>
      <c r="K330" s="1">
        <v>10.69</v>
      </c>
      <c r="L330" s="1">
        <v>9.86</v>
      </c>
      <c r="M330" s="1">
        <v>43.06</v>
      </c>
      <c r="N330" s="1">
        <v>5.89</v>
      </c>
      <c r="O330" s="1">
        <v>6.53</v>
      </c>
      <c r="P330" s="1">
        <v>31.74</v>
      </c>
      <c r="Q330" s="1">
        <v>21.09</v>
      </c>
      <c r="R330" s="1">
        <v>33.67</v>
      </c>
      <c r="S330" s="1">
        <v>12.17</v>
      </c>
      <c r="T330" s="1">
        <v>13.93</v>
      </c>
      <c r="U330" s="1">
        <v>22.63</v>
      </c>
      <c r="V330" s="1">
        <v>0</v>
      </c>
      <c r="W330" s="1">
        <v>9.81</v>
      </c>
      <c r="X330" s="1">
        <v>0</v>
      </c>
      <c r="Y330" s="1">
        <v>24.44</v>
      </c>
      <c r="Z330" s="1">
        <v>13.1</v>
      </c>
    </row>
    <row r="331" spans="1:26" x14ac:dyDescent="0.35">
      <c r="A331" s="3">
        <v>328</v>
      </c>
      <c r="B331" s="1" t="s">
        <v>370</v>
      </c>
      <c r="C331" s="1">
        <v>18.75</v>
      </c>
      <c r="D331" s="1">
        <v>24.37</v>
      </c>
      <c r="E331" s="1">
        <v>22.15</v>
      </c>
      <c r="F331" s="1">
        <v>15.32</v>
      </c>
      <c r="G331" s="1">
        <v>17.03</v>
      </c>
      <c r="H331" s="1">
        <v>17.23</v>
      </c>
      <c r="I331" s="1">
        <v>16.77</v>
      </c>
      <c r="J331" s="1">
        <v>32.22</v>
      </c>
      <c r="K331" s="1">
        <v>9.2899999999999991</v>
      </c>
      <c r="L331" s="1">
        <v>19.440000000000001</v>
      </c>
      <c r="M331" s="1">
        <v>41.44</v>
      </c>
      <c r="N331" s="1">
        <v>6.72</v>
      </c>
      <c r="O331" s="1">
        <v>16.93</v>
      </c>
      <c r="P331" s="1">
        <v>42.37</v>
      </c>
      <c r="Q331" s="1">
        <v>32.15</v>
      </c>
      <c r="R331" s="1">
        <v>15.74</v>
      </c>
      <c r="S331" s="1">
        <v>12.21</v>
      </c>
      <c r="T331" s="1">
        <v>17.989999999999998</v>
      </c>
      <c r="U331" s="1">
        <v>26.54</v>
      </c>
      <c r="V331" s="1">
        <v>33.06</v>
      </c>
      <c r="W331" s="1">
        <v>15.18</v>
      </c>
      <c r="X331" s="1">
        <v>18.28</v>
      </c>
      <c r="Y331" s="1">
        <v>29.07</v>
      </c>
      <c r="Z331" s="1">
        <v>23.04</v>
      </c>
    </row>
    <row r="332" spans="1:26" x14ac:dyDescent="0.35">
      <c r="A332" s="3">
        <v>329</v>
      </c>
      <c r="B332" s="1" t="s">
        <v>64</v>
      </c>
      <c r="C332" s="1">
        <v>16.11</v>
      </c>
      <c r="D332" s="1">
        <v>23.23</v>
      </c>
      <c r="E332" s="1">
        <v>9.11</v>
      </c>
      <c r="F332" s="1">
        <v>15.73</v>
      </c>
      <c r="G332" s="1">
        <v>16</v>
      </c>
      <c r="H332" s="1">
        <v>15.35</v>
      </c>
      <c r="I332" s="1">
        <v>14.25</v>
      </c>
      <c r="J332" s="1">
        <v>39.880000000000003</v>
      </c>
      <c r="K332" s="1">
        <v>8.94</v>
      </c>
      <c r="L332" s="1">
        <v>7.51</v>
      </c>
      <c r="M332" s="1">
        <v>28.7</v>
      </c>
      <c r="N332" s="1">
        <v>4.5599999999999996</v>
      </c>
      <c r="O332" s="1">
        <v>8.26</v>
      </c>
      <c r="P332" s="1">
        <v>35.840000000000003</v>
      </c>
      <c r="Q332" s="1">
        <v>35.75</v>
      </c>
      <c r="R332" s="1">
        <v>19.32</v>
      </c>
      <c r="S332" s="1">
        <v>10.84</v>
      </c>
      <c r="T332" s="1">
        <v>8.3000000000000007</v>
      </c>
      <c r="U332" s="1">
        <v>27.42</v>
      </c>
      <c r="V332" s="1">
        <v>33.01</v>
      </c>
      <c r="W332" s="1">
        <v>20.58</v>
      </c>
      <c r="X332" s="1">
        <v>30.45</v>
      </c>
      <c r="Y332" s="1">
        <v>28.54</v>
      </c>
      <c r="Z332" s="1">
        <v>34.979999999999997</v>
      </c>
    </row>
    <row r="333" spans="1:26" x14ac:dyDescent="0.35">
      <c r="A333" s="3">
        <v>330</v>
      </c>
      <c r="B333" s="1" t="s">
        <v>419</v>
      </c>
      <c r="C333" s="1">
        <v>7.83</v>
      </c>
      <c r="D333" s="1">
        <v>8.51</v>
      </c>
      <c r="E333" s="1">
        <v>9.89</v>
      </c>
      <c r="F333" s="1">
        <v>6.06</v>
      </c>
      <c r="G333" s="1">
        <v>13.68</v>
      </c>
      <c r="H333" s="1">
        <v>6.91</v>
      </c>
      <c r="I333" s="1">
        <v>8.2799999999999994</v>
      </c>
      <c r="J333" s="1">
        <v>16.03</v>
      </c>
      <c r="K333" s="1">
        <v>4.8</v>
      </c>
      <c r="L333" s="1">
        <v>3.67</v>
      </c>
      <c r="M333" s="1">
        <v>24.33</v>
      </c>
      <c r="N333" s="1">
        <v>1.92</v>
      </c>
      <c r="O333" s="1">
        <v>5.54</v>
      </c>
      <c r="P333" s="1">
        <v>31.65</v>
      </c>
      <c r="Q333" s="1">
        <v>19.28</v>
      </c>
      <c r="R333" s="1">
        <v>16.14</v>
      </c>
      <c r="S333" s="1">
        <v>8.42</v>
      </c>
      <c r="T333" s="1">
        <v>5.52</v>
      </c>
      <c r="U333" s="1">
        <v>10.039999999999999</v>
      </c>
      <c r="V333" s="1">
        <v>65.42</v>
      </c>
      <c r="W333" s="1">
        <v>7.53</v>
      </c>
      <c r="X333" s="1">
        <v>17.11</v>
      </c>
      <c r="Y333" s="1">
        <v>37.590000000000003</v>
      </c>
      <c r="Z333" s="1">
        <v>27.65</v>
      </c>
    </row>
    <row r="334" spans="1:26" x14ac:dyDescent="0.35">
      <c r="A334" s="3">
        <v>331</v>
      </c>
      <c r="B334" s="1" t="s">
        <v>65</v>
      </c>
      <c r="C334" s="1">
        <v>9.6</v>
      </c>
      <c r="D334" s="1">
        <v>9.81</v>
      </c>
      <c r="E334" s="1">
        <v>5.29</v>
      </c>
      <c r="F334" s="1">
        <v>7.55</v>
      </c>
      <c r="G334" s="1">
        <v>21.02</v>
      </c>
      <c r="H334" s="1">
        <v>8.3699999999999992</v>
      </c>
      <c r="I334" s="1">
        <v>10.83</v>
      </c>
      <c r="J334" s="1">
        <v>35.99</v>
      </c>
      <c r="K334" s="1">
        <v>6.96</v>
      </c>
      <c r="L334" s="1">
        <v>3.36</v>
      </c>
      <c r="M334" s="1">
        <v>18.48</v>
      </c>
      <c r="N334" s="1">
        <v>0.27</v>
      </c>
      <c r="O334" s="1">
        <v>5.54</v>
      </c>
      <c r="P334" s="1">
        <v>14.63</v>
      </c>
      <c r="Q334" s="1">
        <v>28.75</v>
      </c>
      <c r="R334" s="1">
        <v>25.55</v>
      </c>
      <c r="S334" s="1">
        <v>8.18</v>
      </c>
      <c r="T334" s="1">
        <v>5.96</v>
      </c>
      <c r="U334" s="1">
        <v>14.79</v>
      </c>
      <c r="V334" s="1">
        <v>46.39</v>
      </c>
      <c r="W334" s="1">
        <v>8.34</v>
      </c>
      <c r="X334" s="1">
        <v>14.09</v>
      </c>
      <c r="Y334" s="1">
        <v>21.47</v>
      </c>
      <c r="Z334" s="1">
        <v>22.51</v>
      </c>
    </row>
    <row r="335" spans="1:26" x14ac:dyDescent="0.35">
      <c r="A335" s="3">
        <v>332</v>
      </c>
      <c r="B335" s="1" t="s">
        <v>484</v>
      </c>
      <c r="C335" s="1">
        <v>14.9</v>
      </c>
      <c r="D335" s="1">
        <v>27.19</v>
      </c>
      <c r="E335" s="1">
        <v>12.5</v>
      </c>
      <c r="F335" s="1">
        <v>13.28</v>
      </c>
      <c r="G335" s="1">
        <v>10.62</v>
      </c>
      <c r="H335" s="1">
        <v>10.53</v>
      </c>
      <c r="I335" s="1">
        <v>13.95</v>
      </c>
      <c r="J335" s="1">
        <v>29.7</v>
      </c>
      <c r="K335" s="1">
        <v>4.78</v>
      </c>
      <c r="L335" s="1">
        <v>12.72</v>
      </c>
      <c r="M335" s="1">
        <v>41.52</v>
      </c>
      <c r="N335" s="1">
        <v>0</v>
      </c>
      <c r="O335" s="1">
        <v>6.63</v>
      </c>
      <c r="P335" s="1">
        <v>19.350000000000001</v>
      </c>
      <c r="Q335" s="1">
        <v>42.41</v>
      </c>
      <c r="R335" s="1">
        <v>13.4</v>
      </c>
      <c r="S335" s="1">
        <v>8.86</v>
      </c>
      <c r="T335" s="1">
        <v>14.04</v>
      </c>
      <c r="U335" s="1">
        <v>41.98</v>
      </c>
      <c r="V335" s="1">
        <v>82.69</v>
      </c>
      <c r="W335" s="1">
        <v>22.55</v>
      </c>
      <c r="X335" s="1">
        <v>29.24</v>
      </c>
      <c r="Y335" s="1">
        <v>27.5</v>
      </c>
      <c r="Z335" s="1">
        <v>43.49</v>
      </c>
    </row>
    <row r="336" spans="1:26" x14ac:dyDescent="0.35">
      <c r="A336" s="3">
        <v>333</v>
      </c>
      <c r="B336" s="1" t="s">
        <v>272</v>
      </c>
      <c r="C336" s="1">
        <v>7.25</v>
      </c>
      <c r="D336" s="1">
        <v>8.84</v>
      </c>
      <c r="E336" s="1">
        <v>3.61</v>
      </c>
      <c r="F336" s="1">
        <v>5.92</v>
      </c>
      <c r="G336" s="1">
        <v>13.57</v>
      </c>
      <c r="H336" s="1">
        <v>5.38</v>
      </c>
      <c r="I336" s="1">
        <v>8.31</v>
      </c>
      <c r="J336" s="1">
        <v>16.829999999999998</v>
      </c>
      <c r="K336" s="1">
        <v>4.32</v>
      </c>
      <c r="L336" s="1">
        <v>3.37</v>
      </c>
      <c r="M336" s="1">
        <v>19.86</v>
      </c>
      <c r="N336" s="1">
        <v>1.99</v>
      </c>
      <c r="O336" s="1">
        <v>4.75</v>
      </c>
      <c r="P336" s="1">
        <v>23.53</v>
      </c>
      <c r="Q336" s="1">
        <v>13.37</v>
      </c>
      <c r="R336" s="1">
        <v>14.81</v>
      </c>
      <c r="S336" s="1">
        <v>7.37</v>
      </c>
      <c r="T336" s="1">
        <v>5.86</v>
      </c>
      <c r="U336" s="1">
        <v>8.4</v>
      </c>
      <c r="V336" s="1">
        <v>69.05</v>
      </c>
      <c r="W336" s="1">
        <v>8.0500000000000007</v>
      </c>
      <c r="X336" s="1" t="s">
        <v>22</v>
      </c>
      <c r="Y336" s="1">
        <v>21.78</v>
      </c>
      <c r="Z336" s="1">
        <v>21.35</v>
      </c>
    </row>
    <row r="337" spans="1:26" x14ac:dyDescent="0.35">
      <c r="A337" s="3">
        <v>334</v>
      </c>
      <c r="B337" s="1" t="s">
        <v>386</v>
      </c>
      <c r="C337" s="1">
        <v>19.739999999999998</v>
      </c>
      <c r="D337" s="1">
        <v>26.59</v>
      </c>
      <c r="E337" s="1">
        <v>24.96</v>
      </c>
      <c r="F337" s="1">
        <v>16.600000000000001</v>
      </c>
      <c r="G337" s="1">
        <v>18.3</v>
      </c>
      <c r="H337" s="1">
        <v>17.18</v>
      </c>
      <c r="I337" s="1">
        <v>18.940000000000001</v>
      </c>
      <c r="J337" s="1">
        <v>26.61</v>
      </c>
      <c r="K337" s="1">
        <v>9.07</v>
      </c>
      <c r="L337" s="1">
        <v>24.12</v>
      </c>
      <c r="M337" s="1">
        <v>37.61</v>
      </c>
      <c r="N337" s="1">
        <v>5.31</v>
      </c>
      <c r="O337" s="1">
        <v>17.420000000000002</v>
      </c>
      <c r="P337" s="1">
        <v>34.880000000000003</v>
      </c>
      <c r="Q337" s="1">
        <v>36.020000000000003</v>
      </c>
      <c r="R337" s="1">
        <v>20.76</v>
      </c>
      <c r="S337" s="1">
        <v>14.21</v>
      </c>
      <c r="T337" s="1">
        <v>20.190000000000001</v>
      </c>
      <c r="U337" s="1">
        <v>18.88</v>
      </c>
      <c r="V337" s="1">
        <v>57.93</v>
      </c>
      <c r="W337" s="1">
        <v>18.170000000000002</v>
      </c>
      <c r="X337" s="1">
        <v>42.12</v>
      </c>
      <c r="Y337" s="1">
        <v>29.38</v>
      </c>
      <c r="Z337" s="1">
        <v>31.75</v>
      </c>
    </row>
    <row r="338" spans="1:26" x14ac:dyDescent="0.35">
      <c r="A338" s="3">
        <v>335</v>
      </c>
      <c r="B338" s="1" t="s">
        <v>387</v>
      </c>
      <c r="C338" s="1">
        <v>19.420000000000002</v>
      </c>
      <c r="D338" s="1">
        <v>26.95</v>
      </c>
      <c r="E338" s="1">
        <v>24.63</v>
      </c>
      <c r="F338" s="1">
        <v>16.260000000000002</v>
      </c>
      <c r="G338" s="1">
        <v>14.58</v>
      </c>
      <c r="H338" s="1">
        <v>16.809999999999999</v>
      </c>
      <c r="I338" s="1">
        <v>18</v>
      </c>
      <c r="J338" s="1">
        <v>24.98</v>
      </c>
      <c r="K338" s="1">
        <v>12.43</v>
      </c>
      <c r="L338" s="1">
        <v>20.88</v>
      </c>
      <c r="M338" s="1">
        <v>41.92</v>
      </c>
      <c r="N338" s="1">
        <v>5.13</v>
      </c>
      <c r="O338" s="1">
        <v>15.95</v>
      </c>
      <c r="P338" s="1">
        <v>40.49</v>
      </c>
      <c r="Q338" s="1">
        <v>33.64</v>
      </c>
      <c r="R338" s="1">
        <v>15.38</v>
      </c>
      <c r="S338" s="1">
        <v>9.9700000000000006</v>
      </c>
      <c r="T338" s="1">
        <v>19.71</v>
      </c>
      <c r="U338" s="1">
        <v>24.04</v>
      </c>
      <c r="V338" s="1">
        <v>50.2</v>
      </c>
      <c r="W338" s="1">
        <v>21.01</v>
      </c>
      <c r="X338" s="1">
        <v>20.05</v>
      </c>
      <c r="Y338" s="1">
        <v>27.01</v>
      </c>
      <c r="Z338" s="1">
        <v>35.49</v>
      </c>
    </row>
    <row r="339" spans="1:26" x14ac:dyDescent="0.35">
      <c r="A339" s="3">
        <v>336</v>
      </c>
      <c r="B339" s="1" t="s">
        <v>383</v>
      </c>
      <c r="C339" s="1">
        <v>17.350000000000001</v>
      </c>
      <c r="D339" s="1">
        <v>23.36</v>
      </c>
      <c r="E339" s="1">
        <v>26.18</v>
      </c>
      <c r="F339" s="1">
        <v>14.94</v>
      </c>
      <c r="G339" s="1">
        <v>10.93</v>
      </c>
      <c r="H339" s="1">
        <v>14.5</v>
      </c>
      <c r="I339" s="1">
        <v>17.13</v>
      </c>
      <c r="J339" s="1">
        <v>26.06</v>
      </c>
      <c r="K339" s="1">
        <v>8.2100000000000009</v>
      </c>
      <c r="L339" s="1">
        <v>17.71</v>
      </c>
      <c r="M339" s="1">
        <v>39.630000000000003</v>
      </c>
      <c r="N339" s="1">
        <v>6.01</v>
      </c>
      <c r="O339" s="1">
        <v>12.91</v>
      </c>
      <c r="P339" s="1">
        <v>40.659999999999997</v>
      </c>
      <c r="Q339" s="1">
        <v>31.81</v>
      </c>
      <c r="R339" s="1">
        <v>12.48</v>
      </c>
      <c r="S339" s="1">
        <v>7.45</v>
      </c>
      <c r="T339" s="1">
        <v>18.579999999999998</v>
      </c>
      <c r="U339" s="1">
        <v>24.76</v>
      </c>
      <c r="V339" s="1">
        <v>40.32</v>
      </c>
      <c r="W339" s="1">
        <v>19.12</v>
      </c>
      <c r="X339" s="1" t="s">
        <v>22</v>
      </c>
      <c r="Y339" s="1">
        <v>32.51</v>
      </c>
      <c r="Z339" s="1">
        <v>34.380000000000003</v>
      </c>
    </row>
    <row r="340" spans="1:26" x14ac:dyDescent="0.35">
      <c r="A340" s="3">
        <v>337</v>
      </c>
      <c r="B340" s="1" t="s">
        <v>70</v>
      </c>
      <c r="C340" s="1">
        <v>23.73</v>
      </c>
      <c r="D340" s="1">
        <v>29.8</v>
      </c>
      <c r="E340" s="1">
        <v>18.55</v>
      </c>
      <c r="F340" s="1">
        <v>22.92</v>
      </c>
      <c r="G340" s="1">
        <v>24.17</v>
      </c>
      <c r="H340" s="1">
        <v>21.77</v>
      </c>
      <c r="I340" s="1">
        <v>23.05</v>
      </c>
      <c r="J340" s="1">
        <v>47.86</v>
      </c>
      <c r="K340" s="1">
        <v>10.93</v>
      </c>
      <c r="L340" s="1">
        <v>14.38</v>
      </c>
      <c r="M340" s="1">
        <v>33.19</v>
      </c>
      <c r="N340" s="1">
        <v>6.96</v>
      </c>
      <c r="O340" s="1">
        <v>10.29</v>
      </c>
      <c r="P340" s="1">
        <v>42.86</v>
      </c>
      <c r="Q340" s="1">
        <v>44.06</v>
      </c>
      <c r="R340" s="1">
        <v>26.66</v>
      </c>
      <c r="S340" s="1">
        <v>14.12</v>
      </c>
      <c r="T340" s="1">
        <v>13.24</v>
      </c>
      <c r="U340" s="1">
        <v>32.700000000000003</v>
      </c>
      <c r="V340" s="1">
        <v>42.32</v>
      </c>
      <c r="W340" s="1">
        <v>31.59</v>
      </c>
      <c r="X340" s="1">
        <v>37.200000000000003</v>
      </c>
      <c r="Y340" s="1">
        <v>43.8</v>
      </c>
      <c r="Z340" s="1">
        <v>43.53</v>
      </c>
    </row>
    <row r="341" spans="1:26" x14ac:dyDescent="0.35">
      <c r="A341" s="3">
        <v>338</v>
      </c>
      <c r="B341" s="1" t="s">
        <v>66</v>
      </c>
      <c r="C341" s="1">
        <v>15.22</v>
      </c>
      <c r="D341" s="1">
        <v>22.46</v>
      </c>
      <c r="E341" s="1">
        <v>12.17</v>
      </c>
      <c r="F341" s="1">
        <v>13.04</v>
      </c>
      <c r="G341" s="1">
        <v>15.65</v>
      </c>
      <c r="H341" s="1">
        <v>12.8</v>
      </c>
      <c r="I341" s="1">
        <v>14.35</v>
      </c>
      <c r="J341" s="1">
        <v>26.65</v>
      </c>
      <c r="K341" s="1">
        <v>6.16</v>
      </c>
      <c r="L341" s="1">
        <v>18.920000000000002</v>
      </c>
      <c r="M341" s="1">
        <v>20.48</v>
      </c>
      <c r="N341" s="1">
        <v>4.67</v>
      </c>
      <c r="O341" s="1">
        <v>3.35</v>
      </c>
      <c r="P341" s="1">
        <v>42.8</v>
      </c>
      <c r="Q341" s="1">
        <v>39.01</v>
      </c>
      <c r="R341" s="1">
        <v>17.54</v>
      </c>
      <c r="S341" s="1">
        <v>16.7</v>
      </c>
      <c r="T341" s="1">
        <v>5.78</v>
      </c>
      <c r="U341" s="1">
        <v>21.17</v>
      </c>
      <c r="V341" s="1">
        <v>55.18</v>
      </c>
      <c r="W341" s="1">
        <v>17.41</v>
      </c>
      <c r="X341" s="1">
        <v>25.3</v>
      </c>
      <c r="Y341" s="1">
        <v>46.94</v>
      </c>
      <c r="Z341" s="1">
        <v>31.91</v>
      </c>
    </row>
    <row r="342" spans="1:26" x14ac:dyDescent="0.35">
      <c r="A342" s="3">
        <v>339</v>
      </c>
      <c r="B342" s="1" t="s">
        <v>151</v>
      </c>
      <c r="C342" s="1">
        <v>14.99</v>
      </c>
      <c r="D342" s="1">
        <v>14.48</v>
      </c>
      <c r="E342" s="1">
        <v>29.39</v>
      </c>
      <c r="F342" s="1">
        <v>11.32</v>
      </c>
      <c r="G342" s="1">
        <v>16.079999999999998</v>
      </c>
      <c r="H342" s="1">
        <v>13</v>
      </c>
      <c r="I342" s="1">
        <v>17.14</v>
      </c>
      <c r="J342" s="1">
        <v>23.49</v>
      </c>
      <c r="K342" s="1">
        <v>6.58</v>
      </c>
      <c r="L342" s="1">
        <v>7.05</v>
      </c>
      <c r="M342" s="1">
        <v>31.79</v>
      </c>
      <c r="N342" s="1">
        <v>1.05</v>
      </c>
      <c r="O342" s="1">
        <v>16.829999999999998</v>
      </c>
      <c r="P342" s="1">
        <v>41.22</v>
      </c>
      <c r="Q342" s="1">
        <v>43.78</v>
      </c>
      <c r="R342" s="1">
        <v>19.27</v>
      </c>
      <c r="S342" s="1">
        <v>10.42</v>
      </c>
      <c r="T342" s="1">
        <v>5.46</v>
      </c>
      <c r="U342" s="1">
        <v>14.68</v>
      </c>
      <c r="V342" s="1">
        <v>39.97</v>
      </c>
      <c r="W342" s="1">
        <v>14.07</v>
      </c>
      <c r="X342" s="1">
        <v>12.52</v>
      </c>
      <c r="Y342" s="1">
        <v>45.64</v>
      </c>
      <c r="Z342" s="1">
        <v>41.53</v>
      </c>
    </row>
    <row r="343" spans="1:26" x14ac:dyDescent="0.35">
      <c r="A343" s="3">
        <v>340</v>
      </c>
      <c r="B343" s="1" t="s">
        <v>135</v>
      </c>
      <c r="C343" s="1">
        <v>7.45</v>
      </c>
      <c r="D343" s="1">
        <v>7.33</v>
      </c>
      <c r="E343" s="1">
        <v>10.029999999999999</v>
      </c>
      <c r="F343" s="1">
        <v>5.84</v>
      </c>
      <c r="G343" s="1">
        <v>12.64</v>
      </c>
      <c r="H343" s="1">
        <v>6.4</v>
      </c>
      <c r="I343" s="1">
        <v>8.43</v>
      </c>
      <c r="J343" s="1">
        <v>19.09</v>
      </c>
      <c r="K343" s="1">
        <v>3.98</v>
      </c>
      <c r="L343" s="1">
        <v>2.38</v>
      </c>
      <c r="M343" s="1">
        <v>22.94</v>
      </c>
      <c r="N343" s="1">
        <v>1.05</v>
      </c>
      <c r="O343" s="1">
        <v>7.63</v>
      </c>
      <c r="P343" s="1">
        <v>30</v>
      </c>
      <c r="Q343" s="1">
        <v>17.11</v>
      </c>
      <c r="R343" s="1">
        <v>14.95</v>
      </c>
      <c r="S343" s="1">
        <v>7.2</v>
      </c>
      <c r="T343" s="1">
        <v>3.53</v>
      </c>
      <c r="U343" s="1">
        <v>8.14</v>
      </c>
      <c r="V343" s="1">
        <v>49.87</v>
      </c>
      <c r="W343" s="1">
        <v>8.98</v>
      </c>
      <c r="X343" s="1">
        <v>14.86</v>
      </c>
      <c r="Y343" s="1">
        <v>46.54</v>
      </c>
      <c r="Z343" s="1">
        <v>20.329999999999998</v>
      </c>
    </row>
    <row r="344" spans="1:26" x14ac:dyDescent="0.35">
      <c r="A344" s="3">
        <v>341</v>
      </c>
      <c r="B344" s="1" t="s">
        <v>136</v>
      </c>
      <c r="C344" s="1">
        <v>6.68</v>
      </c>
      <c r="D344" s="1">
        <v>6.45</v>
      </c>
      <c r="E344" s="1">
        <v>10.08</v>
      </c>
      <c r="F344" s="1">
        <v>4.87</v>
      </c>
      <c r="G344" s="1">
        <v>13.05</v>
      </c>
      <c r="H344" s="1">
        <v>5.09</v>
      </c>
      <c r="I344" s="1">
        <v>8.26</v>
      </c>
      <c r="J344" s="1">
        <v>14.97</v>
      </c>
      <c r="K344" s="1">
        <v>3.89</v>
      </c>
      <c r="L344" s="1">
        <v>1.01</v>
      </c>
      <c r="M344" s="1">
        <v>23.58</v>
      </c>
      <c r="N344" s="1">
        <v>1</v>
      </c>
      <c r="O344" s="1">
        <v>8.3000000000000007</v>
      </c>
      <c r="P344" s="1">
        <v>27.09</v>
      </c>
      <c r="Q344" s="1">
        <v>13.21</v>
      </c>
      <c r="R344" s="1">
        <v>15.04</v>
      </c>
      <c r="S344" s="1">
        <v>6.8</v>
      </c>
      <c r="T344" s="1">
        <v>3.75</v>
      </c>
      <c r="U344" s="1">
        <v>8.11</v>
      </c>
      <c r="V344" s="1">
        <v>55.07</v>
      </c>
      <c r="W344" s="1">
        <v>7.04</v>
      </c>
      <c r="X344" s="1">
        <v>16.07</v>
      </c>
      <c r="Y344" s="1">
        <v>42.58</v>
      </c>
      <c r="Z344" s="1">
        <v>17.010000000000002</v>
      </c>
    </row>
    <row r="345" spans="1:26" x14ac:dyDescent="0.35">
      <c r="A345" s="3">
        <v>342</v>
      </c>
      <c r="B345" s="1" t="s">
        <v>508</v>
      </c>
      <c r="C345" s="1">
        <v>15.22</v>
      </c>
      <c r="D345" s="1">
        <v>24.98</v>
      </c>
      <c r="E345" s="1">
        <v>11.41</v>
      </c>
      <c r="F345" s="1">
        <v>12.71</v>
      </c>
      <c r="G345" s="1">
        <v>13.61</v>
      </c>
      <c r="H345" s="1">
        <v>10.99</v>
      </c>
      <c r="I345" s="1">
        <v>14.57</v>
      </c>
      <c r="J345" s="1">
        <v>33.17</v>
      </c>
      <c r="K345" s="1">
        <v>5.34</v>
      </c>
      <c r="L345" s="1">
        <v>13.43</v>
      </c>
      <c r="M345" s="1">
        <v>36.020000000000003</v>
      </c>
      <c r="N345" s="1">
        <v>2.42</v>
      </c>
      <c r="O345" s="1">
        <v>6.9</v>
      </c>
      <c r="P345" s="1">
        <v>26.06</v>
      </c>
      <c r="Q345" s="1">
        <v>35.86</v>
      </c>
      <c r="R345" s="1">
        <v>15.9</v>
      </c>
      <c r="S345" s="1">
        <v>13.32</v>
      </c>
      <c r="T345" s="1">
        <v>9.09</v>
      </c>
      <c r="U345" s="1">
        <v>33.200000000000003</v>
      </c>
      <c r="V345" s="1">
        <v>74.31</v>
      </c>
      <c r="W345" s="1">
        <v>19.11</v>
      </c>
      <c r="X345" s="1">
        <v>28.63</v>
      </c>
      <c r="Y345" s="1">
        <v>9.25</v>
      </c>
      <c r="Z345" s="1">
        <v>34.18</v>
      </c>
    </row>
    <row r="346" spans="1:26" x14ac:dyDescent="0.35">
      <c r="A346" s="3">
        <v>343</v>
      </c>
      <c r="B346" s="1" t="s">
        <v>330</v>
      </c>
      <c r="C346" s="1">
        <v>10.91</v>
      </c>
      <c r="D346" s="1">
        <v>12.89</v>
      </c>
      <c r="E346" s="1">
        <v>10.23</v>
      </c>
      <c r="F346" s="1">
        <v>9.57</v>
      </c>
      <c r="G346" s="1">
        <v>13.49</v>
      </c>
      <c r="H346" s="1">
        <v>9.9700000000000006</v>
      </c>
      <c r="I346" s="1">
        <v>10.76</v>
      </c>
      <c r="J346" s="1">
        <v>23.37</v>
      </c>
      <c r="K346" s="1">
        <v>4.72</v>
      </c>
      <c r="L346" s="1">
        <v>6.19</v>
      </c>
      <c r="M346" s="1">
        <v>30.49</v>
      </c>
      <c r="N346" s="1">
        <v>3.26</v>
      </c>
      <c r="O346" s="1">
        <v>7.52</v>
      </c>
      <c r="P346" s="1">
        <v>27.03</v>
      </c>
      <c r="Q346" s="1">
        <v>23.99</v>
      </c>
      <c r="R346" s="1">
        <v>15.13</v>
      </c>
      <c r="S346" s="1">
        <v>7.94</v>
      </c>
      <c r="T346" s="1">
        <v>9.77</v>
      </c>
      <c r="U346" s="1">
        <v>12.31</v>
      </c>
      <c r="V346" s="1">
        <v>58.25</v>
      </c>
      <c r="W346" s="1">
        <v>10.89</v>
      </c>
      <c r="X346" s="1">
        <v>30.16</v>
      </c>
      <c r="Y346" s="1">
        <v>27.18</v>
      </c>
      <c r="Z346" s="1">
        <v>23.89</v>
      </c>
    </row>
    <row r="347" spans="1:26" x14ac:dyDescent="0.35">
      <c r="A347" s="3">
        <v>344</v>
      </c>
      <c r="B347" s="1" t="s">
        <v>286</v>
      </c>
      <c r="C347" s="1">
        <v>8.0299999999999994</v>
      </c>
      <c r="D347" s="1">
        <v>9.4700000000000006</v>
      </c>
      <c r="E347" s="1">
        <v>9.5</v>
      </c>
      <c r="F347" s="1">
        <v>5.93</v>
      </c>
      <c r="G347" s="1">
        <v>14.55</v>
      </c>
      <c r="H347" s="1">
        <v>6.15</v>
      </c>
      <c r="I347" s="1">
        <v>9.2100000000000009</v>
      </c>
      <c r="J347" s="1">
        <v>14.48</v>
      </c>
      <c r="K347" s="1">
        <v>5.17</v>
      </c>
      <c r="L347" s="1">
        <v>3.07</v>
      </c>
      <c r="M347" s="1">
        <v>27.81</v>
      </c>
      <c r="N347" s="1">
        <v>2.0099999999999998</v>
      </c>
      <c r="O347" s="1">
        <v>6.66</v>
      </c>
      <c r="P347" s="1">
        <v>27.46</v>
      </c>
      <c r="Q347" s="1">
        <v>17.149999999999999</v>
      </c>
      <c r="R347" s="1">
        <v>15.44</v>
      </c>
      <c r="S347" s="1">
        <v>8.25</v>
      </c>
      <c r="T347" s="1">
        <v>6.79</v>
      </c>
      <c r="U347" s="1">
        <v>8.94</v>
      </c>
      <c r="V347" s="1">
        <v>54.76</v>
      </c>
      <c r="W347" s="1">
        <v>7.62</v>
      </c>
      <c r="X347" s="1">
        <v>6.27</v>
      </c>
      <c r="Y347" s="1">
        <v>22.54</v>
      </c>
      <c r="Z347" s="1">
        <v>18.27</v>
      </c>
    </row>
    <row r="348" spans="1:26" x14ac:dyDescent="0.35">
      <c r="A348" s="3">
        <v>345</v>
      </c>
      <c r="B348" s="1" t="s">
        <v>398</v>
      </c>
      <c r="C348" s="1">
        <v>10.78</v>
      </c>
      <c r="D348" s="1">
        <v>12.56</v>
      </c>
      <c r="E348" s="1">
        <v>18.55</v>
      </c>
      <c r="F348" s="1">
        <v>8.4600000000000009</v>
      </c>
      <c r="G348" s="1">
        <v>10.71</v>
      </c>
      <c r="H348" s="1">
        <v>10.27</v>
      </c>
      <c r="I348" s="1">
        <v>10.5</v>
      </c>
      <c r="J348" s="1">
        <v>22.86</v>
      </c>
      <c r="K348" s="1">
        <v>7.34</v>
      </c>
      <c r="L348" s="1">
        <v>5.62</v>
      </c>
      <c r="M348" s="1">
        <v>28.53</v>
      </c>
      <c r="N348" s="1">
        <v>2.82</v>
      </c>
      <c r="O348" s="1">
        <v>8.34</v>
      </c>
      <c r="P348" s="1">
        <v>41.6</v>
      </c>
      <c r="Q348" s="1">
        <v>24.95</v>
      </c>
      <c r="R348" s="1">
        <v>11.17</v>
      </c>
      <c r="S348" s="1">
        <v>7.31</v>
      </c>
      <c r="T348" s="1">
        <v>9.3000000000000007</v>
      </c>
      <c r="U348" s="1">
        <v>13.32</v>
      </c>
      <c r="V348" s="1">
        <v>70.760000000000005</v>
      </c>
      <c r="W348" s="1">
        <v>11.62</v>
      </c>
      <c r="X348" s="1">
        <v>28.06</v>
      </c>
      <c r="Y348" s="1">
        <v>31.09</v>
      </c>
      <c r="Z348" s="1">
        <v>21.16</v>
      </c>
    </row>
    <row r="349" spans="1:26" x14ac:dyDescent="0.35">
      <c r="A349" s="3">
        <v>346</v>
      </c>
      <c r="B349" s="1" t="s">
        <v>77</v>
      </c>
      <c r="C349" s="1">
        <v>9.18</v>
      </c>
      <c r="D349" s="1">
        <v>11.27</v>
      </c>
      <c r="E349" s="1">
        <v>6.85</v>
      </c>
      <c r="F349" s="1">
        <v>7.11</v>
      </c>
      <c r="G349" s="1">
        <v>13.92</v>
      </c>
      <c r="H349" s="1">
        <v>8.35</v>
      </c>
      <c r="I349" s="1">
        <v>8.8699999999999992</v>
      </c>
      <c r="J349" s="1">
        <v>23.41</v>
      </c>
      <c r="K349" s="1">
        <v>5.15</v>
      </c>
      <c r="L349" s="1">
        <v>8.65</v>
      </c>
      <c r="M349" s="1">
        <v>14.97</v>
      </c>
      <c r="N349" s="1">
        <v>2.38</v>
      </c>
      <c r="O349" s="1">
        <v>3.06</v>
      </c>
      <c r="P349" s="1">
        <v>35.57</v>
      </c>
      <c r="Q349" s="1">
        <v>24.8</v>
      </c>
      <c r="R349" s="1">
        <v>16.32</v>
      </c>
      <c r="S349" s="1">
        <v>11.7</v>
      </c>
      <c r="T349" s="1">
        <v>4.1399999999999997</v>
      </c>
      <c r="U349" s="1">
        <v>16.29</v>
      </c>
      <c r="V349" s="1">
        <v>80.95</v>
      </c>
      <c r="W349" s="1">
        <v>9.76</v>
      </c>
      <c r="X349" s="1">
        <v>13.44</v>
      </c>
      <c r="Y349" s="1">
        <v>11.06</v>
      </c>
      <c r="Z349" s="1">
        <v>20.45</v>
      </c>
    </row>
    <row r="350" spans="1:26" x14ac:dyDescent="0.35">
      <c r="A350" s="3">
        <v>347</v>
      </c>
      <c r="B350" s="1" t="s">
        <v>108</v>
      </c>
      <c r="C350" s="1">
        <v>17.12</v>
      </c>
      <c r="D350" s="1">
        <v>25.73</v>
      </c>
      <c r="E350" s="1">
        <v>16.86</v>
      </c>
      <c r="F350" s="1">
        <v>15.49</v>
      </c>
      <c r="G350" s="1">
        <v>14.95</v>
      </c>
      <c r="H350" s="1">
        <v>13.47</v>
      </c>
      <c r="I350" s="1">
        <v>17.18</v>
      </c>
      <c r="J350" s="1">
        <v>31.85</v>
      </c>
      <c r="K350" s="1">
        <v>7.52</v>
      </c>
      <c r="L350" s="1">
        <v>14.88</v>
      </c>
      <c r="M350" s="1">
        <v>32.950000000000003</v>
      </c>
      <c r="N350" s="1">
        <v>2.0099999999999998</v>
      </c>
      <c r="O350" s="1">
        <v>8.7200000000000006</v>
      </c>
      <c r="P350" s="1">
        <v>30.51</v>
      </c>
      <c r="Q350" s="1">
        <v>38.64</v>
      </c>
      <c r="R350" s="1">
        <v>16.96</v>
      </c>
      <c r="S350" s="1">
        <v>12.81</v>
      </c>
      <c r="T350" s="1">
        <v>15</v>
      </c>
      <c r="U350" s="1">
        <v>32.409999999999997</v>
      </c>
      <c r="V350" s="1">
        <v>36.36</v>
      </c>
      <c r="W350" s="1">
        <v>28.26</v>
      </c>
      <c r="X350" s="1">
        <v>29.87</v>
      </c>
      <c r="Y350" s="1" t="s">
        <v>22</v>
      </c>
      <c r="Z350" s="1">
        <v>37.25</v>
      </c>
    </row>
    <row r="351" spans="1:26" x14ac:dyDescent="0.35">
      <c r="A351" s="3">
        <v>348</v>
      </c>
      <c r="B351" s="1" t="s">
        <v>214</v>
      </c>
      <c r="C351" s="1">
        <v>9.31</v>
      </c>
      <c r="D351" s="1">
        <v>9.8000000000000007</v>
      </c>
      <c r="E351" s="1">
        <v>12.87</v>
      </c>
      <c r="F351" s="1">
        <v>7.23</v>
      </c>
      <c r="G351" s="1">
        <v>15.13</v>
      </c>
      <c r="H351" s="1">
        <v>8.31</v>
      </c>
      <c r="I351" s="1">
        <v>10.050000000000001</v>
      </c>
      <c r="J351" s="1">
        <v>18.73</v>
      </c>
      <c r="K351" s="1">
        <v>4.75</v>
      </c>
      <c r="L351" s="1">
        <v>3.77</v>
      </c>
      <c r="M351" s="1">
        <v>23.32</v>
      </c>
      <c r="N351" s="1">
        <v>1.82</v>
      </c>
      <c r="O351" s="1">
        <v>9.7200000000000006</v>
      </c>
      <c r="P351" s="1">
        <v>32.82</v>
      </c>
      <c r="Q351" s="1">
        <v>19.29</v>
      </c>
      <c r="R351" s="1">
        <v>17.559999999999999</v>
      </c>
      <c r="S351" s="1">
        <v>8.9600000000000009</v>
      </c>
      <c r="T351" s="1">
        <v>6.03</v>
      </c>
      <c r="U351" s="1">
        <v>11.73</v>
      </c>
      <c r="V351" s="1">
        <v>73.53</v>
      </c>
      <c r="W351" s="1">
        <v>8.5299999999999994</v>
      </c>
      <c r="X351" s="1">
        <v>0</v>
      </c>
      <c r="Y351" s="1">
        <v>27.79</v>
      </c>
      <c r="Z351" s="1">
        <v>22.91</v>
      </c>
    </row>
    <row r="352" spans="1:26" x14ac:dyDescent="0.35">
      <c r="A352" s="3">
        <v>349</v>
      </c>
      <c r="B352" s="1" t="s">
        <v>525</v>
      </c>
      <c r="C352" s="1">
        <v>14.73</v>
      </c>
      <c r="D352" s="1">
        <v>18.739999999999998</v>
      </c>
      <c r="E352" s="1">
        <v>14.74</v>
      </c>
      <c r="F352" s="1">
        <v>14.53</v>
      </c>
      <c r="G352" s="1">
        <v>13</v>
      </c>
      <c r="H352" s="1">
        <v>13.52</v>
      </c>
      <c r="I352" s="1">
        <v>14.6</v>
      </c>
      <c r="J352" s="1">
        <v>26.36</v>
      </c>
      <c r="K352" s="1">
        <v>6.97</v>
      </c>
      <c r="L352" s="1">
        <v>14.51</v>
      </c>
      <c r="M352" s="1">
        <v>29.68</v>
      </c>
      <c r="N352" s="1">
        <v>6.26</v>
      </c>
      <c r="O352" s="1">
        <v>8.59</v>
      </c>
      <c r="P352" s="1">
        <v>43.48</v>
      </c>
      <c r="Q352" s="1">
        <v>39.729999999999997</v>
      </c>
      <c r="R352" s="1">
        <v>14.16</v>
      </c>
      <c r="S352" s="1">
        <v>9.5299999999999994</v>
      </c>
      <c r="T352" s="1">
        <v>19.54</v>
      </c>
      <c r="U352" s="1">
        <v>21.14</v>
      </c>
      <c r="V352" s="1">
        <v>0</v>
      </c>
      <c r="W352" s="1">
        <v>19.13</v>
      </c>
      <c r="X352" s="1">
        <v>23.91</v>
      </c>
      <c r="Y352" s="1" t="s">
        <v>22</v>
      </c>
      <c r="Z352" s="1">
        <v>42.41</v>
      </c>
    </row>
    <row r="353" spans="1:26" x14ac:dyDescent="0.35">
      <c r="A353" s="3">
        <v>350</v>
      </c>
      <c r="B353" s="1" t="s">
        <v>350</v>
      </c>
      <c r="C353" s="1">
        <v>17.7</v>
      </c>
      <c r="D353" s="1">
        <v>21.73</v>
      </c>
      <c r="E353" s="1">
        <v>19.66</v>
      </c>
      <c r="F353" s="1">
        <v>15</v>
      </c>
      <c r="G353" s="1">
        <v>18.57</v>
      </c>
      <c r="H353" s="1">
        <v>14.6</v>
      </c>
      <c r="I353" s="1">
        <v>17.68</v>
      </c>
      <c r="J353" s="1">
        <v>23.59</v>
      </c>
      <c r="K353" s="1">
        <v>7.32</v>
      </c>
      <c r="L353" s="1">
        <v>14.17</v>
      </c>
      <c r="M353" s="1">
        <v>44.04</v>
      </c>
      <c r="N353" s="1">
        <v>6.41</v>
      </c>
      <c r="O353" s="1">
        <v>16.75</v>
      </c>
      <c r="P353" s="1">
        <v>35.64</v>
      </c>
      <c r="Q353" s="1">
        <v>34.299999999999997</v>
      </c>
      <c r="R353" s="1">
        <v>18.28</v>
      </c>
      <c r="S353" s="1">
        <v>6.22</v>
      </c>
      <c r="T353" s="1">
        <v>15.46</v>
      </c>
      <c r="U353" s="1">
        <v>24.65</v>
      </c>
      <c r="V353" s="1">
        <v>61.22</v>
      </c>
      <c r="W353" s="1">
        <v>14.01</v>
      </c>
      <c r="X353" s="1">
        <v>18.170000000000002</v>
      </c>
      <c r="Y353" s="1">
        <v>30.82</v>
      </c>
      <c r="Z353" s="1">
        <v>23.53</v>
      </c>
    </row>
    <row r="354" spans="1:26" x14ac:dyDescent="0.35">
      <c r="A354" s="3">
        <v>351</v>
      </c>
      <c r="B354" s="1" t="s">
        <v>351</v>
      </c>
      <c r="C354" s="1">
        <v>17.66</v>
      </c>
      <c r="D354" s="1">
        <v>21.69</v>
      </c>
      <c r="E354" s="1">
        <v>17.88</v>
      </c>
      <c r="F354" s="1">
        <v>15.36</v>
      </c>
      <c r="G354" s="1">
        <v>19.02</v>
      </c>
      <c r="H354" s="1">
        <v>15.49</v>
      </c>
      <c r="I354" s="1">
        <v>16.739999999999998</v>
      </c>
      <c r="J354" s="1">
        <v>28.5</v>
      </c>
      <c r="K354" s="1">
        <v>8.3800000000000008</v>
      </c>
      <c r="L354" s="1">
        <v>16.71</v>
      </c>
      <c r="M354" s="1">
        <v>42.12</v>
      </c>
      <c r="N354" s="1">
        <v>5.75</v>
      </c>
      <c r="O354" s="1">
        <v>14.99</v>
      </c>
      <c r="P354" s="1">
        <v>46.67</v>
      </c>
      <c r="Q354" s="1">
        <v>38.9</v>
      </c>
      <c r="R354" s="1">
        <v>19.52</v>
      </c>
      <c r="S354" s="1">
        <v>18.97</v>
      </c>
      <c r="T354" s="1">
        <v>14.31</v>
      </c>
      <c r="U354" s="1">
        <v>22.47</v>
      </c>
      <c r="V354" s="1">
        <v>0</v>
      </c>
      <c r="W354" s="1">
        <v>11.64</v>
      </c>
      <c r="X354" s="1">
        <v>14.78</v>
      </c>
      <c r="Y354" s="1">
        <v>15.45</v>
      </c>
      <c r="Z354" s="1">
        <v>24.59</v>
      </c>
    </row>
    <row r="355" spans="1:26" x14ac:dyDescent="0.35">
      <c r="A355" s="3">
        <v>352</v>
      </c>
      <c r="B355" s="1" t="s">
        <v>352</v>
      </c>
      <c r="C355" s="1">
        <v>17.22</v>
      </c>
      <c r="D355" s="1">
        <v>20.38</v>
      </c>
      <c r="E355" s="1">
        <v>20.45</v>
      </c>
      <c r="F355" s="1">
        <v>15.21</v>
      </c>
      <c r="G355" s="1">
        <v>17.510000000000002</v>
      </c>
      <c r="H355" s="1">
        <v>14.85</v>
      </c>
      <c r="I355" s="1">
        <v>17.91</v>
      </c>
      <c r="J355" s="1">
        <v>22.53</v>
      </c>
      <c r="K355" s="1">
        <v>7.83</v>
      </c>
      <c r="L355" s="1">
        <v>15.14</v>
      </c>
      <c r="M355" s="1">
        <v>36.729999999999997</v>
      </c>
      <c r="N355" s="1">
        <v>4.17</v>
      </c>
      <c r="O355" s="1">
        <v>19.48</v>
      </c>
      <c r="P355" s="1">
        <v>33.840000000000003</v>
      </c>
      <c r="Q355" s="1">
        <v>31.66</v>
      </c>
      <c r="R355" s="1">
        <v>18.309999999999999</v>
      </c>
      <c r="S355" s="1">
        <v>8.7899999999999991</v>
      </c>
      <c r="T355" s="1">
        <v>16.13</v>
      </c>
      <c r="U355" s="1">
        <v>19.93</v>
      </c>
      <c r="V355" s="1">
        <v>62.5</v>
      </c>
      <c r="W355" s="1">
        <v>19.18</v>
      </c>
      <c r="X355" s="1">
        <v>30.73</v>
      </c>
      <c r="Y355" s="1">
        <v>33.69</v>
      </c>
      <c r="Z355" s="1">
        <v>27.53</v>
      </c>
    </row>
    <row r="356" spans="1:26" x14ac:dyDescent="0.35">
      <c r="A356" s="3">
        <v>353</v>
      </c>
      <c r="B356" s="1" t="s">
        <v>353</v>
      </c>
      <c r="C356" s="1">
        <v>16.079999999999998</v>
      </c>
      <c r="D356" s="1">
        <v>19.510000000000002</v>
      </c>
      <c r="E356" s="1">
        <v>17.72</v>
      </c>
      <c r="F356" s="1">
        <v>13.93</v>
      </c>
      <c r="G356" s="1">
        <v>15.44</v>
      </c>
      <c r="H356" s="1">
        <v>13.77</v>
      </c>
      <c r="I356" s="1">
        <v>15.71</v>
      </c>
      <c r="J356" s="1">
        <v>22.37</v>
      </c>
      <c r="K356" s="1">
        <v>7.59</v>
      </c>
      <c r="L356" s="1">
        <v>12.96</v>
      </c>
      <c r="M356" s="1">
        <v>44.15</v>
      </c>
      <c r="N356" s="1">
        <v>5.68</v>
      </c>
      <c r="O356" s="1">
        <v>14.23</v>
      </c>
      <c r="P356" s="1">
        <v>33.42</v>
      </c>
      <c r="Q356" s="1">
        <v>32.909999999999997</v>
      </c>
      <c r="R356" s="1">
        <v>15.45</v>
      </c>
      <c r="S356" s="1">
        <v>7.54</v>
      </c>
      <c r="T356" s="1">
        <v>14.29</v>
      </c>
      <c r="U356" s="1">
        <v>22.13</v>
      </c>
      <c r="V356" s="1">
        <v>64.73</v>
      </c>
      <c r="W356" s="1">
        <v>13.13</v>
      </c>
      <c r="X356" s="1">
        <v>16.86</v>
      </c>
      <c r="Y356" s="1">
        <v>21.13</v>
      </c>
      <c r="Z356" s="1">
        <v>20.77</v>
      </c>
    </row>
    <row r="357" spans="1:26" x14ac:dyDescent="0.35">
      <c r="A357" s="3">
        <v>354</v>
      </c>
      <c r="B357" s="1" t="s">
        <v>247</v>
      </c>
      <c r="C357" s="1">
        <v>10.18</v>
      </c>
      <c r="D357" s="1">
        <v>16.63</v>
      </c>
      <c r="E357" s="1">
        <v>6.3</v>
      </c>
      <c r="F357" s="1">
        <v>9.18</v>
      </c>
      <c r="G357" s="1">
        <v>9.42</v>
      </c>
      <c r="H357" s="1">
        <v>8.27</v>
      </c>
      <c r="I357" s="1">
        <v>9.2799999999999994</v>
      </c>
      <c r="J357" s="1">
        <v>14</v>
      </c>
      <c r="K357" s="1">
        <v>4.4000000000000004</v>
      </c>
      <c r="L357" s="1">
        <v>7.17</v>
      </c>
      <c r="M357" s="1">
        <v>31.59</v>
      </c>
      <c r="N357" s="1">
        <v>3.51</v>
      </c>
      <c r="O357" s="1">
        <v>5.49</v>
      </c>
      <c r="P357" s="1">
        <v>27.03</v>
      </c>
      <c r="Q357" s="1">
        <v>20.03</v>
      </c>
      <c r="R357" s="1">
        <v>11.05</v>
      </c>
      <c r="S357" s="1">
        <v>5.23</v>
      </c>
      <c r="T357" s="1">
        <v>13.27</v>
      </c>
      <c r="U357" s="1">
        <v>21.74</v>
      </c>
      <c r="V357" s="1">
        <v>0</v>
      </c>
      <c r="W357" s="1">
        <v>7.66</v>
      </c>
      <c r="X357" s="1">
        <v>27.55</v>
      </c>
      <c r="Y357" s="1" t="s">
        <v>22</v>
      </c>
      <c r="Z357" s="1">
        <v>22.03</v>
      </c>
    </row>
    <row r="358" spans="1:26" x14ac:dyDescent="0.35">
      <c r="A358" s="3">
        <v>355</v>
      </c>
      <c r="B358" s="1" t="s">
        <v>146</v>
      </c>
      <c r="C358" s="1">
        <v>11.57</v>
      </c>
      <c r="D358" s="1">
        <v>10.08</v>
      </c>
      <c r="E358" s="1">
        <v>21.32</v>
      </c>
      <c r="F358" s="1">
        <v>8.06</v>
      </c>
      <c r="G358" s="1">
        <v>17.18</v>
      </c>
      <c r="H358" s="1">
        <v>11.07</v>
      </c>
      <c r="I358" s="1">
        <v>12.51</v>
      </c>
      <c r="J358" s="1">
        <v>19.04</v>
      </c>
      <c r="K358" s="1">
        <v>6.31</v>
      </c>
      <c r="L358" s="1">
        <v>4</v>
      </c>
      <c r="M358" s="1">
        <v>19.940000000000001</v>
      </c>
      <c r="N358" s="1">
        <v>1.1299999999999999</v>
      </c>
      <c r="O358" s="1">
        <v>13.44</v>
      </c>
      <c r="P358" s="1">
        <v>41.4</v>
      </c>
      <c r="Q358" s="1">
        <v>29.31</v>
      </c>
      <c r="R358" s="1">
        <v>20.43</v>
      </c>
      <c r="S358" s="1">
        <v>6.07</v>
      </c>
      <c r="T358" s="1">
        <v>6.84</v>
      </c>
      <c r="U358" s="1">
        <v>12.68</v>
      </c>
      <c r="V358" s="1">
        <v>48.65</v>
      </c>
      <c r="W358" s="1">
        <v>10.130000000000001</v>
      </c>
      <c r="X358" s="1" t="s">
        <v>22</v>
      </c>
      <c r="Y358" s="1">
        <v>20.58</v>
      </c>
      <c r="Z358" s="1">
        <v>20.25</v>
      </c>
    </row>
    <row r="359" spans="1:26" x14ac:dyDescent="0.35">
      <c r="A359" s="3">
        <v>356</v>
      </c>
      <c r="B359" s="1" t="s">
        <v>287</v>
      </c>
      <c r="C359" s="1">
        <v>10.61</v>
      </c>
      <c r="D359" s="1">
        <v>14.01</v>
      </c>
      <c r="E359" s="1">
        <v>13.51</v>
      </c>
      <c r="F359" s="1">
        <v>7.95</v>
      </c>
      <c r="G359" s="1">
        <v>14.51</v>
      </c>
      <c r="H359" s="1">
        <v>8.69</v>
      </c>
      <c r="I359" s="1">
        <v>10.64</v>
      </c>
      <c r="J359" s="1">
        <v>16.72</v>
      </c>
      <c r="K359" s="1">
        <v>4.87</v>
      </c>
      <c r="L359" s="1">
        <v>6.85</v>
      </c>
      <c r="M359" s="1">
        <v>31.83</v>
      </c>
      <c r="N359" s="1">
        <v>2.48</v>
      </c>
      <c r="O359" s="1">
        <v>7.86</v>
      </c>
      <c r="P359" s="1">
        <v>34.630000000000003</v>
      </c>
      <c r="Q359" s="1">
        <v>23.04</v>
      </c>
      <c r="R359" s="1">
        <v>16.149999999999999</v>
      </c>
      <c r="S359" s="1">
        <v>9.02</v>
      </c>
      <c r="T359" s="1">
        <v>8.75</v>
      </c>
      <c r="U359" s="1">
        <v>11.94</v>
      </c>
      <c r="V359" s="1">
        <v>77.56</v>
      </c>
      <c r="W359" s="1">
        <v>11.38</v>
      </c>
      <c r="X359" s="1">
        <v>17.850000000000001</v>
      </c>
      <c r="Y359" s="1">
        <v>36.119999999999997</v>
      </c>
      <c r="Z359" s="1">
        <v>24.57</v>
      </c>
    </row>
    <row r="360" spans="1:26" x14ac:dyDescent="0.35">
      <c r="A360" s="3">
        <v>357</v>
      </c>
      <c r="B360" s="1" t="s">
        <v>128</v>
      </c>
      <c r="C360" s="1">
        <v>8.0500000000000007</v>
      </c>
      <c r="D360" s="1">
        <v>10.52</v>
      </c>
      <c r="E360" s="1">
        <v>6.04</v>
      </c>
      <c r="F360" s="1">
        <v>6.46</v>
      </c>
      <c r="G360" s="1">
        <v>12.62</v>
      </c>
      <c r="H360" s="1">
        <v>6.28</v>
      </c>
      <c r="I360" s="1">
        <v>8.51</v>
      </c>
      <c r="J360" s="1">
        <v>17.27</v>
      </c>
      <c r="K360" s="1">
        <v>4.26</v>
      </c>
      <c r="L360" s="1">
        <v>3.93</v>
      </c>
      <c r="M360" s="1">
        <v>25.25</v>
      </c>
      <c r="N360" s="1">
        <v>2.44</v>
      </c>
      <c r="O360" s="1">
        <v>5.54</v>
      </c>
      <c r="P360" s="1">
        <v>23.81</v>
      </c>
      <c r="Q360" s="1">
        <v>14.74</v>
      </c>
      <c r="R360" s="1">
        <v>13.98</v>
      </c>
      <c r="S360" s="1">
        <v>6.23</v>
      </c>
      <c r="T360" s="1">
        <v>7.59</v>
      </c>
      <c r="U360" s="1">
        <v>10.83</v>
      </c>
      <c r="V360" s="1">
        <v>63.41</v>
      </c>
      <c r="W360" s="1">
        <v>8.98</v>
      </c>
      <c r="X360" s="1">
        <v>10.64</v>
      </c>
      <c r="Y360" s="1">
        <v>41.15</v>
      </c>
      <c r="Z360" s="1">
        <v>14.38</v>
      </c>
    </row>
    <row r="361" spans="1:26" x14ac:dyDescent="0.35">
      <c r="A361" s="3">
        <v>358</v>
      </c>
      <c r="B361" s="1" t="s">
        <v>109</v>
      </c>
      <c r="C361" s="1">
        <v>12.34</v>
      </c>
      <c r="D361" s="1">
        <v>13.69</v>
      </c>
      <c r="E361" s="1">
        <v>6.7</v>
      </c>
      <c r="F361" s="1">
        <v>12.01</v>
      </c>
      <c r="G361" s="1">
        <v>13.29</v>
      </c>
      <c r="H361" s="1">
        <v>12.67</v>
      </c>
      <c r="I361" s="1">
        <v>11.66</v>
      </c>
      <c r="J361" s="1">
        <v>30.37</v>
      </c>
      <c r="K361" s="1">
        <v>8.0399999999999991</v>
      </c>
      <c r="L361" s="1">
        <v>11.74</v>
      </c>
      <c r="M361" s="1">
        <v>13.32</v>
      </c>
      <c r="N361" s="1">
        <v>4.91</v>
      </c>
      <c r="O361" s="1">
        <v>7.85</v>
      </c>
      <c r="P361" s="1">
        <v>36.840000000000003</v>
      </c>
      <c r="Q361" s="1">
        <v>24.21</v>
      </c>
      <c r="R361" s="1">
        <v>14.86</v>
      </c>
      <c r="S361" s="1">
        <v>11.61</v>
      </c>
      <c r="T361" s="1">
        <v>10.15</v>
      </c>
      <c r="U361" s="1">
        <v>18.89</v>
      </c>
      <c r="V361" s="1">
        <v>75</v>
      </c>
      <c r="W361" s="1">
        <v>22.76</v>
      </c>
      <c r="X361" s="1">
        <v>24.61</v>
      </c>
      <c r="Y361" s="1" t="s">
        <v>22</v>
      </c>
      <c r="Z361" s="1">
        <v>27.69</v>
      </c>
    </row>
    <row r="362" spans="1:26" x14ac:dyDescent="0.35">
      <c r="A362" s="3">
        <v>359</v>
      </c>
      <c r="B362" s="1" t="s">
        <v>368</v>
      </c>
      <c r="C362" s="1">
        <v>10.72</v>
      </c>
      <c r="D362" s="1">
        <v>14.15</v>
      </c>
      <c r="E362" s="1">
        <v>11.12</v>
      </c>
      <c r="F362" s="1">
        <v>8.9700000000000006</v>
      </c>
      <c r="G362" s="1">
        <v>11.74</v>
      </c>
      <c r="H362" s="1">
        <v>8.65</v>
      </c>
      <c r="I362" s="1">
        <v>10.97</v>
      </c>
      <c r="J362" s="1">
        <v>20.079999999999998</v>
      </c>
      <c r="K362" s="1">
        <v>6.21</v>
      </c>
      <c r="L362" s="1">
        <v>6.84</v>
      </c>
      <c r="M362" s="1">
        <v>37.65</v>
      </c>
      <c r="N362" s="1">
        <v>4.21</v>
      </c>
      <c r="O362" s="1">
        <v>10.6</v>
      </c>
      <c r="P362" s="1">
        <v>26.09</v>
      </c>
      <c r="Q362" s="1">
        <v>20.02</v>
      </c>
      <c r="R362" s="1">
        <v>11.72</v>
      </c>
      <c r="S362" s="1">
        <v>6.04</v>
      </c>
      <c r="T362" s="1">
        <v>10.87</v>
      </c>
      <c r="U362" s="1">
        <v>19.920000000000002</v>
      </c>
      <c r="V362" s="1">
        <v>0</v>
      </c>
      <c r="W362" s="1">
        <v>9.7899999999999991</v>
      </c>
      <c r="X362" s="1">
        <v>8.8800000000000008</v>
      </c>
      <c r="Y362" s="1" t="s">
        <v>22</v>
      </c>
      <c r="Z362" s="1">
        <v>18.75</v>
      </c>
    </row>
    <row r="363" spans="1:26" x14ac:dyDescent="0.35">
      <c r="A363" s="3">
        <v>360</v>
      </c>
      <c r="B363" s="1" t="s">
        <v>113</v>
      </c>
      <c r="C363" s="1">
        <v>16.079999999999998</v>
      </c>
      <c r="D363" s="1">
        <v>20.94</v>
      </c>
      <c r="E363" s="1">
        <v>10.82</v>
      </c>
      <c r="F363" s="1">
        <v>14.95</v>
      </c>
      <c r="G363" s="1">
        <v>16.420000000000002</v>
      </c>
      <c r="H363" s="1">
        <v>15.56</v>
      </c>
      <c r="I363" s="1">
        <v>14.45</v>
      </c>
      <c r="J363" s="1">
        <v>30.96</v>
      </c>
      <c r="K363" s="1">
        <v>8.49</v>
      </c>
      <c r="L363" s="1">
        <v>16.97</v>
      </c>
      <c r="M363" s="1">
        <v>23.91</v>
      </c>
      <c r="N363" s="1">
        <v>6.6</v>
      </c>
      <c r="O363" s="1">
        <v>7.1</v>
      </c>
      <c r="P363" s="1">
        <v>53.85</v>
      </c>
      <c r="Q363" s="1">
        <v>33.71</v>
      </c>
      <c r="R363" s="1">
        <v>18.559999999999999</v>
      </c>
      <c r="S363" s="1">
        <v>11.96</v>
      </c>
      <c r="T363" s="1">
        <v>11.89</v>
      </c>
      <c r="U363" s="1">
        <v>29.41</v>
      </c>
      <c r="V363" s="1">
        <v>84</v>
      </c>
      <c r="W363" s="1">
        <v>19.84</v>
      </c>
      <c r="X363" s="1">
        <v>23.51</v>
      </c>
      <c r="Y363" s="1">
        <v>14.7</v>
      </c>
      <c r="Z363" s="1">
        <v>39.83</v>
      </c>
    </row>
    <row r="364" spans="1:26" x14ac:dyDescent="0.35">
      <c r="A364" s="3">
        <v>361</v>
      </c>
      <c r="B364" s="1" t="s">
        <v>248</v>
      </c>
      <c r="C364" s="1">
        <v>8.48</v>
      </c>
      <c r="D364" s="1">
        <v>13.74</v>
      </c>
      <c r="E364" s="1">
        <v>4.6900000000000004</v>
      </c>
      <c r="F364" s="1">
        <v>7.09</v>
      </c>
      <c r="G364" s="1">
        <v>9.8000000000000007</v>
      </c>
      <c r="H364" s="1">
        <v>5.72</v>
      </c>
      <c r="I364" s="1">
        <v>8.49</v>
      </c>
      <c r="J364" s="1">
        <v>16.89</v>
      </c>
      <c r="K364" s="1">
        <v>4.3899999999999997</v>
      </c>
      <c r="L364" s="1">
        <v>5.66</v>
      </c>
      <c r="M364" s="1">
        <v>34.49</v>
      </c>
      <c r="N364" s="1">
        <v>3.18</v>
      </c>
      <c r="O364" s="1">
        <v>5.07</v>
      </c>
      <c r="P364" s="1">
        <v>31.61</v>
      </c>
      <c r="Q364" s="1">
        <v>14.1</v>
      </c>
      <c r="R364" s="1">
        <v>10.53</v>
      </c>
      <c r="S364" s="1">
        <v>6.17</v>
      </c>
      <c r="T364" s="1">
        <v>8.81</v>
      </c>
      <c r="U364" s="1">
        <v>11.33</v>
      </c>
      <c r="V364" s="1">
        <v>0</v>
      </c>
      <c r="W364" s="1">
        <v>6.88</v>
      </c>
      <c r="X364" s="1">
        <v>0</v>
      </c>
      <c r="Y364" s="1">
        <v>18.91</v>
      </c>
      <c r="Z364" s="1">
        <v>23.48</v>
      </c>
    </row>
    <row r="365" spans="1:26" x14ac:dyDescent="0.35">
      <c r="A365" s="3">
        <v>362</v>
      </c>
      <c r="B365" s="1" t="s">
        <v>447</v>
      </c>
      <c r="C365" s="1">
        <v>14.05</v>
      </c>
      <c r="D365" s="1">
        <v>16.489999999999998</v>
      </c>
      <c r="E365" s="1">
        <v>18.010000000000002</v>
      </c>
      <c r="F365" s="1">
        <v>12.34</v>
      </c>
      <c r="G365" s="1">
        <v>10.119999999999999</v>
      </c>
      <c r="H365" s="1">
        <v>13.34</v>
      </c>
      <c r="I365" s="1">
        <v>12.79</v>
      </c>
      <c r="J365" s="1">
        <v>31.1</v>
      </c>
      <c r="K365" s="1">
        <v>6.24</v>
      </c>
      <c r="L365" s="1">
        <v>11.27</v>
      </c>
      <c r="M365" s="1">
        <v>40.659999999999997</v>
      </c>
      <c r="N365" s="1">
        <v>4.91</v>
      </c>
      <c r="O365" s="1">
        <v>11.42</v>
      </c>
      <c r="P365" s="1">
        <v>42.74</v>
      </c>
      <c r="Q365" s="1">
        <v>30.28</v>
      </c>
      <c r="R365" s="1">
        <v>10.31</v>
      </c>
      <c r="S365" s="1">
        <v>13.77</v>
      </c>
      <c r="T365" s="1">
        <v>12.49</v>
      </c>
      <c r="U365" s="1">
        <v>17.11</v>
      </c>
      <c r="V365" s="1">
        <v>0</v>
      </c>
      <c r="W365" s="1">
        <v>9.8699999999999992</v>
      </c>
      <c r="X365" s="1">
        <v>17.579999999999998</v>
      </c>
      <c r="Y365" s="1">
        <v>27.95</v>
      </c>
      <c r="Z365" s="1">
        <v>18.350000000000001</v>
      </c>
    </row>
    <row r="366" spans="1:26" x14ac:dyDescent="0.35">
      <c r="A366" s="3">
        <v>363</v>
      </c>
      <c r="B366" s="1" t="s">
        <v>452</v>
      </c>
      <c r="C366" s="1">
        <v>12.58</v>
      </c>
      <c r="D366" s="1">
        <v>15.66</v>
      </c>
      <c r="E366" s="1">
        <v>14.72</v>
      </c>
      <c r="F366" s="1">
        <v>10.44</v>
      </c>
      <c r="G366" s="1">
        <v>13.41</v>
      </c>
      <c r="H366" s="1">
        <v>10.93</v>
      </c>
      <c r="I366" s="1">
        <v>12.19</v>
      </c>
      <c r="J366" s="1">
        <v>18.27</v>
      </c>
      <c r="K366" s="1">
        <v>6.86</v>
      </c>
      <c r="L366" s="1">
        <v>9.1199999999999992</v>
      </c>
      <c r="M366" s="1">
        <v>37.86</v>
      </c>
      <c r="N366" s="1">
        <v>3.86</v>
      </c>
      <c r="O366" s="1">
        <v>10.36</v>
      </c>
      <c r="P366" s="1">
        <v>35.51</v>
      </c>
      <c r="Q366" s="1">
        <v>24.67</v>
      </c>
      <c r="R366" s="1">
        <v>13.67</v>
      </c>
      <c r="S366" s="1">
        <v>9.48</v>
      </c>
      <c r="T366" s="1">
        <v>11.9</v>
      </c>
      <c r="U366" s="1">
        <v>15.97</v>
      </c>
      <c r="V366" s="1">
        <v>0</v>
      </c>
      <c r="W366" s="1">
        <v>11.36</v>
      </c>
      <c r="X366" s="1">
        <v>20.93</v>
      </c>
      <c r="Y366" s="1">
        <v>26.2</v>
      </c>
      <c r="Z366" s="1">
        <v>17.3</v>
      </c>
    </row>
    <row r="367" spans="1:26" x14ac:dyDescent="0.35">
      <c r="A367" s="3">
        <v>364</v>
      </c>
      <c r="B367" s="1" t="s">
        <v>453</v>
      </c>
      <c r="C367" s="1">
        <v>11.45</v>
      </c>
      <c r="D367" s="1">
        <v>12.6</v>
      </c>
      <c r="E367" s="1">
        <v>16.71</v>
      </c>
      <c r="F367" s="1">
        <v>9.76</v>
      </c>
      <c r="G367" s="1">
        <v>11.09</v>
      </c>
      <c r="H367" s="1">
        <v>10.86</v>
      </c>
      <c r="I367" s="1">
        <v>11.19</v>
      </c>
      <c r="J367" s="1">
        <v>23.66</v>
      </c>
      <c r="K367" s="1">
        <v>4.72</v>
      </c>
      <c r="L367" s="1">
        <v>8.1300000000000008</v>
      </c>
      <c r="M367" s="1">
        <v>37.409999999999997</v>
      </c>
      <c r="N367" s="1">
        <v>4.0999999999999996</v>
      </c>
      <c r="O367" s="1">
        <v>10.87</v>
      </c>
      <c r="P367" s="1">
        <v>34.840000000000003</v>
      </c>
      <c r="Q367" s="1">
        <v>24.2</v>
      </c>
      <c r="R367" s="1">
        <v>12.89</v>
      </c>
      <c r="S367" s="1">
        <v>8.81</v>
      </c>
      <c r="T367" s="1">
        <v>11.7</v>
      </c>
      <c r="U367" s="1">
        <v>12.28</v>
      </c>
      <c r="V367" s="1">
        <v>0</v>
      </c>
      <c r="W367" s="1">
        <v>7.99</v>
      </c>
      <c r="X367" s="1">
        <v>0</v>
      </c>
      <c r="Y367" s="1">
        <v>18.39</v>
      </c>
      <c r="Z367" s="1">
        <v>17.95</v>
      </c>
    </row>
    <row r="368" spans="1:26" x14ac:dyDescent="0.35">
      <c r="A368" s="3">
        <v>365</v>
      </c>
      <c r="B368" s="1" t="s">
        <v>448</v>
      </c>
      <c r="C368" s="1">
        <v>11.43</v>
      </c>
      <c r="D368" s="1">
        <v>11.54</v>
      </c>
      <c r="E368" s="1">
        <v>17.84</v>
      </c>
      <c r="F368" s="1">
        <v>9.9700000000000006</v>
      </c>
      <c r="G368" s="1">
        <v>17</v>
      </c>
      <c r="H368" s="1">
        <v>11.39</v>
      </c>
      <c r="I368" s="1">
        <v>11.36</v>
      </c>
      <c r="J368" s="1">
        <v>26.02</v>
      </c>
      <c r="K368" s="1">
        <v>5.9</v>
      </c>
      <c r="L368" s="1">
        <v>7.78</v>
      </c>
      <c r="M368" s="1">
        <v>39.83</v>
      </c>
      <c r="N368" s="1">
        <v>4.04</v>
      </c>
      <c r="O368" s="1">
        <v>8.8000000000000007</v>
      </c>
      <c r="P368" s="1">
        <v>40.03</v>
      </c>
      <c r="Q368" s="1">
        <v>26.88</v>
      </c>
      <c r="R368" s="1">
        <v>19.45</v>
      </c>
      <c r="S368" s="1">
        <v>20.11</v>
      </c>
      <c r="T368" s="1">
        <v>10.1</v>
      </c>
      <c r="U368" s="1">
        <v>10.85</v>
      </c>
      <c r="V368" s="1">
        <v>0</v>
      </c>
      <c r="W368" s="1">
        <v>7.69</v>
      </c>
      <c r="X368" s="1">
        <v>5</v>
      </c>
      <c r="Y368" s="1">
        <v>20.23</v>
      </c>
      <c r="Z368" s="1">
        <v>14.6</v>
      </c>
    </row>
    <row r="369" spans="1:26" x14ac:dyDescent="0.35">
      <c r="A369" s="3">
        <v>366</v>
      </c>
      <c r="B369" s="1" t="s">
        <v>74</v>
      </c>
      <c r="C369" s="1">
        <v>7.75</v>
      </c>
      <c r="D369" s="1">
        <v>10.09</v>
      </c>
      <c r="E369" s="1">
        <v>4.6900000000000004</v>
      </c>
      <c r="F369" s="1">
        <v>6.15</v>
      </c>
      <c r="G369" s="1">
        <v>10.49</v>
      </c>
      <c r="H369" s="1">
        <v>7.25</v>
      </c>
      <c r="I369" s="1">
        <v>7.61</v>
      </c>
      <c r="J369" s="1">
        <v>14.48</v>
      </c>
      <c r="K369" s="1">
        <v>3.97</v>
      </c>
      <c r="L369" s="1">
        <v>10.97</v>
      </c>
      <c r="M369" s="1">
        <v>6.62</v>
      </c>
      <c r="N369" s="1">
        <v>0.95</v>
      </c>
      <c r="O369" s="1">
        <v>4.46</v>
      </c>
      <c r="P369" s="1">
        <v>29.85</v>
      </c>
      <c r="Q369" s="1">
        <v>17.25</v>
      </c>
      <c r="R369" s="1">
        <v>12.12</v>
      </c>
      <c r="S369" s="1">
        <v>6.75</v>
      </c>
      <c r="T369" s="1">
        <v>8.2200000000000006</v>
      </c>
      <c r="U369" s="1">
        <v>14.52</v>
      </c>
      <c r="V369" s="1">
        <v>0</v>
      </c>
      <c r="W369" s="1">
        <v>11.31</v>
      </c>
      <c r="X369" s="1" t="s">
        <v>22</v>
      </c>
      <c r="Y369" s="1" t="s">
        <v>22</v>
      </c>
      <c r="Z369" s="1">
        <v>14.58</v>
      </c>
    </row>
    <row r="370" spans="1:26" x14ac:dyDescent="0.35">
      <c r="A370" s="3">
        <v>367</v>
      </c>
      <c r="B370" s="1" t="s">
        <v>475</v>
      </c>
      <c r="C370" s="1">
        <v>12.3</v>
      </c>
      <c r="D370" s="1">
        <v>17.13</v>
      </c>
      <c r="E370" s="1">
        <v>10.78</v>
      </c>
      <c r="F370" s="1">
        <v>10.55</v>
      </c>
      <c r="G370" s="1">
        <v>12.79</v>
      </c>
      <c r="H370" s="1">
        <v>9.7200000000000006</v>
      </c>
      <c r="I370" s="1">
        <v>12.71</v>
      </c>
      <c r="J370" s="1">
        <v>18.739999999999998</v>
      </c>
      <c r="K370" s="1">
        <v>7.71</v>
      </c>
      <c r="L370" s="1">
        <v>7.78</v>
      </c>
      <c r="M370" s="1">
        <v>34.18</v>
      </c>
      <c r="N370" s="1">
        <v>3.66</v>
      </c>
      <c r="O370" s="1">
        <v>9.1999999999999993</v>
      </c>
      <c r="P370" s="1">
        <v>29.83</v>
      </c>
      <c r="Q370" s="1">
        <v>24.02</v>
      </c>
      <c r="R370" s="1">
        <v>13.35</v>
      </c>
      <c r="S370" s="1">
        <v>7.92</v>
      </c>
      <c r="T370" s="1">
        <v>12.45</v>
      </c>
      <c r="U370" s="1">
        <v>23.09</v>
      </c>
      <c r="V370" s="1">
        <v>0</v>
      </c>
      <c r="W370" s="1">
        <v>15.34</v>
      </c>
      <c r="X370" s="1">
        <v>22.43</v>
      </c>
      <c r="Y370" s="1">
        <v>56.73</v>
      </c>
      <c r="Z370" s="1">
        <v>25.47</v>
      </c>
    </row>
    <row r="371" spans="1:26" x14ac:dyDescent="0.35">
      <c r="A371" s="3">
        <v>368</v>
      </c>
      <c r="B371" s="1" t="s">
        <v>157</v>
      </c>
      <c r="C371" s="1">
        <v>10.039999999999999</v>
      </c>
      <c r="D371" s="1">
        <v>12.57</v>
      </c>
      <c r="E371" s="1">
        <v>12.87</v>
      </c>
      <c r="F371" s="1">
        <v>8.4499999999999993</v>
      </c>
      <c r="G371" s="1">
        <v>12.2</v>
      </c>
      <c r="H371" s="1">
        <v>7.36</v>
      </c>
      <c r="I371" s="1">
        <v>11.53</v>
      </c>
      <c r="J371" s="1">
        <v>16.2</v>
      </c>
      <c r="K371" s="1">
        <v>4.0599999999999996</v>
      </c>
      <c r="L371" s="1">
        <v>5.26</v>
      </c>
      <c r="M371" s="1">
        <v>33.049999999999997</v>
      </c>
      <c r="N371" s="1">
        <v>2.09</v>
      </c>
      <c r="O371" s="1">
        <v>9.33</v>
      </c>
      <c r="P371" s="1">
        <v>21.48</v>
      </c>
      <c r="Q371" s="1">
        <v>30.85</v>
      </c>
      <c r="R371" s="1">
        <v>14.83</v>
      </c>
      <c r="S371" s="1">
        <v>7.65</v>
      </c>
      <c r="T371" s="1">
        <v>6.59</v>
      </c>
      <c r="U371" s="1">
        <v>8.65</v>
      </c>
      <c r="V371" s="1">
        <v>48.08</v>
      </c>
      <c r="W371" s="1">
        <v>9.7799999999999994</v>
      </c>
      <c r="X371" s="1">
        <v>15.42</v>
      </c>
      <c r="Y371" s="1">
        <v>41.53</v>
      </c>
      <c r="Z371" s="1">
        <v>33.380000000000003</v>
      </c>
    </row>
    <row r="372" spans="1:26" x14ac:dyDescent="0.35">
      <c r="A372" s="3">
        <v>369</v>
      </c>
      <c r="B372" s="1" t="s">
        <v>159</v>
      </c>
      <c r="C372" s="1">
        <v>5.54</v>
      </c>
      <c r="D372" s="1">
        <v>0.71</v>
      </c>
      <c r="E372" s="1">
        <v>10.93</v>
      </c>
      <c r="F372" s="1">
        <v>4.71</v>
      </c>
      <c r="G372" s="1">
        <v>16.39</v>
      </c>
      <c r="H372" s="1">
        <v>5.46</v>
      </c>
      <c r="I372" s="1">
        <v>6.72</v>
      </c>
      <c r="J372" s="1">
        <v>22.15</v>
      </c>
      <c r="K372" s="1">
        <v>4.18</v>
      </c>
      <c r="L372" s="1">
        <v>0.65</v>
      </c>
      <c r="M372" s="1">
        <v>0</v>
      </c>
      <c r="N372" s="1">
        <v>2.46</v>
      </c>
      <c r="O372" s="1">
        <v>6.53</v>
      </c>
      <c r="P372" s="1">
        <v>0</v>
      </c>
      <c r="Q372" s="1">
        <v>23.03</v>
      </c>
      <c r="R372" s="1">
        <v>22.5</v>
      </c>
      <c r="S372" s="1">
        <v>13.39</v>
      </c>
      <c r="T372" s="1">
        <v>3.21</v>
      </c>
      <c r="U372" s="1">
        <v>5.95</v>
      </c>
      <c r="V372" s="1">
        <v>0</v>
      </c>
      <c r="W372" s="1">
        <v>3.76</v>
      </c>
      <c r="X372" s="1" t="s">
        <v>22</v>
      </c>
      <c r="Y372" s="1">
        <v>16.22</v>
      </c>
      <c r="Z372" s="1" t="s">
        <v>22</v>
      </c>
    </row>
    <row r="373" spans="1:26" x14ac:dyDescent="0.35">
      <c r="A373" s="3">
        <v>370</v>
      </c>
      <c r="B373" s="1" t="s">
        <v>73</v>
      </c>
      <c r="C373" s="1">
        <v>16.62</v>
      </c>
      <c r="D373" s="1">
        <v>27.42</v>
      </c>
      <c r="E373" s="1">
        <v>14.16</v>
      </c>
      <c r="F373" s="1">
        <v>14.68</v>
      </c>
      <c r="G373" s="1">
        <v>15.99</v>
      </c>
      <c r="H373" s="1">
        <v>15.55</v>
      </c>
      <c r="I373" s="1">
        <v>14.73</v>
      </c>
      <c r="J373" s="1">
        <v>33.26</v>
      </c>
      <c r="K373" s="1">
        <v>8.09</v>
      </c>
      <c r="L373" s="1">
        <v>20.78</v>
      </c>
      <c r="M373" s="1">
        <v>26.53</v>
      </c>
      <c r="N373" s="1">
        <v>5.49</v>
      </c>
      <c r="O373" s="1">
        <v>7.48</v>
      </c>
      <c r="P373" s="1">
        <v>34.950000000000003</v>
      </c>
      <c r="Q373" s="1">
        <v>37.79</v>
      </c>
      <c r="R373" s="1">
        <v>18.34</v>
      </c>
      <c r="S373" s="1">
        <v>14.11</v>
      </c>
      <c r="T373" s="1">
        <v>12.49</v>
      </c>
      <c r="U373" s="1">
        <v>26.31</v>
      </c>
      <c r="V373" s="1">
        <v>80.430000000000007</v>
      </c>
      <c r="W373" s="1">
        <v>21.29</v>
      </c>
      <c r="X373" s="1">
        <v>27.18</v>
      </c>
      <c r="Y373" s="1">
        <v>40.11</v>
      </c>
      <c r="Z373" s="1">
        <v>29.11</v>
      </c>
    </row>
    <row r="374" spans="1:26" x14ac:dyDescent="0.35">
      <c r="A374" s="3">
        <v>371</v>
      </c>
      <c r="B374" s="1" t="s">
        <v>518</v>
      </c>
      <c r="C374" s="1">
        <v>15.95</v>
      </c>
      <c r="D374" s="1">
        <v>23.54</v>
      </c>
      <c r="E374" s="1">
        <v>11.12</v>
      </c>
      <c r="F374" s="1">
        <v>13.59</v>
      </c>
      <c r="G374" s="1">
        <v>17.37</v>
      </c>
      <c r="H374" s="1">
        <v>12.95</v>
      </c>
      <c r="I374" s="1">
        <v>15.86</v>
      </c>
      <c r="J374" s="1">
        <v>31.71</v>
      </c>
      <c r="K374" s="1">
        <v>6.03</v>
      </c>
      <c r="L374" s="1">
        <v>19.649999999999999</v>
      </c>
      <c r="M374" s="1">
        <v>21.13</v>
      </c>
      <c r="N374" s="1">
        <v>5.05</v>
      </c>
      <c r="O374" s="1">
        <v>4.75</v>
      </c>
      <c r="P374" s="1">
        <v>35.21</v>
      </c>
      <c r="Q374" s="1">
        <v>35.31</v>
      </c>
      <c r="R374" s="1">
        <v>19.62</v>
      </c>
      <c r="S374" s="1">
        <v>13.79</v>
      </c>
      <c r="T374" s="1">
        <v>8.2200000000000006</v>
      </c>
      <c r="U374" s="1">
        <v>29.85</v>
      </c>
      <c r="V374" s="1">
        <v>38.67</v>
      </c>
      <c r="W374" s="1">
        <v>20.71</v>
      </c>
      <c r="X374" s="1">
        <v>30.69</v>
      </c>
      <c r="Y374" s="1" t="s">
        <v>22</v>
      </c>
      <c r="Z374" s="1">
        <v>36.03</v>
      </c>
    </row>
    <row r="375" spans="1:26" x14ac:dyDescent="0.35">
      <c r="A375" s="3">
        <v>372</v>
      </c>
      <c r="B375" s="1" t="s">
        <v>164</v>
      </c>
      <c r="C375" s="1">
        <v>9.5299999999999994</v>
      </c>
      <c r="D375" s="1">
        <v>11.26</v>
      </c>
      <c r="E375" s="1">
        <v>17.18</v>
      </c>
      <c r="F375" s="1">
        <v>7.05</v>
      </c>
      <c r="G375" s="1">
        <v>16.16</v>
      </c>
      <c r="H375" s="1">
        <v>7.93</v>
      </c>
      <c r="I375" s="1">
        <v>10.67</v>
      </c>
      <c r="J375" s="1">
        <v>15.38</v>
      </c>
      <c r="K375" s="1">
        <v>4.16</v>
      </c>
      <c r="L375" s="1">
        <v>4.47</v>
      </c>
      <c r="M375" s="1">
        <v>25.05</v>
      </c>
      <c r="N375" s="1">
        <v>1.25</v>
      </c>
      <c r="O375" s="1">
        <v>14.55</v>
      </c>
      <c r="P375" s="1">
        <v>36.799999999999997</v>
      </c>
      <c r="Q375" s="1">
        <v>30.84</v>
      </c>
      <c r="R375" s="1">
        <v>20.309999999999999</v>
      </c>
      <c r="S375" s="1">
        <v>9.0299999999999994</v>
      </c>
      <c r="T375" s="1">
        <v>5.51</v>
      </c>
      <c r="U375" s="1">
        <v>9.39</v>
      </c>
      <c r="V375" s="1">
        <v>51.37</v>
      </c>
      <c r="W375" s="1">
        <v>8.3800000000000008</v>
      </c>
      <c r="X375" s="1">
        <v>0</v>
      </c>
      <c r="Y375" s="1">
        <v>50.33</v>
      </c>
      <c r="Z375" s="1">
        <v>33.799999999999997</v>
      </c>
    </row>
    <row r="376" spans="1:26" x14ac:dyDescent="0.35">
      <c r="A376" s="3">
        <v>373</v>
      </c>
      <c r="B376" s="1" t="s">
        <v>238</v>
      </c>
      <c r="C376" s="1">
        <v>11.67</v>
      </c>
      <c r="D376" s="1">
        <v>14.34</v>
      </c>
      <c r="E376" s="1">
        <v>17.43</v>
      </c>
      <c r="F376" s="1">
        <v>8.8800000000000008</v>
      </c>
      <c r="G376" s="1">
        <v>16.52</v>
      </c>
      <c r="H376" s="1">
        <v>9.66</v>
      </c>
      <c r="I376" s="1">
        <v>12.62</v>
      </c>
      <c r="J376" s="1">
        <v>20.6</v>
      </c>
      <c r="K376" s="1">
        <v>6.41</v>
      </c>
      <c r="L376" s="1">
        <v>6.32</v>
      </c>
      <c r="M376" s="1">
        <v>30.05</v>
      </c>
      <c r="N376" s="1">
        <v>1.9</v>
      </c>
      <c r="O376" s="1">
        <v>11.54</v>
      </c>
      <c r="P376" s="1">
        <v>35.380000000000003</v>
      </c>
      <c r="Q376" s="1">
        <v>22.97</v>
      </c>
      <c r="R376" s="1">
        <v>18.8</v>
      </c>
      <c r="S376" s="1">
        <v>9.77</v>
      </c>
      <c r="T376" s="1">
        <v>7.97</v>
      </c>
      <c r="U376" s="1">
        <v>12.15</v>
      </c>
      <c r="V376" s="1">
        <v>38.340000000000003</v>
      </c>
      <c r="W376" s="1">
        <v>13.12</v>
      </c>
      <c r="X376" s="1">
        <v>22.57</v>
      </c>
      <c r="Y376" s="1">
        <v>37.409999999999997</v>
      </c>
      <c r="Z376" s="1">
        <v>32.590000000000003</v>
      </c>
    </row>
    <row r="377" spans="1:26" x14ac:dyDescent="0.35">
      <c r="A377" s="3">
        <v>374</v>
      </c>
      <c r="B377" s="1" t="s">
        <v>239</v>
      </c>
      <c r="C377" s="1">
        <v>10.46</v>
      </c>
      <c r="D377" s="1">
        <v>12.05</v>
      </c>
      <c r="E377" s="1">
        <v>13.89</v>
      </c>
      <c r="F377" s="1">
        <v>8.1999999999999993</v>
      </c>
      <c r="G377" s="1">
        <v>14.6</v>
      </c>
      <c r="H377" s="1">
        <v>9.14</v>
      </c>
      <c r="I377" s="1">
        <v>10.95</v>
      </c>
      <c r="J377" s="1">
        <v>21.5</v>
      </c>
      <c r="K377" s="1">
        <v>5.92</v>
      </c>
      <c r="L377" s="1">
        <v>5.58</v>
      </c>
      <c r="M377" s="1">
        <v>29.61</v>
      </c>
      <c r="N377" s="1">
        <v>2.4500000000000002</v>
      </c>
      <c r="O377" s="1">
        <v>8.49</v>
      </c>
      <c r="P377" s="1">
        <v>31.67</v>
      </c>
      <c r="Q377" s="1">
        <v>19.86</v>
      </c>
      <c r="R377" s="1">
        <v>17.350000000000001</v>
      </c>
      <c r="S377" s="1">
        <v>7.84</v>
      </c>
      <c r="T377" s="1">
        <v>8.57</v>
      </c>
      <c r="U377" s="1">
        <v>12.93</v>
      </c>
      <c r="V377" s="1">
        <v>51.98</v>
      </c>
      <c r="W377" s="1">
        <v>11.3</v>
      </c>
      <c r="X377" s="1">
        <v>16.23</v>
      </c>
      <c r="Y377" s="1">
        <v>37.58</v>
      </c>
      <c r="Z377" s="1">
        <v>24.61</v>
      </c>
    </row>
    <row r="378" spans="1:26" x14ac:dyDescent="0.35">
      <c r="A378" s="3">
        <v>375</v>
      </c>
      <c r="B378" s="1" t="s">
        <v>492</v>
      </c>
      <c r="C378" s="1">
        <v>15.96</v>
      </c>
      <c r="D378" s="1">
        <v>25.54</v>
      </c>
      <c r="E378" s="1">
        <v>11.32</v>
      </c>
      <c r="F378" s="1">
        <v>13.83</v>
      </c>
      <c r="G378" s="1">
        <v>13.86</v>
      </c>
      <c r="H378" s="1">
        <v>13.15</v>
      </c>
      <c r="I378" s="1">
        <v>13.77</v>
      </c>
      <c r="J378" s="1">
        <v>32.450000000000003</v>
      </c>
      <c r="K378" s="1">
        <v>3.05</v>
      </c>
      <c r="L378" s="1">
        <v>20.21</v>
      </c>
      <c r="M378" s="1">
        <v>26.01</v>
      </c>
      <c r="N378" s="1">
        <v>6.74</v>
      </c>
      <c r="O378" s="1">
        <v>3.79</v>
      </c>
      <c r="P378" s="1">
        <v>27.78</v>
      </c>
      <c r="Q378" s="1">
        <v>34.28</v>
      </c>
      <c r="R378" s="1">
        <v>14.63</v>
      </c>
      <c r="S378" s="1">
        <v>14.1</v>
      </c>
      <c r="T378" s="1">
        <v>8.44</v>
      </c>
      <c r="U378" s="1">
        <v>30.79</v>
      </c>
      <c r="V378" s="1">
        <v>66.33</v>
      </c>
      <c r="W378" s="1">
        <v>19.89</v>
      </c>
      <c r="X378" s="1">
        <v>37.299999999999997</v>
      </c>
      <c r="Y378" s="1">
        <v>30.05</v>
      </c>
      <c r="Z378" s="1">
        <v>30.97</v>
      </c>
    </row>
    <row r="379" spans="1:26" x14ac:dyDescent="0.35">
      <c r="A379" s="3">
        <v>376</v>
      </c>
      <c r="B379" s="1" t="s">
        <v>249</v>
      </c>
      <c r="C379" s="1">
        <v>7.19</v>
      </c>
      <c r="D379" s="1">
        <v>10.9</v>
      </c>
      <c r="E379" s="1">
        <v>5.5</v>
      </c>
      <c r="F379" s="1">
        <v>6.43</v>
      </c>
      <c r="G379" s="1">
        <v>6.18</v>
      </c>
      <c r="H379" s="1">
        <v>5.31</v>
      </c>
      <c r="I379" s="1">
        <v>7.09</v>
      </c>
      <c r="J379" s="1">
        <v>14.34</v>
      </c>
      <c r="K379" s="1">
        <v>3.07</v>
      </c>
      <c r="L379" s="1">
        <v>4.53</v>
      </c>
      <c r="M379" s="1">
        <v>32.9</v>
      </c>
      <c r="N379" s="1">
        <v>2.82</v>
      </c>
      <c r="O379" s="1">
        <v>3.6</v>
      </c>
      <c r="P379" s="1">
        <v>36.36</v>
      </c>
      <c r="Q379" s="1">
        <v>13.73</v>
      </c>
      <c r="R379" s="1">
        <v>7.58</v>
      </c>
      <c r="S379" s="1">
        <v>5.72</v>
      </c>
      <c r="T379" s="1">
        <v>6.28</v>
      </c>
      <c r="U379" s="1">
        <v>26.5</v>
      </c>
      <c r="V379" s="1">
        <v>0</v>
      </c>
      <c r="W379" s="1">
        <v>4.9400000000000004</v>
      </c>
      <c r="X379" s="1">
        <v>18.18</v>
      </c>
      <c r="Y379" s="1" t="s">
        <v>22</v>
      </c>
      <c r="Z379" s="1">
        <v>16.11</v>
      </c>
    </row>
    <row r="380" spans="1:26" x14ac:dyDescent="0.35">
      <c r="A380" s="3">
        <v>377</v>
      </c>
      <c r="B380" s="1" t="s">
        <v>240</v>
      </c>
      <c r="C380" s="1">
        <v>14.91</v>
      </c>
      <c r="D380" s="1">
        <v>20.49</v>
      </c>
      <c r="E380" s="1">
        <v>19.190000000000001</v>
      </c>
      <c r="F380" s="1">
        <v>12.16</v>
      </c>
      <c r="G380" s="1">
        <v>16.14</v>
      </c>
      <c r="H380" s="1">
        <v>12.46</v>
      </c>
      <c r="I380" s="1">
        <v>14.9</v>
      </c>
      <c r="J380" s="1">
        <v>22.04</v>
      </c>
      <c r="K380" s="1">
        <v>6.95</v>
      </c>
      <c r="L380" s="1">
        <v>12.59</v>
      </c>
      <c r="M380" s="1">
        <v>35.590000000000003</v>
      </c>
      <c r="N380" s="1">
        <v>3.44</v>
      </c>
      <c r="O380" s="1">
        <v>12.93</v>
      </c>
      <c r="P380" s="1">
        <v>37.72</v>
      </c>
      <c r="Q380" s="1">
        <v>29.39</v>
      </c>
      <c r="R380" s="1">
        <v>18.21</v>
      </c>
      <c r="S380" s="1">
        <v>10.38</v>
      </c>
      <c r="T380" s="1">
        <v>11.62</v>
      </c>
      <c r="U380" s="1">
        <v>16.079999999999998</v>
      </c>
      <c r="V380" s="1">
        <v>48.67</v>
      </c>
      <c r="W380" s="1">
        <v>16.38</v>
      </c>
      <c r="X380" s="1">
        <v>24.51</v>
      </c>
      <c r="Y380" s="1">
        <v>37.18</v>
      </c>
      <c r="Z380" s="1">
        <v>34.42</v>
      </c>
    </row>
    <row r="381" spans="1:26" x14ac:dyDescent="0.35">
      <c r="A381" s="3">
        <v>378</v>
      </c>
      <c r="B381" s="1" t="s">
        <v>241</v>
      </c>
      <c r="C381" s="1">
        <v>14.74</v>
      </c>
      <c r="D381" s="1">
        <v>20.54</v>
      </c>
      <c r="E381" s="1">
        <v>18.75</v>
      </c>
      <c r="F381" s="1">
        <v>13.4</v>
      </c>
      <c r="G381" s="1">
        <v>10.41</v>
      </c>
      <c r="H381" s="1">
        <v>12.96</v>
      </c>
      <c r="I381" s="1">
        <v>13.76</v>
      </c>
      <c r="J381" s="1">
        <v>16.57</v>
      </c>
      <c r="K381" s="1">
        <v>9.58</v>
      </c>
      <c r="L381" s="1">
        <v>14.29</v>
      </c>
      <c r="M381" s="1">
        <v>31.71</v>
      </c>
      <c r="N381" s="1">
        <v>4.2</v>
      </c>
      <c r="O381" s="1">
        <v>10.69</v>
      </c>
      <c r="P381" s="1">
        <v>41.08</v>
      </c>
      <c r="Q381" s="1">
        <v>28.26</v>
      </c>
      <c r="R381" s="1">
        <v>10.97</v>
      </c>
      <c r="S381" s="1">
        <v>9.7799999999999994</v>
      </c>
      <c r="T381" s="1">
        <v>14.41</v>
      </c>
      <c r="U381" s="1">
        <v>23.84</v>
      </c>
      <c r="V381" s="1">
        <v>67.260000000000005</v>
      </c>
      <c r="W381" s="1">
        <v>19.88</v>
      </c>
      <c r="X381" s="1">
        <v>25.02</v>
      </c>
      <c r="Y381" s="1">
        <v>45.56</v>
      </c>
      <c r="Z381" s="1">
        <v>29.42</v>
      </c>
    </row>
    <row r="382" spans="1:26" x14ac:dyDescent="0.35">
      <c r="A382" s="3">
        <v>379</v>
      </c>
      <c r="B382" s="1" t="s">
        <v>242</v>
      </c>
      <c r="C382" s="1">
        <v>17.690000000000001</v>
      </c>
      <c r="D382" s="1">
        <v>25.15</v>
      </c>
      <c r="E382" s="1">
        <v>21.75</v>
      </c>
      <c r="F382" s="1">
        <v>14.32</v>
      </c>
      <c r="G382" s="1">
        <v>18.2</v>
      </c>
      <c r="H382" s="1">
        <v>14.42</v>
      </c>
      <c r="I382" s="1">
        <v>17.66</v>
      </c>
      <c r="J382" s="1">
        <v>24.54</v>
      </c>
      <c r="K382" s="1">
        <v>8.08</v>
      </c>
      <c r="L382" s="1">
        <v>17.04</v>
      </c>
      <c r="M382" s="1">
        <v>36.04</v>
      </c>
      <c r="N382" s="1">
        <v>3.67</v>
      </c>
      <c r="O382" s="1">
        <v>14.41</v>
      </c>
      <c r="P382" s="1">
        <v>43.23</v>
      </c>
      <c r="Q382" s="1">
        <v>32.1</v>
      </c>
      <c r="R382" s="1">
        <v>20.53</v>
      </c>
      <c r="S382" s="1">
        <v>11.4</v>
      </c>
      <c r="T382" s="1">
        <v>13.41</v>
      </c>
      <c r="U382" s="1">
        <v>20.83</v>
      </c>
      <c r="V382" s="1">
        <v>40.119999999999997</v>
      </c>
      <c r="W382" s="1">
        <v>19.57</v>
      </c>
      <c r="X382" s="1">
        <v>29.15</v>
      </c>
      <c r="Y382" s="1">
        <v>43.42</v>
      </c>
      <c r="Z382" s="1">
        <v>37.39</v>
      </c>
    </row>
    <row r="383" spans="1:26" x14ac:dyDescent="0.35">
      <c r="A383" s="3">
        <v>380</v>
      </c>
      <c r="B383" s="1" t="s">
        <v>243</v>
      </c>
      <c r="C383" s="1">
        <v>13.33</v>
      </c>
      <c r="D383" s="1">
        <v>16.7</v>
      </c>
      <c r="E383" s="1">
        <v>17.91</v>
      </c>
      <c r="F383" s="1">
        <v>10.54</v>
      </c>
      <c r="G383" s="1">
        <v>16.89</v>
      </c>
      <c r="H383" s="1">
        <v>10.8</v>
      </c>
      <c r="I383" s="1">
        <v>14.05</v>
      </c>
      <c r="J383" s="1">
        <v>21.33</v>
      </c>
      <c r="K383" s="1">
        <v>5.57</v>
      </c>
      <c r="L383" s="1">
        <v>8.59</v>
      </c>
      <c r="M383" s="1">
        <v>35.36</v>
      </c>
      <c r="N383" s="1">
        <v>2.93</v>
      </c>
      <c r="O383" s="1">
        <v>10.11</v>
      </c>
      <c r="P383" s="1">
        <v>34.159999999999997</v>
      </c>
      <c r="Q383" s="1">
        <v>27.09</v>
      </c>
      <c r="R383" s="1">
        <v>20.09</v>
      </c>
      <c r="S383" s="1">
        <v>8.84</v>
      </c>
      <c r="T383" s="1">
        <v>10.8</v>
      </c>
      <c r="U383" s="1">
        <v>16.260000000000002</v>
      </c>
      <c r="V383" s="1">
        <v>64.95</v>
      </c>
      <c r="W383" s="1">
        <v>13.14</v>
      </c>
      <c r="X383" s="1">
        <v>17.52</v>
      </c>
      <c r="Y383" s="1">
        <v>31.89</v>
      </c>
      <c r="Z383" s="1">
        <v>26.55</v>
      </c>
    </row>
    <row r="384" spans="1:26" x14ac:dyDescent="0.35">
      <c r="A384" s="3">
        <v>381</v>
      </c>
      <c r="B384" s="1" t="s">
        <v>175</v>
      </c>
      <c r="C384" s="1">
        <v>12.9</v>
      </c>
      <c r="D384" s="1">
        <v>20.36</v>
      </c>
      <c r="E384" s="1">
        <v>21.57</v>
      </c>
      <c r="F384" s="1">
        <v>9.68</v>
      </c>
      <c r="G384" s="1">
        <v>16.37</v>
      </c>
      <c r="H384" s="1">
        <v>9.91</v>
      </c>
      <c r="I384" s="1">
        <v>13.79</v>
      </c>
      <c r="J384" s="1">
        <v>17.28</v>
      </c>
      <c r="K384" s="1">
        <v>5.08</v>
      </c>
      <c r="L384" s="1">
        <v>11.85</v>
      </c>
      <c r="M384" s="1">
        <v>38.56</v>
      </c>
      <c r="N384" s="1">
        <v>0.71</v>
      </c>
      <c r="O384" s="1">
        <v>13.6</v>
      </c>
      <c r="P384" s="1">
        <v>33.93</v>
      </c>
      <c r="Q384" s="1">
        <v>42.41</v>
      </c>
      <c r="R384" s="1">
        <v>19.36</v>
      </c>
      <c r="S384" s="1">
        <v>7.74</v>
      </c>
      <c r="T384" s="1">
        <v>6.71</v>
      </c>
      <c r="U384" s="1">
        <v>9.5500000000000007</v>
      </c>
      <c r="V384" s="1">
        <v>43.24</v>
      </c>
      <c r="W384" s="1">
        <v>14.42</v>
      </c>
      <c r="X384" s="1">
        <v>20.59</v>
      </c>
      <c r="Y384" s="1">
        <v>52.85</v>
      </c>
      <c r="Z384" s="1">
        <v>46.8</v>
      </c>
    </row>
    <row r="385" spans="1:26" x14ac:dyDescent="0.35">
      <c r="A385" s="3">
        <v>382</v>
      </c>
      <c r="B385" s="1" t="s">
        <v>174</v>
      </c>
      <c r="C385" s="1">
        <v>6.37</v>
      </c>
      <c r="D385" s="1">
        <v>7.24</v>
      </c>
      <c r="E385" s="1">
        <v>11.16</v>
      </c>
      <c r="F385" s="1">
        <v>4.6100000000000003</v>
      </c>
      <c r="G385" s="1">
        <v>12.53</v>
      </c>
      <c r="H385" s="1">
        <v>5.75</v>
      </c>
      <c r="I385" s="1">
        <v>6.79</v>
      </c>
      <c r="J385" s="1">
        <v>13.82</v>
      </c>
      <c r="K385" s="1">
        <v>1.9</v>
      </c>
      <c r="L385" s="1">
        <v>2.39</v>
      </c>
      <c r="M385" s="1">
        <v>24.22</v>
      </c>
      <c r="N385" s="1">
        <v>1.24</v>
      </c>
      <c r="O385" s="1">
        <v>10.25</v>
      </c>
      <c r="P385" s="1">
        <v>32.61</v>
      </c>
      <c r="Q385" s="1">
        <v>18.850000000000001</v>
      </c>
      <c r="R385" s="1">
        <v>16.25</v>
      </c>
      <c r="S385" s="1">
        <v>7.33</v>
      </c>
      <c r="T385" s="1">
        <v>3.63</v>
      </c>
      <c r="U385" s="1">
        <v>6.2</v>
      </c>
      <c r="V385" s="1">
        <v>46.79</v>
      </c>
      <c r="W385" s="1">
        <v>5.41</v>
      </c>
      <c r="X385" s="1">
        <v>10.66</v>
      </c>
      <c r="Y385" s="1">
        <v>44.08</v>
      </c>
      <c r="Z385" s="1">
        <v>35.729999999999997</v>
      </c>
    </row>
    <row r="386" spans="1:26" x14ac:dyDescent="0.35">
      <c r="A386" s="3">
        <v>383</v>
      </c>
      <c r="B386" s="1" t="s">
        <v>278</v>
      </c>
      <c r="C386" s="1">
        <v>8.2799999999999994</v>
      </c>
      <c r="D386" s="1">
        <v>8.8000000000000007</v>
      </c>
      <c r="E386" s="1">
        <v>10.02</v>
      </c>
      <c r="F386" s="1">
        <v>7.14</v>
      </c>
      <c r="G386" s="1">
        <v>9.92</v>
      </c>
      <c r="H386" s="1">
        <v>7.05</v>
      </c>
      <c r="I386" s="1">
        <v>9.14</v>
      </c>
      <c r="J386" s="1">
        <v>25.38</v>
      </c>
      <c r="K386" s="1">
        <v>5.49</v>
      </c>
      <c r="L386" s="1">
        <v>4.12</v>
      </c>
      <c r="M386" s="1">
        <v>26.7</v>
      </c>
      <c r="N386" s="1">
        <v>2.2400000000000002</v>
      </c>
      <c r="O386" s="1">
        <v>6.67</v>
      </c>
      <c r="P386" s="1">
        <v>33.78</v>
      </c>
      <c r="Q386" s="1">
        <v>19.420000000000002</v>
      </c>
      <c r="R386" s="1">
        <v>9.89</v>
      </c>
      <c r="S386" s="1">
        <v>7.48</v>
      </c>
      <c r="T386" s="1">
        <v>7.61</v>
      </c>
      <c r="U386" s="1">
        <v>14.66</v>
      </c>
      <c r="V386" s="1">
        <v>0</v>
      </c>
      <c r="W386" s="1">
        <v>8.3699999999999992</v>
      </c>
      <c r="X386" s="1">
        <v>23.53</v>
      </c>
      <c r="Y386" s="1" t="s">
        <v>22</v>
      </c>
      <c r="Z386" s="1">
        <v>21.36</v>
      </c>
    </row>
    <row r="387" spans="1:26" x14ac:dyDescent="0.35">
      <c r="A387" s="3">
        <v>384</v>
      </c>
      <c r="B387" s="1" t="s">
        <v>322</v>
      </c>
      <c r="C387" s="1">
        <v>14.07</v>
      </c>
      <c r="D387" s="1">
        <v>18.14</v>
      </c>
      <c r="E387" s="1">
        <v>15.87</v>
      </c>
      <c r="F387" s="1">
        <v>11.34</v>
      </c>
      <c r="G387" s="1">
        <v>17.489999999999998</v>
      </c>
      <c r="H387" s="1">
        <v>12.19</v>
      </c>
      <c r="I387" s="1">
        <v>13.79</v>
      </c>
      <c r="J387" s="1">
        <v>22.14</v>
      </c>
      <c r="K387" s="1">
        <v>6.86</v>
      </c>
      <c r="L387" s="1">
        <v>10.63</v>
      </c>
      <c r="M387" s="1">
        <v>34.020000000000003</v>
      </c>
      <c r="N387" s="1">
        <v>3.52</v>
      </c>
      <c r="O387" s="1">
        <v>11.48</v>
      </c>
      <c r="P387" s="1">
        <v>35.950000000000003</v>
      </c>
      <c r="Q387" s="1">
        <v>28.82</v>
      </c>
      <c r="R387" s="1">
        <v>19.2</v>
      </c>
      <c r="S387" s="1">
        <v>10.15</v>
      </c>
      <c r="T387" s="1">
        <v>12.01</v>
      </c>
      <c r="U387" s="1">
        <v>15.53</v>
      </c>
      <c r="V387" s="1">
        <v>57.79</v>
      </c>
      <c r="W387" s="1">
        <v>13.46</v>
      </c>
      <c r="X387" s="1">
        <v>21.47</v>
      </c>
      <c r="Y387" s="1">
        <v>33.43</v>
      </c>
      <c r="Z387" s="1">
        <v>24.69</v>
      </c>
    </row>
    <row r="388" spans="1:26" x14ac:dyDescent="0.35">
      <c r="A388" s="3">
        <v>385</v>
      </c>
      <c r="B388" s="1" t="s">
        <v>323</v>
      </c>
      <c r="C388" s="1">
        <v>10.15</v>
      </c>
      <c r="D388" s="1">
        <v>12.63</v>
      </c>
      <c r="E388" s="1">
        <v>10.59</v>
      </c>
      <c r="F388" s="1">
        <v>8.6</v>
      </c>
      <c r="G388" s="1">
        <v>11.96</v>
      </c>
      <c r="H388" s="1">
        <v>8.51</v>
      </c>
      <c r="I388" s="1">
        <v>10.4</v>
      </c>
      <c r="J388" s="1">
        <v>17.79</v>
      </c>
      <c r="K388" s="1">
        <v>4.63</v>
      </c>
      <c r="L388" s="1">
        <v>6.21</v>
      </c>
      <c r="M388" s="1">
        <v>30.05</v>
      </c>
      <c r="N388" s="1">
        <v>3.1</v>
      </c>
      <c r="O388" s="1">
        <v>7.21</v>
      </c>
      <c r="P388" s="1">
        <v>32.07</v>
      </c>
      <c r="Q388" s="1">
        <v>20.86</v>
      </c>
      <c r="R388" s="1">
        <v>13.39</v>
      </c>
      <c r="S388" s="1">
        <v>7.26</v>
      </c>
      <c r="T388" s="1">
        <v>8.92</v>
      </c>
      <c r="U388" s="1">
        <v>13.6</v>
      </c>
      <c r="V388" s="1">
        <v>61.29</v>
      </c>
      <c r="W388" s="1">
        <v>9.7799999999999994</v>
      </c>
      <c r="X388" s="1">
        <v>28.15</v>
      </c>
      <c r="Y388" s="1">
        <v>30.07</v>
      </c>
      <c r="Z388" s="1">
        <v>18.59</v>
      </c>
    </row>
    <row r="389" spans="1:26" x14ac:dyDescent="0.35">
      <c r="A389" s="3">
        <v>386</v>
      </c>
      <c r="B389" s="1" t="s">
        <v>324</v>
      </c>
      <c r="C389" s="1">
        <v>7.66</v>
      </c>
      <c r="D389" s="1">
        <v>10.59</v>
      </c>
      <c r="E389" s="1">
        <v>5.41</v>
      </c>
      <c r="F389" s="1">
        <v>6.47</v>
      </c>
      <c r="G389" s="1">
        <v>9.61</v>
      </c>
      <c r="H389" s="1">
        <v>5.75</v>
      </c>
      <c r="I389" s="1">
        <v>8.07</v>
      </c>
      <c r="J389" s="1">
        <v>15.41</v>
      </c>
      <c r="K389" s="1">
        <v>4.13</v>
      </c>
      <c r="L389" s="1">
        <v>3.77</v>
      </c>
      <c r="M389" s="1">
        <v>25.87</v>
      </c>
      <c r="N389" s="1">
        <v>3.08</v>
      </c>
      <c r="O389" s="1">
        <v>4.16</v>
      </c>
      <c r="P389" s="1">
        <v>20.96</v>
      </c>
      <c r="Q389" s="1">
        <v>14.09</v>
      </c>
      <c r="R389" s="1">
        <v>11.07</v>
      </c>
      <c r="S389" s="1">
        <v>5.71</v>
      </c>
      <c r="T389" s="1">
        <v>7.57</v>
      </c>
      <c r="U389" s="1">
        <v>13.69</v>
      </c>
      <c r="V389" s="1">
        <v>0</v>
      </c>
      <c r="W389" s="1">
        <v>7.91</v>
      </c>
      <c r="X389" s="1">
        <v>0</v>
      </c>
      <c r="Y389" s="1">
        <v>29.7</v>
      </c>
      <c r="Z389" s="1">
        <v>14.23</v>
      </c>
    </row>
    <row r="390" spans="1:26" x14ac:dyDescent="0.35">
      <c r="A390" s="3">
        <v>387</v>
      </c>
      <c r="B390" s="1" t="s">
        <v>498</v>
      </c>
      <c r="C390" s="1">
        <v>17.37</v>
      </c>
      <c r="D390" s="1">
        <v>21.27</v>
      </c>
      <c r="E390" s="1">
        <v>11.08</v>
      </c>
      <c r="F390" s="1">
        <v>17.850000000000001</v>
      </c>
      <c r="G390" s="1">
        <v>14.16</v>
      </c>
      <c r="H390" s="1">
        <v>15.17</v>
      </c>
      <c r="I390" s="1">
        <v>16.920000000000002</v>
      </c>
      <c r="J390" s="1">
        <v>34.15</v>
      </c>
      <c r="K390" s="1">
        <v>5.24</v>
      </c>
      <c r="L390" s="1">
        <v>23.46</v>
      </c>
      <c r="M390" s="1">
        <v>22.44</v>
      </c>
      <c r="N390" s="1">
        <v>4.99</v>
      </c>
      <c r="O390" s="1">
        <v>4.1500000000000004</v>
      </c>
      <c r="P390" s="1">
        <v>40.51</v>
      </c>
      <c r="Q390" s="1">
        <v>37.69</v>
      </c>
      <c r="R390" s="1">
        <v>16.760000000000002</v>
      </c>
      <c r="S390" s="1">
        <v>25.16</v>
      </c>
      <c r="T390" s="1">
        <v>9.16</v>
      </c>
      <c r="U390" s="1">
        <v>19.149999999999999</v>
      </c>
      <c r="V390" s="1">
        <v>30.52</v>
      </c>
      <c r="W390" s="1">
        <v>22.49</v>
      </c>
      <c r="X390" s="1">
        <v>43.45</v>
      </c>
      <c r="Y390" s="1">
        <v>27.15</v>
      </c>
      <c r="Z390" s="1">
        <v>36.340000000000003</v>
      </c>
    </row>
    <row r="391" spans="1:26" x14ac:dyDescent="0.35">
      <c r="A391" s="3">
        <v>388</v>
      </c>
      <c r="B391" s="1" t="s">
        <v>504</v>
      </c>
      <c r="C391" s="1">
        <v>12.9</v>
      </c>
      <c r="D391" s="1">
        <v>17.54</v>
      </c>
      <c r="E391" s="1">
        <v>12.6</v>
      </c>
      <c r="F391" s="1">
        <v>11.89</v>
      </c>
      <c r="G391" s="1">
        <v>11.17</v>
      </c>
      <c r="H391" s="1">
        <v>11.21</v>
      </c>
      <c r="I391" s="1">
        <v>12.28</v>
      </c>
      <c r="J391" s="1">
        <v>34.43</v>
      </c>
      <c r="K391" s="1">
        <v>5.53</v>
      </c>
      <c r="L391" s="1">
        <v>6.41</v>
      </c>
      <c r="M391" s="1">
        <v>37.29</v>
      </c>
      <c r="N391" s="1">
        <v>2.1</v>
      </c>
      <c r="O391" s="1">
        <v>8.06</v>
      </c>
      <c r="P391" s="1">
        <v>35.29</v>
      </c>
      <c r="Q391" s="1">
        <v>30.63</v>
      </c>
      <c r="R391" s="1">
        <v>13.21</v>
      </c>
      <c r="S391" s="1">
        <v>10.37</v>
      </c>
      <c r="T391" s="1">
        <v>5.84</v>
      </c>
      <c r="U391" s="1">
        <v>37.68</v>
      </c>
      <c r="V391" s="1">
        <v>45.12</v>
      </c>
      <c r="W391" s="1">
        <v>21.43</v>
      </c>
      <c r="X391" s="1">
        <v>25.93</v>
      </c>
      <c r="Y391" s="1" t="s">
        <v>22</v>
      </c>
      <c r="Z391" s="1">
        <v>30.21</v>
      </c>
    </row>
    <row r="392" spans="1:26" x14ac:dyDescent="0.35">
      <c r="A392" s="3">
        <v>389</v>
      </c>
      <c r="B392" s="1" t="s">
        <v>430</v>
      </c>
      <c r="C392" s="1">
        <v>15.62</v>
      </c>
      <c r="D392" s="1">
        <v>17.649999999999999</v>
      </c>
      <c r="E392" s="1">
        <v>18.72</v>
      </c>
      <c r="F392" s="1">
        <v>13.58</v>
      </c>
      <c r="G392" s="1">
        <v>23.52</v>
      </c>
      <c r="H392" s="1">
        <v>15.14</v>
      </c>
      <c r="I392" s="1">
        <v>14.4</v>
      </c>
      <c r="J392" s="1">
        <v>33.700000000000003</v>
      </c>
      <c r="K392" s="1">
        <v>6.06</v>
      </c>
      <c r="L392" s="1">
        <v>13.34</v>
      </c>
      <c r="M392" s="1">
        <v>56.34</v>
      </c>
      <c r="N392" s="1">
        <v>6.38</v>
      </c>
      <c r="O392" s="1">
        <v>16.22</v>
      </c>
      <c r="P392" s="1">
        <v>37.94</v>
      </c>
      <c r="Q392" s="1">
        <v>31.2</v>
      </c>
      <c r="R392" s="1">
        <v>20.260000000000002</v>
      </c>
      <c r="S392" s="1">
        <v>17.95</v>
      </c>
      <c r="T392" s="1">
        <v>14.63</v>
      </c>
      <c r="U392" s="1">
        <v>15.53</v>
      </c>
      <c r="V392" s="1">
        <v>0</v>
      </c>
      <c r="W392" s="1">
        <v>9.4600000000000009</v>
      </c>
      <c r="X392" s="1">
        <v>19.600000000000001</v>
      </c>
      <c r="Y392" s="1">
        <v>15.71</v>
      </c>
      <c r="Z392" s="1">
        <v>16.440000000000001</v>
      </c>
    </row>
    <row r="393" spans="1:26" x14ac:dyDescent="0.35">
      <c r="A393" s="3">
        <v>390</v>
      </c>
      <c r="B393" s="1" t="s">
        <v>279</v>
      </c>
      <c r="C393" s="1">
        <v>10.92</v>
      </c>
      <c r="D393" s="1">
        <v>14.16</v>
      </c>
      <c r="E393" s="1">
        <v>10.11</v>
      </c>
      <c r="F393" s="1">
        <v>9.1999999999999993</v>
      </c>
      <c r="G393" s="1">
        <v>12.84</v>
      </c>
      <c r="H393" s="1">
        <v>9.31</v>
      </c>
      <c r="I393" s="1">
        <v>10.8</v>
      </c>
      <c r="J393" s="1">
        <v>17.899999999999999</v>
      </c>
      <c r="K393" s="1">
        <v>6.63</v>
      </c>
      <c r="L393" s="1">
        <v>7.34</v>
      </c>
      <c r="M393" s="1">
        <v>34.67</v>
      </c>
      <c r="N393" s="1">
        <v>3.75</v>
      </c>
      <c r="O393" s="1">
        <v>6.73</v>
      </c>
      <c r="P393" s="1">
        <v>35.6</v>
      </c>
      <c r="Q393" s="1">
        <v>22.9</v>
      </c>
      <c r="R393" s="1">
        <v>13.68</v>
      </c>
      <c r="S393" s="1">
        <v>7.67</v>
      </c>
      <c r="T393" s="1">
        <v>10.78</v>
      </c>
      <c r="U393" s="1">
        <v>20.61</v>
      </c>
      <c r="V393" s="1">
        <v>0</v>
      </c>
      <c r="W393" s="1">
        <v>11.16</v>
      </c>
      <c r="X393" s="1">
        <v>10.62</v>
      </c>
      <c r="Y393" s="1" t="s">
        <v>22</v>
      </c>
      <c r="Z393" s="1">
        <v>15.49</v>
      </c>
    </row>
    <row r="394" spans="1:26" x14ac:dyDescent="0.35">
      <c r="A394" s="3">
        <v>391</v>
      </c>
      <c r="B394" s="1" t="s">
        <v>476</v>
      </c>
      <c r="C394" s="1">
        <v>13.86</v>
      </c>
      <c r="D394" s="1">
        <v>18.670000000000002</v>
      </c>
      <c r="E394" s="1">
        <v>16.05</v>
      </c>
      <c r="F394" s="1">
        <v>12.06</v>
      </c>
      <c r="G394" s="1">
        <v>13.15</v>
      </c>
      <c r="H394" s="1">
        <v>10.73</v>
      </c>
      <c r="I394" s="1">
        <v>14.67</v>
      </c>
      <c r="J394" s="1">
        <v>20.72</v>
      </c>
      <c r="K394" s="1">
        <v>6.84</v>
      </c>
      <c r="L394" s="1">
        <v>7.57</v>
      </c>
      <c r="M394" s="1">
        <v>35.69</v>
      </c>
      <c r="N394" s="1">
        <v>4.13</v>
      </c>
      <c r="O394" s="1">
        <v>9.7799999999999994</v>
      </c>
      <c r="P394" s="1">
        <v>35.24</v>
      </c>
      <c r="Q394" s="1">
        <v>25.63</v>
      </c>
      <c r="R394" s="1">
        <v>14.33</v>
      </c>
      <c r="S394" s="1">
        <v>7.55</v>
      </c>
      <c r="T394" s="1">
        <v>13.28</v>
      </c>
      <c r="U394" s="1">
        <v>20.84</v>
      </c>
      <c r="V394" s="1">
        <v>66.239999999999995</v>
      </c>
      <c r="W394" s="1">
        <v>18.75</v>
      </c>
      <c r="X394" s="1">
        <v>24.79</v>
      </c>
      <c r="Y394" s="1">
        <v>34.479999999999997</v>
      </c>
      <c r="Z394" s="1">
        <v>27.15</v>
      </c>
    </row>
    <row r="395" spans="1:26" x14ac:dyDescent="0.35">
      <c r="A395" s="3">
        <v>392</v>
      </c>
      <c r="B395" s="1" t="s">
        <v>123</v>
      </c>
      <c r="C395" s="1">
        <v>15.07</v>
      </c>
      <c r="D395" s="1">
        <v>24.96</v>
      </c>
      <c r="E395" s="1">
        <v>8.3800000000000008</v>
      </c>
      <c r="F395" s="1">
        <v>11.97</v>
      </c>
      <c r="G395" s="1">
        <v>16.010000000000002</v>
      </c>
      <c r="H395" s="1">
        <v>12.13</v>
      </c>
      <c r="I395" s="1">
        <v>13.19</v>
      </c>
      <c r="J395" s="1">
        <v>25.41</v>
      </c>
      <c r="K395" s="1">
        <v>7.58</v>
      </c>
      <c r="L395" s="1">
        <v>18.88</v>
      </c>
      <c r="M395" s="1">
        <v>26.98</v>
      </c>
      <c r="N395" s="1">
        <v>6.36</v>
      </c>
      <c r="O395" s="1">
        <v>5.3</v>
      </c>
      <c r="P395" s="1" t="s">
        <v>22</v>
      </c>
      <c r="Q395" s="1">
        <v>30.14</v>
      </c>
      <c r="R395" s="1">
        <v>17.37</v>
      </c>
      <c r="S395" s="1">
        <v>10.55</v>
      </c>
      <c r="T395" s="1">
        <v>11.84</v>
      </c>
      <c r="U395" s="1">
        <v>42.14</v>
      </c>
      <c r="V395" s="1">
        <v>0</v>
      </c>
      <c r="W395" s="1">
        <v>17.25</v>
      </c>
      <c r="X395" s="1">
        <v>22.54</v>
      </c>
      <c r="Y395" s="1" t="s">
        <v>22</v>
      </c>
      <c r="Z395" s="1">
        <v>31.31</v>
      </c>
    </row>
    <row r="396" spans="1:26" x14ac:dyDescent="0.35">
      <c r="A396" s="3">
        <v>393</v>
      </c>
      <c r="B396" s="1" t="s">
        <v>309</v>
      </c>
      <c r="C396" s="1">
        <v>10.7</v>
      </c>
      <c r="D396" s="1">
        <v>15.52</v>
      </c>
      <c r="E396" s="1">
        <v>10.79</v>
      </c>
      <c r="F396" s="1">
        <v>9.1300000000000008</v>
      </c>
      <c r="G396" s="1">
        <v>10.26</v>
      </c>
      <c r="H396" s="1">
        <v>8.67</v>
      </c>
      <c r="I396" s="1">
        <v>10.44</v>
      </c>
      <c r="J396" s="1">
        <v>18.04</v>
      </c>
      <c r="K396" s="1">
        <v>5.93</v>
      </c>
      <c r="L396" s="1">
        <v>8.02</v>
      </c>
      <c r="M396" s="1">
        <v>31.74</v>
      </c>
      <c r="N396" s="1">
        <v>3.72</v>
      </c>
      <c r="O396" s="1">
        <v>6.77</v>
      </c>
      <c r="P396" s="1">
        <v>37.83</v>
      </c>
      <c r="Q396" s="1">
        <v>20.68</v>
      </c>
      <c r="R396" s="1">
        <v>11</v>
      </c>
      <c r="S396" s="1">
        <v>9.41</v>
      </c>
      <c r="T396" s="1">
        <v>10.66</v>
      </c>
      <c r="U396" s="1">
        <v>11.43</v>
      </c>
      <c r="V396" s="1">
        <v>62.07</v>
      </c>
      <c r="W396" s="1">
        <v>9.9700000000000006</v>
      </c>
      <c r="X396" s="1">
        <v>7.93</v>
      </c>
      <c r="Y396" s="1">
        <v>23.92</v>
      </c>
      <c r="Z396" s="1">
        <v>19.84</v>
      </c>
    </row>
    <row r="397" spans="1:26" x14ac:dyDescent="0.35">
      <c r="A397" s="3">
        <v>394</v>
      </c>
      <c r="B397" s="1" t="s">
        <v>310</v>
      </c>
      <c r="C397" s="1">
        <v>8.7799999999999994</v>
      </c>
      <c r="D397" s="1">
        <v>10.38</v>
      </c>
      <c r="E397" s="1">
        <v>7.04</v>
      </c>
      <c r="F397" s="1">
        <v>7.96</v>
      </c>
      <c r="G397" s="1">
        <v>11.64</v>
      </c>
      <c r="H397" s="1">
        <v>7.64</v>
      </c>
      <c r="I397" s="1">
        <v>9.15</v>
      </c>
      <c r="J397" s="1">
        <v>21.17</v>
      </c>
      <c r="K397" s="1">
        <v>5.63</v>
      </c>
      <c r="L397" s="1">
        <v>4.4800000000000004</v>
      </c>
      <c r="M397" s="1">
        <v>31.61</v>
      </c>
      <c r="N397" s="1">
        <v>2.85</v>
      </c>
      <c r="O397" s="1">
        <v>6.37</v>
      </c>
      <c r="P397" s="1">
        <v>32.86</v>
      </c>
      <c r="Q397" s="1">
        <v>16.03</v>
      </c>
      <c r="R397" s="1">
        <v>12.81</v>
      </c>
      <c r="S397" s="1">
        <v>9.9499999999999993</v>
      </c>
      <c r="T397" s="1">
        <v>7.64</v>
      </c>
      <c r="U397" s="1">
        <v>10.53</v>
      </c>
      <c r="V397" s="1">
        <v>29.31</v>
      </c>
      <c r="W397" s="1">
        <v>8.25</v>
      </c>
      <c r="X397" s="1" t="s">
        <v>22</v>
      </c>
      <c r="Y397" s="1">
        <v>23.28</v>
      </c>
      <c r="Z397" s="1">
        <v>12.09</v>
      </c>
    </row>
    <row r="398" spans="1:26" x14ac:dyDescent="0.35">
      <c r="A398" s="3">
        <v>395</v>
      </c>
      <c r="B398" s="1" t="s">
        <v>311</v>
      </c>
      <c r="C398" s="1">
        <v>9.6300000000000008</v>
      </c>
      <c r="D398" s="1">
        <v>14.34</v>
      </c>
      <c r="E398" s="1">
        <v>9.06</v>
      </c>
      <c r="F398" s="1">
        <v>7.88</v>
      </c>
      <c r="G398" s="1">
        <v>10.66</v>
      </c>
      <c r="H398" s="1">
        <v>8.4600000000000009</v>
      </c>
      <c r="I398" s="1">
        <v>8.7200000000000006</v>
      </c>
      <c r="J398" s="1">
        <v>25</v>
      </c>
      <c r="K398" s="1">
        <v>5.8</v>
      </c>
      <c r="L398" s="1">
        <v>6.03</v>
      </c>
      <c r="M398" s="1">
        <v>34.61</v>
      </c>
      <c r="N398" s="1">
        <v>3.69</v>
      </c>
      <c r="O398" s="1">
        <v>5.94</v>
      </c>
      <c r="P398" s="1">
        <v>30.04</v>
      </c>
      <c r="Q398" s="1">
        <v>17.52</v>
      </c>
      <c r="R398" s="1">
        <v>11.73</v>
      </c>
      <c r="S398" s="1">
        <v>7.54</v>
      </c>
      <c r="T398" s="1">
        <v>9.9499999999999993</v>
      </c>
      <c r="U398" s="1">
        <v>13.61</v>
      </c>
      <c r="V398" s="1">
        <v>0</v>
      </c>
      <c r="W398" s="1">
        <v>8.3000000000000007</v>
      </c>
      <c r="X398" s="1">
        <v>10.16</v>
      </c>
      <c r="Y398" s="1">
        <v>22.55</v>
      </c>
      <c r="Z398" s="1">
        <v>14.23</v>
      </c>
    </row>
    <row r="399" spans="1:26" x14ac:dyDescent="0.35">
      <c r="A399" s="3">
        <v>396</v>
      </c>
      <c r="B399" s="1" t="s">
        <v>305</v>
      </c>
      <c r="C399" s="1">
        <v>32.57</v>
      </c>
      <c r="D399" s="1">
        <v>32.1</v>
      </c>
      <c r="E399" s="1">
        <v>41.9</v>
      </c>
      <c r="F399" s="1">
        <v>29.08</v>
      </c>
      <c r="G399" s="1">
        <v>35.200000000000003</v>
      </c>
      <c r="H399" s="1">
        <v>35.51</v>
      </c>
      <c r="I399" s="1">
        <v>30.11</v>
      </c>
      <c r="J399" s="1">
        <v>66.849999999999994</v>
      </c>
      <c r="K399" s="1">
        <v>17.37</v>
      </c>
      <c r="L399" s="1">
        <v>41.31</v>
      </c>
      <c r="M399" s="1">
        <v>18.89</v>
      </c>
      <c r="N399" s="1">
        <v>12.96</v>
      </c>
      <c r="O399" s="1">
        <v>33.950000000000003</v>
      </c>
      <c r="P399" s="1">
        <v>53.08</v>
      </c>
      <c r="Q399" s="1">
        <v>47.18</v>
      </c>
      <c r="R399" s="1">
        <v>34.049999999999997</v>
      </c>
      <c r="S399" s="1">
        <v>30.1</v>
      </c>
      <c r="T399" s="1">
        <v>29.24</v>
      </c>
      <c r="U399" s="1">
        <v>44.31</v>
      </c>
      <c r="V399" s="1">
        <v>46.15</v>
      </c>
      <c r="W399" s="1">
        <v>28.48</v>
      </c>
      <c r="X399" s="1">
        <v>20.81</v>
      </c>
      <c r="Y399" s="1">
        <v>36.72</v>
      </c>
      <c r="Z399" s="1">
        <v>31.78</v>
      </c>
    </row>
    <row r="400" spans="1:26" x14ac:dyDescent="0.35">
      <c r="A400" s="3">
        <v>397</v>
      </c>
      <c r="B400" s="1" t="s">
        <v>304</v>
      </c>
      <c r="C400" s="1">
        <v>29.52</v>
      </c>
      <c r="D400" s="1">
        <v>37.31</v>
      </c>
      <c r="E400" s="1">
        <v>30.33</v>
      </c>
      <c r="F400" s="1">
        <v>26.29</v>
      </c>
      <c r="G400" s="1">
        <v>23.81</v>
      </c>
      <c r="H400" s="1">
        <v>28.64</v>
      </c>
      <c r="I400" s="1">
        <v>25.54</v>
      </c>
      <c r="J400" s="1">
        <v>40.520000000000003</v>
      </c>
      <c r="K400" s="1">
        <v>16.62</v>
      </c>
      <c r="L400" s="1">
        <v>32.43</v>
      </c>
      <c r="M400" s="1">
        <v>55.32</v>
      </c>
      <c r="N400" s="1">
        <v>9.3699999999999992</v>
      </c>
      <c r="O400" s="1">
        <v>26.05</v>
      </c>
      <c r="P400" s="1">
        <v>57.44</v>
      </c>
      <c r="Q400" s="1">
        <v>47.68</v>
      </c>
      <c r="R400" s="1">
        <v>16.38</v>
      </c>
      <c r="S400" s="1">
        <v>23.08</v>
      </c>
      <c r="T400" s="1">
        <v>28.4</v>
      </c>
      <c r="U400" s="1">
        <v>37.4</v>
      </c>
      <c r="V400" s="1">
        <v>75.58</v>
      </c>
      <c r="W400" s="1">
        <v>24.31</v>
      </c>
      <c r="X400" s="1">
        <v>39.5</v>
      </c>
      <c r="Y400" s="1">
        <v>36.14</v>
      </c>
      <c r="Z400" s="1">
        <v>34.81</v>
      </c>
    </row>
    <row r="401" spans="1:26" x14ac:dyDescent="0.35">
      <c r="A401" s="3">
        <v>398</v>
      </c>
      <c r="B401" s="1" t="s">
        <v>505</v>
      </c>
      <c r="C401" s="1">
        <v>18.09</v>
      </c>
      <c r="D401" s="1">
        <v>28.5</v>
      </c>
      <c r="E401" s="1">
        <v>13.13</v>
      </c>
      <c r="F401" s="1">
        <v>17</v>
      </c>
      <c r="G401" s="1">
        <v>15.31</v>
      </c>
      <c r="H401" s="1">
        <v>14.71</v>
      </c>
      <c r="I401" s="1">
        <v>17.27</v>
      </c>
      <c r="J401" s="1">
        <v>34.130000000000003</v>
      </c>
      <c r="K401" s="1">
        <v>7.75</v>
      </c>
      <c r="L401" s="1">
        <v>18.82</v>
      </c>
      <c r="M401" s="1">
        <v>33.020000000000003</v>
      </c>
      <c r="N401" s="1">
        <v>4.53</v>
      </c>
      <c r="O401" s="1">
        <v>9.7899999999999991</v>
      </c>
      <c r="P401" s="1">
        <v>43.59</v>
      </c>
      <c r="Q401" s="1">
        <v>38.9</v>
      </c>
      <c r="R401" s="1">
        <v>16.13</v>
      </c>
      <c r="S401" s="1">
        <v>12.31</v>
      </c>
      <c r="T401" s="1">
        <v>16.940000000000001</v>
      </c>
      <c r="U401" s="1">
        <v>40.549999999999997</v>
      </c>
      <c r="V401" s="1">
        <v>76.92</v>
      </c>
      <c r="W401" s="1">
        <v>27.4</v>
      </c>
      <c r="X401" s="1">
        <v>44.4</v>
      </c>
      <c r="Y401" s="1">
        <v>58.63</v>
      </c>
      <c r="Z401" s="1">
        <v>38.15</v>
      </c>
    </row>
    <row r="402" spans="1:26" x14ac:dyDescent="0.35">
      <c r="A402" s="3">
        <v>399</v>
      </c>
      <c r="B402" s="1" t="s">
        <v>89</v>
      </c>
      <c r="C402" s="1">
        <v>11.94</v>
      </c>
      <c r="D402" s="1">
        <v>16.88</v>
      </c>
      <c r="E402" s="1">
        <v>10.98</v>
      </c>
      <c r="F402" s="1">
        <v>10.46</v>
      </c>
      <c r="G402" s="1">
        <v>11.69</v>
      </c>
      <c r="H402" s="1">
        <v>9.93</v>
      </c>
      <c r="I402" s="1">
        <v>11.77</v>
      </c>
      <c r="J402" s="1">
        <v>25.57</v>
      </c>
      <c r="K402" s="1">
        <v>4.46</v>
      </c>
      <c r="L402" s="1">
        <v>11.99</v>
      </c>
      <c r="M402" s="1">
        <v>23.04</v>
      </c>
      <c r="N402" s="1">
        <v>3.74</v>
      </c>
      <c r="O402" s="1">
        <v>8.3800000000000008</v>
      </c>
      <c r="P402" s="1" t="s">
        <v>22</v>
      </c>
      <c r="Q402" s="1">
        <v>26.48</v>
      </c>
      <c r="R402" s="1">
        <v>12.38</v>
      </c>
      <c r="S402" s="1">
        <v>6.54</v>
      </c>
      <c r="T402" s="1">
        <v>13.16</v>
      </c>
      <c r="U402" s="1">
        <v>16.63</v>
      </c>
      <c r="V402" s="1">
        <v>62.16</v>
      </c>
      <c r="W402" s="1">
        <v>16.510000000000002</v>
      </c>
      <c r="X402" s="1">
        <v>29.73</v>
      </c>
      <c r="Y402" s="1" t="s">
        <v>22</v>
      </c>
      <c r="Z402" s="1">
        <v>30.49</v>
      </c>
    </row>
    <row r="403" spans="1:26" x14ac:dyDescent="0.35">
      <c r="A403" s="3">
        <v>400</v>
      </c>
      <c r="B403" s="1" t="s">
        <v>124</v>
      </c>
      <c r="C403" s="1">
        <v>15.4</v>
      </c>
      <c r="D403" s="1">
        <v>21.41</v>
      </c>
      <c r="E403" s="1">
        <v>11.63</v>
      </c>
      <c r="F403" s="1">
        <v>12.67</v>
      </c>
      <c r="G403" s="1">
        <v>18.25</v>
      </c>
      <c r="H403" s="1">
        <v>12.46</v>
      </c>
      <c r="I403" s="1">
        <v>15.37</v>
      </c>
      <c r="J403" s="1">
        <v>37.51</v>
      </c>
      <c r="K403" s="1">
        <v>5.65</v>
      </c>
      <c r="L403" s="1">
        <v>11.83</v>
      </c>
      <c r="M403" s="1">
        <v>27.29</v>
      </c>
      <c r="N403" s="1">
        <v>2.89</v>
      </c>
      <c r="O403" s="1">
        <v>3.37</v>
      </c>
      <c r="P403" s="1">
        <v>31.62</v>
      </c>
      <c r="Q403" s="1">
        <v>38.200000000000003</v>
      </c>
      <c r="R403" s="1">
        <v>23.46</v>
      </c>
      <c r="S403" s="1">
        <v>14.34</v>
      </c>
      <c r="T403" s="1">
        <v>6.71</v>
      </c>
      <c r="U403" s="1">
        <v>26.99</v>
      </c>
      <c r="V403" s="1">
        <v>42.23</v>
      </c>
      <c r="W403" s="1">
        <v>17.07</v>
      </c>
      <c r="X403" s="1">
        <v>36.270000000000003</v>
      </c>
      <c r="Y403" s="1">
        <v>13.71</v>
      </c>
      <c r="Z403" s="1">
        <v>31.17</v>
      </c>
    </row>
    <row r="404" spans="1:26" x14ac:dyDescent="0.35">
      <c r="A404" s="3">
        <v>401</v>
      </c>
      <c r="B404" s="1" t="s">
        <v>206</v>
      </c>
      <c r="C404" s="1">
        <v>6.78</v>
      </c>
      <c r="D404" s="1">
        <v>7.02</v>
      </c>
      <c r="E404" s="1">
        <v>6.57</v>
      </c>
      <c r="F404" s="1">
        <v>5.56</v>
      </c>
      <c r="G404" s="1">
        <v>10.49</v>
      </c>
      <c r="H404" s="1">
        <v>5.6</v>
      </c>
      <c r="I404" s="1">
        <v>7.79</v>
      </c>
      <c r="J404" s="1">
        <v>16.54</v>
      </c>
      <c r="K404" s="1">
        <v>4.83</v>
      </c>
      <c r="L404" s="1">
        <v>1.46</v>
      </c>
      <c r="M404" s="1">
        <v>24.74</v>
      </c>
      <c r="N404" s="1">
        <v>1.55</v>
      </c>
      <c r="O404" s="1">
        <v>5.26</v>
      </c>
      <c r="P404" s="1">
        <v>22.15</v>
      </c>
      <c r="Q404" s="1">
        <v>15.41</v>
      </c>
      <c r="R404" s="1">
        <v>11.94</v>
      </c>
      <c r="S404" s="1">
        <v>5.34</v>
      </c>
      <c r="T404" s="1">
        <v>5.59</v>
      </c>
      <c r="U404" s="1">
        <v>9.0399999999999991</v>
      </c>
      <c r="V404" s="1">
        <v>61.29</v>
      </c>
      <c r="W404" s="1">
        <v>7.48</v>
      </c>
      <c r="X404" s="1">
        <v>46.64</v>
      </c>
      <c r="Y404" s="1">
        <v>30.88</v>
      </c>
      <c r="Z404" s="1">
        <v>18.809999999999999</v>
      </c>
    </row>
    <row r="405" spans="1:26" x14ac:dyDescent="0.35">
      <c r="A405" s="3">
        <v>402</v>
      </c>
      <c r="B405" s="1" t="s">
        <v>420</v>
      </c>
      <c r="C405" s="1">
        <v>9.9</v>
      </c>
      <c r="D405" s="1">
        <v>12.3</v>
      </c>
      <c r="E405" s="1">
        <v>12</v>
      </c>
      <c r="F405" s="1">
        <v>8.18</v>
      </c>
      <c r="G405" s="1">
        <v>11.15</v>
      </c>
      <c r="H405" s="1">
        <v>8.19</v>
      </c>
      <c r="I405" s="1">
        <v>10.18</v>
      </c>
      <c r="J405" s="1">
        <v>13.9</v>
      </c>
      <c r="K405" s="1">
        <v>6.2</v>
      </c>
      <c r="L405" s="1">
        <v>7.28</v>
      </c>
      <c r="M405" s="1">
        <v>32.729999999999997</v>
      </c>
      <c r="N405" s="1">
        <v>2.92</v>
      </c>
      <c r="O405" s="1">
        <v>9.57</v>
      </c>
      <c r="P405" s="1">
        <v>26.17</v>
      </c>
      <c r="Q405" s="1">
        <v>19.07</v>
      </c>
      <c r="R405" s="1">
        <v>11.11</v>
      </c>
      <c r="S405" s="1">
        <v>6.82</v>
      </c>
      <c r="T405" s="1">
        <v>9.89</v>
      </c>
      <c r="U405" s="1">
        <v>14.75</v>
      </c>
      <c r="V405" s="1">
        <v>0</v>
      </c>
      <c r="W405" s="1">
        <v>11.79</v>
      </c>
      <c r="X405" s="1">
        <v>25.87</v>
      </c>
      <c r="Y405" s="1">
        <v>34.4</v>
      </c>
      <c r="Z405" s="1">
        <v>18.07</v>
      </c>
    </row>
    <row r="406" spans="1:26" x14ac:dyDescent="0.35">
      <c r="A406" s="3">
        <v>403</v>
      </c>
      <c r="B406" s="1" t="s">
        <v>468</v>
      </c>
      <c r="C406" s="1">
        <v>12.72</v>
      </c>
      <c r="D406" s="1">
        <v>15.56</v>
      </c>
      <c r="E406" s="1">
        <v>16.61</v>
      </c>
      <c r="F406" s="1">
        <v>10.28</v>
      </c>
      <c r="G406" s="1">
        <v>14.89</v>
      </c>
      <c r="H406" s="1">
        <v>9.85</v>
      </c>
      <c r="I406" s="1">
        <v>13.87</v>
      </c>
      <c r="J406" s="1">
        <v>21.02</v>
      </c>
      <c r="K406" s="1">
        <v>5.25</v>
      </c>
      <c r="L406" s="1">
        <v>7.17</v>
      </c>
      <c r="M406" s="1">
        <v>31.94</v>
      </c>
      <c r="N406" s="1">
        <v>2.98</v>
      </c>
      <c r="O406" s="1">
        <v>10.16</v>
      </c>
      <c r="P406" s="1">
        <v>35.869999999999997</v>
      </c>
      <c r="Q406" s="1">
        <v>26.18</v>
      </c>
      <c r="R406" s="1">
        <v>16.46</v>
      </c>
      <c r="S406" s="1">
        <v>7.95</v>
      </c>
      <c r="T406" s="1">
        <v>9.9700000000000006</v>
      </c>
      <c r="U406" s="1">
        <v>16.62</v>
      </c>
      <c r="V406" s="1">
        <v>52.63</v>
      </c>
      <c r="W406" s="1">
        <v>13.72</v>
      </c>
      <c r="X406" s="1">
        <v>21.87</v>
      </c>
      <c r="Y406" s="1">
        <v>23.52</v>
      </c>
      <c r="Z406" s="1">
        <v>26.61</v>
      </c>
    </row>
    <row r="407" spans="1:26" x14ac:dyDescent="0.35">
      <c r="A407" s="3">
        <v>404</v>
      </c>
      <c r="B407" s="1" t="s">
        <v>29</v>
      </c>
      <c r="C407" s="1">
        <v>20.65</v>
      </c>
      <c r="D407" s="1">
        <v>25.87</v>
      </c>
      <c r="E407" s="1">
        <v>16</v>
      </c>
      <c r="F407" s="1">
        <v>20.11</v>
      </c>
      <c r="G407" s="1">
        <v>20.22</v>
      </c>
      <c r="H407" s="1">
        <v>18.82</v>
      </c>
      <c r="I407" s="1">
        <v>20.09</v>
      </c>
      <c r="J407" s="1">
        <v>45.64</v>
      </c>
      <c r="K407" s="1">
        <v>11.11</v>
      </c>
      <c r="L407" s="1">
        <v>0.5</v>
      </c>
      <c r="M407" s="1">
        <v>39.380000000000003</v>
      </c>
      <c r="N407" s="1">
        <v>5.66</v>
      </c>
      <c r="O407" s="1">
        <v>12.17</v>
      </c>
      <c r="P407" s="1">
        <v>39.840000000000003</v>
      </c>
      <c r="Q407" s="1">
        <v>44.47</v>
      </c>
      <c r="R407" s="1">
        <v>22.48</v>
      </c>
      <c r="S407" s="1">
        <v>13.19</v>
      </c>
      <c r="T407" s="1">
        <v>13.49</v>
      </c>
      <c r="U407" s="1">
        <v>31.28</v>
      </c>
      <c r="V407" s="1">
        <v>43.98</v>
      </c>
      <c r="W407" s="1">
        <v>24.15</v>
      </c>
      <c r="X407" s="1">
        <v>46.17</v>
      </c>
      <c r="Y407" s="1">
        <v>13</v>
      </c>
      <c r="Z407" s="1">
        <v>38.049999999999997</v>
      </c>
    </row>
    <row r="408" spans="1:26" x14ac:dyDescent="0.35">
      <c r="A408" s="3">
        <v>405</v>
      </c>
      <c r="B408" s="1" t="s">
        <v>425</v>
      </c>
      <c r="C408" s="1">
        <v>7.58</v>
      </c>
      <c r="D408" s="1">
        <v>7.22</v>
      </c>
      <c r="E408" s="1">
        <v>18.38</v>
      </c>
      <c r="F408" s="1">
        <v>5.43</v>
      </c>
      <c r="G408" s="1">
        <v>12.19</v>
      </c>
      <c r="H408" s="1">
        <v>6.37</v>
      </c>
      <c r="I408" s="1">
        <v>8.9499999999999993</v>
      </c>
      <c r="J408" s="1">
        <v>16.149999999999999</v>
      </c>
      <c r="K408" s="1">
        <v>3.98</v>
      </c>
      <c r="L408" s="1">
        <v>3.18</v>
      </c>
      <c r="M408" s="1">
        <v>25.41</v>
      </c>
      <c r="N408" s="1">
        <v>1.2</v>
      </c>
      <c r="O408" s="1">
        <v>8.3000000000000007</v>
      </c>
      <c r="P408" s="1">
        <v>38.46</v>
      </c>
      <c r="Q408" s="1">
        <v>19.579999999999998</v>
      </c>
      <c r="R408" s="1">
        <v>14.29</v>
      </c>
      <c r="S408" s="1">
        <v>7.48</v>
      </c>
      <c r="T408" s="1">
        <v>3.93</v>
      </c>
      <c r="U408" s="1">
        <v>9.7899999999999991</v>
      </c>
      <c r="V408" s="1">
        <v>49.59</v>
      </c>
      <c r="W408" s="1">
        <v>8.6999999999999993</v>
      </c>
      <c r="X408" s="1">
        <v>25.35</v>
      </c>
      <c r="Y408" s="1">
        <v>41.09</v>
      </c>
      <c r="Z408" s="1">
        <v>29.25</v>
      </c>
    </row>
    <row r="409" spans="1:26" x14ac:dyDescent="0.35">
      <c r="A409" s="3">
        <v>406</v>
      </c>
      <c r="B409" s="1" t="s">
        <v>83</v>
      </c>
      <c r="C409" s="1">
        <v>17.010000000000002</v>
      </c>
      <c r="D409" s="1">
        <v>26.49</v>
      </c>
      <c r="E409" s="1">
        <v>13.9</v>
      </c>
      <c r="F409" s="1">
        <v>14.37</v>
      </c>
      <c r="G409" s="1">
        <v>17.22</v>
      </c>
      <c r="H409" s="1">
        <v>13.53</v>
      </c>
      <c r="I409" s="1">
        <v>16.739999999999998</v>
      </c>
      <c r="J409" s="1">
        <v>37.340000000000003</v>
      </c>
      <c r="K409" s="1">
        <v>5.8</v>
      </c>
      <c r="L409" s="1">
        <v>17.940000000000001</v>
      </c>
      <c r="M409" s="1">
        <v>22.59</v>
      </c>
      <c r="N409" s="1">
        <v>4.12</v>
      </c>
      <c r="O409" s="1">
        <v>7.64</v>
      </c>
      <c r="P409" s="1">
        <v>50.98</v>
      </c>
      <c r="Q409" s="1">
        <v>34.15</v>
      </c>
      <c r="R409" s="1">
        <v>19.399999999999999</v>
      </c>
      <c r="S409" s="1">
        <v>14.92</v>
      </c>
      <c r="T409" s="1">
        <v>12.12</v>
      </c>
      <c r="U409" s="1">
        <v>24.66</v>
      </c>
      <c r="V409" s="1">
        <v>37.72</v>
      </c>
      <c r="W409" s="1">
        <v>21.73</v>
      </c>
      <c r="X409" s="1">
        <v>35.44</v>
      </c>
      <c r="Y409" s="1">
        <v>41.49</v>
      </c>
      <c r="Z409" s="1">
        <v>37.5</v>
      </c>
    </row>
    <row r="410" spans="1:26" x14ac:dyDescent="0.35">
      <c r="A410" s="3">
        <v>407</v>
      </c>
      <c r="B410" s="1" t="s">
        <v>84</v>
      </c>
      <c r="C410" s="1">
        <v>10</v>
      </c>
      <c r="D410" s="1">
        <v>13.3</v>
      </c>
      <c r="E410" s="1">
        <v>7.09</v>
      </c>
      <c r="F410" s="1">
        <v>8.16</v>
      </c>
      <c r="G410" s="1">
        <v>13.45</v>
      </c>
      <c r="H410" s="1">
        <v>8.1</v>
      </c>
      <c r="I410" s="1">
        <v>10.32</v>
      </c>
      <c r="J410" s="1">
        <v>23.88</v>
      </c>
      <c r="K410" s="1">
        <v>8.16</v>
      </c>
      <c r="L410" s="1">
        <v>7.34</v>
      </c>
      <c r="M410" s="1">
        <v>28.29</v>
      </c>
      <c r="N410" s="1">
        <v>4.09</v>
      </c>
      <c r="O410" s="1">
        <v>5.8</v>
      </c>
      <c r="P410" s="1">
        <v>31.43</v>
      </c>
      <c r="Q410" s="1">
        <v>23.48</v>
      </c>
      <c r="R410" s="1">
        <v>12.85</v>
      </c>
      <c r="S410" s="1">
        <v>7.43</v>
      </c>
      <c r="T410" s="1">
        <v>8.18</v>
      </c>
      <c r="U410" s="1">
        <v>45.21</v>
      </c>
      <c r="V410" s="1">
        <v>0</v>
      </c>
      <c r="W410" s="1">
        <v>11.06</v>
      </c>
      <c r="X410" s="1">
        <v>0</v>
      </c>
      <c r="Y410" s="1" t="s">
        <v>22</v>
      </c>
      <c r="Z410" s="1">
        <v>13.49</v>
      </c>
    </row>
    <row r="411" spans="1:26" x14ac:dyDescent="0.35">
      <c r="A411" s="3">
        <v>408</v>
      </c>
      <c r="B411" s="1" t="s">
        <v>511</v>
      </c>
      <c r="C411" s="1">
        <v>13.73</v>
      </c>
      <c r="D411" s="1">
        <v>19.21</v>
      </c>
      <c r="E411" s="1">
        <v>10.33</v>
      </c>
      <c r="F411" s="1">
        <v>10.99</v>
      </c>
      <c r="G411" s="1">
        <v>17.940000000000001</v>
      </c>
      <c r="H411" s="1">
        <v>11.75</v>
      </c>
      <c r="I411" s="1">
        <v>12.71</v>
      </c>
      <c r="J411" s="1">
        <v>38.49</v>
      </c>
      <c r="K411" s="1">
        <v>4.71</v>
      </c>
      <c r="L411" s="1">
        <v>10.95</v>
      </c>
      <c r="M411" s="1">
        <v>25.1</v>
      </c>
      <c r="N411" s="1">
        <v>2.0099999999999998</v>
      </c>
      <c r="O411" s="1">
        <v>3.72</v>
      </c>
      <c r="P411" s="1">
        <v>33.56</v>
      </c>
      <c r="Q411" s="1">
        <v>35</v>
      </c>
      <c r="R411" s="1">
        <v>23.07</v>
      </c>
      <c r="S411" s="1">
        <v>14.92</v>
      </c>
      <c r="T411" s="1">
        <v>6.06</v>
      </c>
      <c r="U411" s="1">
        <v>19.100000000000001</v>
      </c>
      <c r="V411" s="1">
        <v>45.58</v>
      </c>
      <c r="W411" s="1">
        <v>15.24</v>
      </c>
      <c r="X411" s="1">
        <v>32.51</v>
      </c>
      <c r="Y411" s="1">
        <v>28.01</v>
      </c>
      <c r="Z411" s="1">
        <v>29.61</v>
      </c>
    </row>
    <row r="412" spans="1:26" x14ac:dyDescent="0.35">
      <c r="A412" s="3">
        <v>409</v>
      </c>
      <c r="B412" s="1" t="s">
        <v>515</v>
      </c>
      <c r="C412" s="1">
        <v>22.29</v>
      </c>
      <c r="D412" s="1">
        <v>40.340000000000003</v>
      </c>
      <c r="E412" s="1">
        <v>13.02</v>
      </c>
      <c r="F412" s="1">
        <v>18.43</v>
      </c>
      <c r="G412" s="1">
        <v>17.88</v>
      </c>
      <c r="H412" s="1">
        <v>16.62</v>
      </c>
      <c r="I412" s="1">
        <v>18.28</v>
      </c>
      <c r="J412" s="1">
        <v>35.619999999999997</v>
      </c>
      <c r="K412" s="1">
        <v>8.0399999999999991</v>
      </c>
      <c r="L412" s="1">
        <v>26.33</v>
      </c>
      <c r="M412" s="1">
        <v>39.5</v>
      </c>
      <c r="N412" s="1">
        <v>8.8800000000000008</v>
      </c>
      <c r="O412" s="1">
        <v>5.7</v>
      </c>
      <c r="P412" s="1">
        <v>27.75</v>
      </c>
      <c r="Q412" s="1">
        <v>41.93</v>
      </c>
      <c r="R412" s="1">
        <v>17.59</v>
      </c>
      <c r="S412" s="1">
        <v>15.08</v>
      </c>
      <c r="T412" s="1">
        <v>15.64</v>
      </c>
      <c r="U412" s="1">
        <v>33.590000000000003</v>
      </c>
      <c r="V412" s="1">
        <v>53.58</v>
      </c>
      <c r="W412" s="1">
        <v>26.76</v>
      </c>
      <c r="X412" s="1">
        <v>32</v>
      </c>
      <c r="Y412" s="1">
        <v>41.31</v>
      </c>
      <c r="Z412" s="1">
        <v>40.299999999999997</v>
      </c>
    </row>
    <row r="413" spans="1:26" x14ac:dyDescent="0.35">
      <c r="A413" s="3">
        <v>410</v>
      </c>
      <c r="B413" s="1" t="s">
        <v>512</v>
      </c>
      <c r="C413" s="1">
        <v>9.31</v>
      </c>
      <c r="D413" s="1">
        <v>11.58</v>
      </c>
      <c r="E413" s="1">
        <v>3.66</v>
      </c>
      <c r="F413" s="1">
        <v>7.9</v>
      </c>
      <c r="G413" s="1">
        <v>13.8</v>
      </c>
      <c r="H413" s="1">
        <v>9.68</v>
      </c>
      <c r="I413" s="1">
        <v>7.63</v>
      </c>
      <c r="J413" s="1">
        <v>26.41</v>
      </c>
      <c r="K413" s="1">
        <v>5.58</v>
      </c>
      <c r="L413" s="1">
        <v>9.2799999999999994</v>
      </c>
      <c r="M413" s="1">
        <v>13.1</v>
      </c>
      <c r="N413" s="1">
        <v>4.4400000000000004</v>
      </c>
      <c r="O413" s="1">
        <v>6.6</v>
      </c>
      <c r="P413" s="1">
        <v>35.29</v>
      </c>
      <c r="Q413" s="1">
        <v>14.74</v>
      </c>
      <c r="R413" s="1">
        <v>13.65</v>
      </c>
      <c r="S413" s="1">
        <v>8.9</v>
      </c>
      <c r="T413" s="1">
        <v>7.86</v>
      </c>
      <c r="U413" s="1">
        <v>15.08</v>
      </c>
      <c r="V413" s="1">
        <v>0</v>
      </c>
      <c r="W413" s="1">
        <v>13.37</v>
      </c>
      <c r="X413" s="1">
        <v>27.28</v>
      </c>
      <c r="Y413" s="1" t="s">
        <v>22</v>
      </c>
      <c r="Z413" s="1">
        <v>38.11</v>
      </c>
    </row>
    <row r="414" spans="1:26" x14ac:dyDescent="0.35">
      <c r="A414" s="3">
        <v>411</v>
      </c>
      <c r="B414" s="1" t="s">
        <v>513</v>
      </c>
      <c r="C414" s="1">
        <v>13.96</v>
      </c>
      <c r="D414" s="1">
        <v>22.01</v>
      </c>
      <c r="E414" s="1">
        <v>11.87</v>
      </c>
      <c r="F414" s="1">
        <v>11.29</v>
      </c>
      <c r="G414" s="1">
        <v>14.27</v>
      </c>
      <c r="H414" s="1">
        <v>11.15</v>
      </c>
      <c r="I414" s="1">
        <v>13.18</v>
      </c>
      <c r="J414" s="1">
        <v>30.88</v>
      </c>
      <c r="K414" s="1">
        <v>6.12</v>
      </c>
      <c r="L414" s="1">
        <v>13.41</v>
      </c>
      <c r="M414" s="1">
        <v>28.14</v>
      </c>
      <c r="N414" s="1">
        <v>3.91</v>
      </c>
      <c r="O414" s="1">
        <v>5.48</v>
      </c>
      <c r="P414" s="1">
        <v>39.25</v>
      </c>
      <c r="Q414" s="1">
        <v>32.36</v>
      </c>
      <c r="R414" s="1">
        <v>16.38</v>
      </c>
      <c r="S414" s="1">
        <v>12.54</v>
      </c>
      <c r="T414" s="1">
        <v>7.81</v>
      </c>
      <c r="U414" s="1">
        <v>30.38</v>
      </c>
      <c r="V414" s="1">
        <v>81.48</v>
      </c>
      <c r="W414" s="1">
        <v>17.850000000000001</v>
      </c>
      <c r="X414" s="1">
        <v>27.8</v>
      </c>
      <c r="Y414" s="1">
        <v>49.69</v>
      </c>
      <c r="Z414" s="1">
        <v>27.81</v>
      </c>
    </row>
    <row r="415" spans="1:26" x14ac:dyDescent="0.35">
      <c r="A415" s="3">
        <v>412</v>
      </c>
      <c r="B415" s="1" t="s">
        <v>469</v>
      </c>
      <c r="C415" s="1">
        <v>10.62</v>
      </c>
      <c r="D415" s="1">
        <v>14.39</v>
      </c>
      <c r="E415" s="1">
        <v>12.83</v>
      </c>
      <c r="F415" s="1">
        <v>8.7200000000000006</v>
      </c>
      <c r="G415" s="1">
        <v>9.27</v>
      </c>
      <c r="H415" s="1">
        <v>8.4</v>
      </c>
      <c r="I415" s="1">
        <v>10.48</v>
      </c>
      <c r="J415" s="1">
        <v>15.76</v>
      </c>
      <c r="K415" s="1">
        <v>4.6100000000000003</v>
      </c>
      <c r="L415" s="1">
        <v>7.9</v>
      </c>
      <c r="M415" s="1">
        <v>37.68</v>
      </c>
      <c r="N415" s="1">
        <v>3.98</v>
      </c>
      <c r="O415" s="1">
        <v>8.9499999999999993</v>
      </c>
      <c r="P415" s="1">
        <v>37.119999999999997</v>
      </c>
      <c r="Q415" s="1">
        <v>19.53</v>
      </c>
      <c r="R415" s="1">
        <v>10.14</v>
      </c>
      <c r="S415" s="1">
        <v>6.87</v>
      </c>
      <c r="T415" s="1">
        <v>10.69</v>
      </c>
      <c r="U415" s="1">
        <v>15.92</v>
      </c>
      <c r="V415" s="1">
        <v>0</v>
      </c>
      <c r="W415" s="1">
        <v>7.48</v>
      </c>
      <c r="X415" s="1">
        <v>16.100000000000001</v>
      </c>
      <c r="Y415" s="1">
        <v>22.37</v>
      </c>
      <c r="Z415" s="1">
        <v>17.010000000000002</v>
      </c>
    </row>
    <row r="416" spans="1:26" x14ac:dyDescent="0.35">
      <c r="A416" s="3">
        <v>413</v>
      </c>
      <c r="B416" s="1" t="s">
        <v>24</v>
      </c>
      <c r="C416" s="1">
        <v>7.71</v>
      </c>
      <c r="D416" s="1">
        <v>14.88</v>
      </c>
      <c r="E416" s="1">
        <v>0</v>
      </c>
      <c r="F416" s="1">
        <v>5.59</v>
      </c>
      <c r="G416" s="1">
        <v>11.61</v>
      </c>
      <c r="H416" s="1">
        <v>5.58</v>
      </c>
      <c r="I416" s="1">
        <v>6.1</v>
      </c>
      <c r="J416" s="1">
        <v>25.7</v>
      </c>
      <c r="K416" s="1">
        <v>6.38</v>
      </c>
      <c r="L416" s="1">
        <v>3.84</v>
      </c>
      <c r="M416" s="1">
        <v>36.57</v>
      </c>
      <c r="N416" s="1">
        <v>1.4</v>
      </c>
      <c r="O416" s="1">
        <v>4.6500000000000004</v>
      </c>
      <c r="P416" s="1">
        <v>6.67</v>
      </c>
      <c r="Q416" s="1">
        <v>10.87</v>
      </c>
      <c r="R416" s="1">
        <v>15.02</v>
      </c>
      <c r="S416" s="1">
        <v>9.7899999999999991</v>
      </c>
      <c r="T416" s="1">
        <v>5.08</v>
      </c>
      <c r="U416" s="1">
        <v>39.549999999999997</v>
      </c>
      <c r="V416" s="1">
        <v>0</v>
      </c>
      <c r="W416" s="1">
        <v>9.6</v>
      </c>
      <c r="X416" s="1">
        <v>8.57</v>
      </c>
      <c r="Y416" s="1" t="s">
        <v>22</v>
      </c>
      <c r="Z416" s="1">
        <v>18.73</v>
      </c>
    </row>
    <row r="417" spans="1:26" x14ac:dyDescent="0.35">
      <c r="A417" s="3">
        <v>414</v>
      </c>
      <c r="B417" s="1" t="s">
        <v>477</v>
      </c>
      <c r="C417" s="1">
        <v>10.78</v>
      </c>
      <c r="D417" s="1">
        <v>15.87</v>
      </c>
      <c r="E417" s="1">
        <v>10.02</v>
      </c>
      <c r="F417" s="1">
        <v>9.01</v>
      </c>
      <c r="G417" s="1">
        <v>10.78</v>
      </c>
      <c r="H417" s="1">
        <v>8.2899999999999991</v>
      </c>
      <c r="I417" s="1">
        <v>10.65</v>
      </c>
      <c r="J417" s="1">
        <v>17.28</v>
      </c>
      <c r="K417" s="1">
        <v>4.8099999999999996</v>
      </c>
      <c r="L417" s="1">
        <v>6.83</v>
      </c>
      <c r="M417" s="1">
        <v>35.549999999999997</v>
      </c>
      <c r="N417" s="1">
        <v>3.8</v>
      </c>
      <c r="O417" s="1">
        <v>7.07</v>
      </c>
      <c r="P417" s="1">
        <v>34.380000000000003</v>
      </c>
      <c r="Q417" s="1">
        <v>22.31</v>
      </c>
      <c r="R417" s="1">
        <v>11.72</v>
      </c>
      <c r="S417" s="1">
        <v>4.92</v>
      </c>
      <c r="T417" s="1">
        <v>10.38</v>
      </c>
      <c r="U417" s="1">
        <v>20.41</v>
      </c>
      <c r="V417" s="1">
        <v>53.13</v>
      </c>
      <c r="W417" s="1">
        <v>11.12</v>
      </c>
      <c r="X417" s="1">
        <v>21.18</v>
      </c>
      <c r="Y417" s="1">
        <v>13.12</v>
      </c>
      <c r="Z417" s="1">
        <v>20.87</v>
      </c>
    </row>
    <row r="418" spans="1:26" x14ac:dyDescent="0.35">
      <c r="A418" s="3">
        <v>415</v>
      </c>
      <c r="B418" s="1" t="s">
        <v>160</v>
      </c>
      <c r="C418" s="1">
        <v>11.55</v>
      </c>
      <c r="D418" s="1">
        <v>14.38</v>
      </c>
      <c r="E418" s="1">
        <v>20.51</v>
      </c>
      <c r="F418" s="1">
        <v>8.82</v>
      </c>
      <c r="G418" s="1">
        <v>16.05</v>
      </c>
      <c r="H418" s="1">
        <v>8.7799999999999994</v>
      </c>
      <c r="I418" s="1">
        <v>13.34</v>
      </c>
      <c r="J418" s="1">
        <v>17.96</v>
      </c>
      <c r="K418" s="1">
        <v>4.58</v>
      </c>
      <c r="L418" s="1">
        <v>5.62</v>
      </c>
      <c r="M418" s="1">
        <v>41.47</v>
      </c>
      <c r="N418" s="1">
        <v>1</v>
      </c>
      <c r="O418" s="1">
        <v>12.87</v>
      </c>
      <c r="P418" s="1">
        <v>21.33</v>
      </c>
      <c r="Q418" s="1">
        <v>36.14</v>
      </c>
      <c r="R418" s="1">
        <v>19.93</v>
      </c>
      <c r="S418" s="1">
        <v>6.05</v>
      </c>
      <c r="T418" s="1">
        <v>4.18</v>
      </c>
      <c r="U418" s="1">
        <v>9.64</v>
      </c>
      <c r="V418" s="1">
        <v>48.75</v>
      </c>
      <c r="W418" s="1">
        <v>11.69</v>
      </c>
      <c r="X418" s="1">
        <v>26.46</v>
      </c>
      <c r="Y418" s="1">
        <v>44.21</v>
      </c>
      <c r="Z418" s="1">
        <v>42.76</v>
      </c>
    </row>
    <row r="419" spans="1:26" x14ac:dyDescent="0.35">
      <c r="A419" s="3">
        <v>416</v>
      </c>
      <c r="B419" s="1" t="s">
        <v>261</v>
      </c>
      <c r="C419" s="1">
        <v>14.12</v>
      </c>
      <c r="D419" s="1">
        <v>18.22</v>
      </c>
      <c r="E419" s="1">
        <v>15.55</v>
      </c>
      <c r="F419" s="1">
        <v>12.44</v>
      </c>
      <c r="G419" s="1">
        <v>9.2100000000000009</v>
      </c>
      <c r="H419" s="1">
        <v>12.57</v>
      </c>
      <c r="I419" s="1">
        <v>12.87</v>
      </c>
      <c r="J419" s="1">
        <v>25.71</v>
      </c>
      <c r="K419" s="1">
        <v>4.21</v>
      </c>
      <c r="L419" s="1">
        <v>10.89</v>
      </c>
      <c r="M419" s="1">
        <v>44.44</v>
      </c>
      <c r="N419" s="1">
        <v>5.35</v>
      </c>
      <c r="O419" s="1">
        <v>9.48</v>
      </c>
      <c r="P419" s="1">
        <v>45.67</v>
      </c>
      <c r="Q419" s="1">
        <v>28.9</v>
      </c>
      <c r="R419" s="1">
        <v>8.83</v>
      </c>
      <c r="S419" s="1">
        <v>10.8</v>
      </c>
      <c r="T419" s="1">
        <v>13.82</v>
      </c>
      <c r="U419" s="1">
        <v>18.239999999999998</v>
      </c>
      <c r="V419" s="1">
        <v>0</v>
      </c>
      <c r="W419" s="1">
        <v>8.8800000000000008</v>
      </c>
      <c r="X419" s="1">
        <v>9.2899999999999991</v>
      </c>
      <c r="Y419" s="1">
        <v>24.71</v>
      </c>
      <c r="Z419" s="1">
        <v>19.91</v>
      </c>
    </row>
    <row r="420" spans="1:26" x14ac:dyDescent="0.35">
      <c r="A420" s="3">
        <v>417</v>
      </c>
      <c r="B420" s="1" t="s">
        <v>262</v>
      </c>
      <c r="C420" s="1">
        <v>13.72</v>
      </c>
      <c r="D420" s="1">
        <v>20.43</v>
      </c>
      <c r="E420" s="1">
        <v>12.83</v>
      </c>
      <c r="F420" s="1">
        <v>11.7</v>
      </c>
      <c r="G420" s="1">
        <v>12.28</v>
      </c>
      <c r="H420" s="1">
        <v>11.04</v>
      </c>
      <c r="I420" s="1">
        <v>12.92</v>
      </c>
      <c r="J420" s="1">
        <v>20.43</v>
      </c>
      <c r="K420" s="1">
        <v>5.56</v>
      </c>
      <c r="L420" s="1">
        <v>11.72</v>
      </c>
      <c r="M420" s="1">
        <v>39.49</v>
      </c>
      <c r="N420" s="1">
        <v>4.4400000000000004</v>
      </c>
      <c r="O420" s="1">
        <v>10.17</v>
      </c>
      <c r="P420" s="1">
        <v>39.07</v>
      </c>
      <c r="Q420" s="1">
        <v>25.43</v>
      </c>
      <c r="R420" s="1">
        <v>12.88</v>
      </c>
      <c r="S420" s="1">
        <v>8.33</v>
      </c>
      <c r="T420" s="1">
        <v>13.7</v>
      </c>
      <c r="U420" s="1">
        <v>17.75</v>
      </c>
      <c r="V420" s="1">
        <v>81.400000000000006</v>
      </c>
      <c r="W420" s="1">
        <v>11.65</v>
      </c>
      <c r="X420" s="1">
        <v>20.39</v>
      </c>
      <c r="Y420" s="1">
        <v>33.11</v>
      </c>
      <c r="Z420" s="1">
        <v>16.98</v>
      </c>
    </row>
    <row r="421" spans="1:26" x14ac:dyDescent="0.35">
      <c r="A421" s="3">
        <v>418</v>
      </c>
      <c r="B421" s="1" t="s">
        <v>166</v>
      </c>
      <c r="C421" s="1">
        <v>9.9600000000000009</v>
      </c>
      <c r="D421" s="1">
        <v>9.15</v>
      </c>
      <c r="E421" s="1">
        <v>30.63</v>
      </c>
      <c r="F421" s="1">
        <v>6.71</v>
      </c>
      <c r="G421" s="1">
        <v>13.37</v>
      </c>
      <c r="H421" s="1">
        <v>9.59</v>
      </c>
      <c r="I421" s="1">
        <v>10.4</v>
      </c>
      <c r="J421" s="1">
        <v>13.84</v>
      </c>
      <c r="K421" s="1">
        <v>4.79</v>
      </c>
      <c r="L421" s="1">
        <v>2.0299999999999998</v>
      </c>
      <c r="M421" s="1">
        <v>31.44</v>
      </c>
      <c r="N421" s="1">
        <v>0.77</v>
      </c>
      <c r="O421" s="1">
        <v>20.61</v>
      </c>
      <c r="P421" s="1">
        <v>35.89</v>
      </c>
      <c r="Q421" s="1">
        <v>37.96</v>
      </c>
      <c r="R421" s="1">
        <v>17.920000000000002</v>
      </c>
      <c r="S421" s="1">
        <v>10.18</v>
      </c>
      <c r="T421" s="1">
        <v>9.3000000000000007</v>
      </c>
      <c r="U421" s="1">
        <v>9.5500000000000007</v>
      </c>
      <c r="V421" s="1">
        <v>0</v>
      </c>
      <c r="W421" s="1">
        <v>6.21</v>
      </c>
      <c r="X421" s="1" t="s">
        <v>22</v>
      </c>
      <c r="Y421" s="1">
        <v>17.64</v>
      </c>
      <c r="Z421" s="1">
        <v>22.86</v>
      </c>
    </row>
    <row r="422" spans="1:26" x14ac:dyDescent="0.35">
      <c r="A422" s="3">
        <v>419</v>
      </c>
      <c r="B422" s="1" t="s">
        <v>167</v>
      </c>
      <c r="C422" s="1">
        <v>10.74</v>
      </c>
      <c r="D422" s="1">
        <v>12.47</v>
      </c>
      <c r="E422" s="1">
        <v>20.16</v>
      </c>
      <c r="F422" s="1">
        <v>8.11</v>
      </c>
      <c r="G422" s="1">
        <v>16.809999999999999</v>
      </c>
      <c r="H422" s="1">
        <v>8.9</v>
      </c>
      <c r="I422" s="1">
        <v>12.09</v>
      </c>
      <c r="J422" s="1">
        <v>16.41</v>
      </c>
      <c r="K422" s="1">
        <v>3.37</v>
      </c>
      <c r="L422" s="1">
        <v>5.66</v>
      </c>
      <c r="M422" s="1">
        <v>29.82</v>
      </c>
      <c r="N422" s="1">
        <v>0.79</v>
      </c>
      <c r="O422" s="1">
        <v>14.21</v>
      </c>
      <c r="P422" s="1">
        <v>30.43</v>
      </c>
      <c r="Q422" s="1">
        <v>36.520000000000003</v>
      </c>
      <c r="R422" s="1">
        <v>21.2</v>
      </c>
      <c r="S422" s="1">
        <v>8.33</v>
      </c>
      <c r="T422" s="1">
        <v>6.09</v>
      </c>
      <c r="U422" s="1">
        <v>7.62</v>
      </c>
      <c r="V422" s="1">
        <v>44.22</v>
      </c>
      <c r="W422" s="1">
        <v>11.61</v>
      </c>
      <c r="X422" s="1">
        <v>15.84</v>
      </c>
      <c r="Y422" s="1">
        <v>52.54</v>
      </c>
      <c r="Z422" s="1">
        <v>51.73</v>
      </c>
    </row>
    <row r="423" spans="1:26" x14ac:dyDescent="0.35">
      <c r="A423" s="3">
        <v>420</v>
      </c>
      <c r="B423" s="1" t="s">
        <v>147</v>
      </c>
      <c r="C423" s="1">
        <v>7.69</v>
      </c>
      <c r="D423" s="1">
        <v>8.66</v>
      </c>
      <c r="E423" s="1">
        <v>22.26</v>
      </c>
      <c r="F423" s="1">
        <v>5.7</v>
      </c>
      <c r="G423" s="1">
        <v>9.7200000000000006</v>
      </c>
      <c r="H423" s="1">
        <v>6.23</v>
      </c>
      <c r="I423" s="1">
        <v>8.86</v>
      </c>
      <c r="J423" s="1">
        <v>12.66</v>
      </c>
      <c r="K423" s="1">
        <v>4.1399999999999997</v>
      </c>
      <c r="L423" s="1">
        <v>3.1</v>
      </c>
      <c r="M423" s="1">
        <v>27.34</v>
      </c>
      <c r="N423" s="1">
        <v>0.77</v>
      </c>
      <c r="O423" s="1">
        <v>16.11</v>
      </c>
      <c r="P423" s="1">
        <v>23.15</v>
      </c>
      <c r="Q423" s="1">
        <v>21.16</v>
      </c>
      <c r="R423" s="1">
        <v>12.5</v>
      </c>
      <c r="S423" s="1">
        <v>6.41</v>
      </c>
      <c r="T423" s="1">
        <v>8.8699999999999992</v>
      </c>
      <c r="U423" s="1">
        <v>7.82</v>
      </c>
      <c r="V423" s="1">
        <v>0</v>
      </c>
      <c r="W423" s="1">
        <v>6.06</v>
      </c>
      <c r="X423" s="1" t="s">
        <v>22</v>
      </c>
      <c r="Y423" s="1">
        <v>14.94</v>
      </c>
      <c r="Z423" s="1">
        <v>24</v>
      </c>
    </row>
    <row r="424" spans="1:26" x14ac:dyDescent="0.35">
      <c r="A424" s="3">
        <v>421</v>
      </c>
      <c r="B424" s="1" t="s">
        <v>153</v>
      </c>
      <c r="C424" s="1">
        <v>12.38</v>
      </c>
      <c r="D424" s="1">
        <v>15.79</v>
      </c>
      <c r="E424" s="1">
        <v>30.18</v>
      </c>
      <c r="F424" s="1">
        <v>8.65</v>
      </c>
      <c r="G424" s="1">
        <v>13.56</v>
      </c>
      <c r="H424" s="1">
        <v>11.32</v>
      </c>
      <c r="I424" s="1">
        <v>13</v>
      </c>
      <c r="J424" s="1">
        <v>16.16</v>
      </c>
      <c r="K424" s="1">
        <v>6.02</v>
      </c>
      <c r="L424" s="1">
        <v>6.58</v>
      </c>
      <c r="M424" s="1">
        <v>34.42</v>
      </c>
      <c r="N424" s="1">
        <v>0.95</v>
      </c>
      <c r="O424" s="1">
        <v>19.61</v>
      </c>
      <c r="P424" s="1">
        <v>32.14</v>
      </c>
      <c r="Q424" s="1">
        <v>43.53</v>
      </c>
      <c r="R424" s="1">
        <v>16.39</v>
      </c>
      <c r="S424" s="1">
        <v>16.48</v>
      </c>
      <c r="T424" s="1">
        <v>10.130000000000001</v>
      </c>
      <c r="U424" s="1">
        <v>11.5</v>
      </c>
      <c r="V424" s="1">
        <v>0</v>
      </c>
      <c r="W424" s="1">
        <v>7.27</v>
      </c>
      <c r="X424" s="1">
        <v>6.56</v>
      </c>
      <c r="Y424" s="1">
        <v>19.260000000000002</v>
      </c>
      <c r="Z424" s="1">
        <v>19.64</v>
      </c>
    </row>
    <row r="425" spans="1:26" x14ac:dyDescent="0.35">
      <c r="A425" s="3">
        <v>422</v>
      </c>
      <c r="B425" s="1" t="s">
        <v>152</v>
      </c>
      <c r="C425" s="1">
        <v>9.44</v>
      </c>
      <c r="D425" s="1">
        <v>10.31</v>
      </c>
      <c r="E425" s="1">
        <v>20.170000000000002</v>
      </c>
      <c r="F425" s="1">
        <v>7.41</v>
      </c>
      <c r="G425" s="1">
        <v>13.26</v>
      </c>
      <c r="H425" s="1">
        <v>7.92</v>
      </c>
      <c r="I425" s="1">
        <v>10.93</v>
      </c>
      <c r="J425" s="1">
        <v>16.489999999999998</v>
      </c>
      <c r="K425" s="1">
        <v>5.7</v>
      </c>
      <c r="L425" s="1">
        <v>2.08</v>
      </c>
      <c r="M425" s="1">
        <v>31.13</v>
      </c>
      <c r="N425" s="1">
        <v>1.05</v>
      </c>
      <c r="O425" s="1">
        <v>17.309999999999999</v>
      </c>
      <c r="P425" s="1">
        <v>8.39</v>
      </c>
      <c r="Q425" s="1">
        <v>33.28</v>
      </c>
      <c r="R425" s="1">
        <v>14.81</v>
      </c>
      <c r="S425" s="1">
        <v>10.220000000000001</v>
      </c>
      <c r="T425" s="1">
        <v>8.16</v>
      </c>
      <c r="U425" s="1">
        <v>8.9499999999999993</v>
      </c>
      <c r="V425" s="1">
        <v>0</v>
      </c>
      <c r="W425" s="1">
        <v>7.27</v>
      </c>
      <c r="X425" s="1">
        <v>0</v>
      </c>
      <c r="Y425" s="1">
        <v>19.79</v>
      </c>
      <c r="Z425" s="1">
        <v>35.07</v>
      </c>
    </row>
    <row r="426" spans="1:26" x14ac:dyDescent="0.35">
      <c r="A426" s="3">
        <v>423</v>
      </c>
      <c r="B426" s="1" t="s">
        <v>519</v>
      </c>
      <c r="C426" s="1">
        <v>13.65</v>
      </c>
      <c r="D426" s="1">
        <v>17.87</v>
      </c>
      <c r="E426" s="1">
        <v>10.89</v>
      </c>
      <c r="F426" s="1">
        <v>13.04</v>
      </c>
      <c r="G426" s="1">
        <v>12.47</v>
      </c>
      <c r="H426" s="1">
        <v>10.73</v>
      </c>
      <c r="I426" s="1">
        <v>14.52</v>
      </c>
      <c r="J426" s="1">
        <v>27.5</v>
      </c>
      <c r="K426" s="1">
        <v>5.48</v>
      </c>
      <c r="L426" s="1">
        <v>14.03</v>
      </c>
      <c r="M426" s="1">
        <v>29.7</v>
      </c>
      <c r="N426" s="1">
        <v>3.19</v>
      </c>
      <c r="O426" s="1">
        <v>6.69</v>
      </c>
      <c r="P426" s="1">
        <v>31.48</v>
      </c>
      <c r="Q426" s="1">
        <v>35.47</v>
      </c>
      <c r="R426" s="1">
        <v>15.6</v>
      </c>
      <c r="S426" s="1">
        <v>9.2799999999999994</v>
      </c>
      <c r="T426" s="1">
        <v>17.72</v>
      </c>
      <c r="U426" s="1">
        <v>30.21</v>
      </c>
      <c r="V426" s="1">
        <v>0</v>
      </c>
      <c r="W426" s="1">
        <v>19.47</v>
      </c>
      <c r="X426" s="1">
        <v>31.94</v>
      </c>
      <c r="Y426" s="1" t="s">
        <v>22</v>
      </c>
      <c r="Z426" s="1">
        <v>37.68</v>
      </c>
    </row>
    <row r="427" spans="1:26" x14ac:dyDescent="0.35">
      <c r="A427" s="3">
        <v>424</v>
      </c>
      <c r="B427" s="1" t="s">
        <v>384</v>
      </c>
      <c r="C427" s="1">
        <v>16.010000000000002</v>
      </c>
      <c r="D427" s="1">
        <v>20.420000000000002</v>
      </c>
      <c r="E427" s="1">
        <v>18.98</v>
      </c>
      <c r="F427" s="1">
        <v>13.65</v>
      </c>
      <c r="G427" s="1">
        <v>14.56</v>
      </c>
      <c r="H427" s="1">
        <v>14.52</v>
      </c>
      <c r="I427" s="1">
        <v>15.06</v>
      </c>
      <c r="J427" s="1">
        <v>24.84</v>
      </c>
      <c r="K427" s="1">
        <v>11.51</v>
      </c>
      <c r="L427" s="1">
        <v>13.94</v>
      </c>
      <c r="M427" s="1">
        <v>38.46</v>
      </c>
      <c r="N427" s="1">
        <v>3.69</v>
      </c>
      <c r="O427" s="1">
        <v>12.96</v>
      </c>
      <c r="P427" s="1">
        <v>36.54</v>
      </c>
      <c r="Q427" s="1">
        <v>27.2</v>
      </c>
      <c r="R427" s="1">
        <v>17.739999999999998</v>
      </c>
      <c r="S427" s="1">
        <v>10.88</v>
      </c>
      <c r="T427" s="1">
        <v>15.43</v>
      </c>
      <c r="U427" s="1">
        <v>19.010000000000002</v>
      </c>
      <c r="V427" s="1">
        <v>55.26</v>
      </c>
      <c r="W427" s="1">
        <v>21.93</v>
      </c>
      <c r="X427" s="1">
        <v>11.06</v>
      </c>
      <c r="Y427" s="1">
        <v>29.69</v>
      </c>
      <c r="Z427" s="1">
        <v>27.77</v>
      </c>
    </row>
    <row r="428" spans="1:26" x14ac:dyDescent="0.35">
      <c r="A428" s="3">
        <v>425</v>
      </c>
      <c r="B428" s="1" t="s">
        <v>385</v>
      </c>
      <c r="C428" s="1">
        <v>20.09</v>
      </c>
      <c r="D428" s="1">
        <v>25.56</v>
      </c>
      <c r="E428" s="1">
        <v>24.42</v>
      </c>
      <c r="F428" s="1">
        <v>17.03</v>
      </c>
      <c r="G428" s="1">
        <v>17.29</v>
      </c>
      <c r="H428" s="1">
        <v>18.809999999999999</v>
      </c>
      <c r="I428" s="1">
        <v>18.13</v>
      </c>
      <c r="J428" s="1">
        <v>28.85</v>
      </c>
      <c r="K428" s="1">
        <v>11.3</v>
      </c>
      <c r="L428" s="1">
        <v>20.02</v>
      </c>
      <c r="M428" s="1">
        <v>39.57</v>
      </c>
      <c r="N428" s="1">
        <v>6.99</v>
      </c>
      <c r="O428" s="1">
        <v>18.12</v>
      </c>
      <c r="P428" s="1">
        <v>51.4</v>
      </c>
      <c r="Q428" s="1">
        <v>27.72</v>
      </c>
      <c r="R428" s="1">
        <v>17.350000000000001</v>
      </c>
      <c r="S428" s="1">
        <v>11.29</v>
      </c>
      <c r="T428" s="1">
        <v>22.04</v>
      </c>
      <c r="U428" s="1">
        <v>28.68</v>
      </c>
      <c r="V428" s="1">
        <v>41.67</v>
      </c>
      <c r="W428" s="1">
        <v>21.43</v>
      </c>
      <c r="X428" s="1" t="s">
        <v>22</v>
      </c>
      <c r="Y428" s="1">
        <v>26.78</v>
      </c>
      <c r="Z428" s="1">
        <v>31.48</v>
      </c>
    </row>
    <row r="429" spans="1:26" x14ac:dyDescent="0.35">
      <c r="A429" s="3">
        <v>426</v>
      </c>
      <c r="B429" s="1" t="s">
        <v>407</v>
      </c>
      <c r="C429" s="1">
        <v>23.14</v>
      </c>
      <c r="D429" s="1">
        <v>32.47</v>
      </c>
      <c r="E429" s="1">
        <v>30.6</v>
      </c>
      <c r="F429" s="1">
        <v>19.95</v>
      </c>
      <c r="G429" s="1">
        <v>15.12</v>
      </c>
      <c r="H429" s="1">
        <v>20.11</v>
      </c>
      <c r="I429" s="1">
        <v>21.23</v>
      </c>
      <c r="J429" s="1">
        <v>25.89</v>
      </c>
      <c r="K429" s="1">
        <v>14.47</v>
      </c>
      <c r="L429" s="1">
        <v>28.2</v>
      </c>
      <c r="M429" s="1">
        <v>42.15</v>
      </c>
      <c r="N429" s="1">
        <v>5.87</v>
      </c>
      <c r="O429" s="1">
        <v>19.02</v>
      </c>
      <c r="P429" s="1">
        <v>45.42</v>
      </c>
      <c r="Q429" s="1">
        <v>38.26</v>
      </c>
      <c r="R429" s="1">
        <v>16.43</v>
      </c>
      <c r="S429" s="1">
        <v>12.15</v>
      </c>
      <c r="T429" s="1">
        <v>21.5</v>
      </c>
      <c r="U429" s="1">
        <v>31.21</v>
      </c>
      <c r="V429" s="1">
        <v>55.26</v>
      </c>
      <c r="W429" s="1">
        <v>28.36</v>
      </c>
      <c r="X429" s="1">
        <v>30.66</v>
      </c>
      <c r="Y429" s="1">
        <v>37.4</v>
      </c>
      <c r="Z429" s="1">
        <v>35.130000000000003</v>
      </c>
    </row>
    <row r="430" spans="1:26" x14ac:dyDescent="0.35">
      <c r="A430" s="3">
        <v>427</v>
      </c>
      <c r="B430" s="1" t="s">
        <v>408</v>
      </c>
      <c r="C430" s="1">
        <v>23.59</v>
      </c>
      <c r="D430" s="1">
        <v>33.729999999999997</v>
      </c>
      <c r="E430" s="1">
        <v>30.61</v>
      </c>
      <c r="F430" s="1">
        <v>19.53</v>
      </c>
      <c r="G430" s="1">
        <v>17.23</v>
      </c>
      <c r="H430" s="1">
        <v>19.5</v>
      </c>
      <c r="I430" s="1">
        <v>22.32</v>
      </c>
      <c r="J430" s="1">
        <v>29.18</v>
      </c>
      <c r="K430" s="1">
        <v>13.22</v>
      </c>
      <c r="L430" s="1">
        <v>28.61</v>
      </c>
      <c r="M430" s="1">
        <v>43.77</v>
      </c>
      <c r="N430" s="1">
        <v>6.17</v>
      </c>
      <c r="O430" s="1">
        <v>19.559999999999999</v>
      </c>
      <c r="P430" s="1">
        <v>48.61</v>
      </c>
      <c r="Q430" s="1">
        <v>35.65</v>
      </c>
      <c r="R430" s="1">
        <v>17.690000000000001</v>
      </c>
      <c r="S430" s="1">
        <v>14.79</v>
      </c>
      <c r="T430" s="1">
        <v>23.05</v>
      </c>
      <c r="U430" s="1">
        <v>30.42</v>
      </c>
      <c r="V430" s="1">
        <v>50.85</v>
      </c>
      <c r="W430" s="1">
        <v>27.44</v>
      </c>
      <c r="X430" s="1">
        <v>29.73</v>
      </c>
      <c r="Y430" s="1">
        <v>36.53</v>
      </c>
      <c r="Z430" s="1">
        <v>37.94</v>
      </c>
    </row>
    <row r="431" spans="1:26" x14ac:dyDescent="0.35">
      <c r="A431" s="3">
        <v>428</v>
      </c>
      <c r="B431" s="1" t="s">
        <v>485</v>
      </c>
      <c r="C431" s="1">
        <v>15.78</v>
      </c>
      <c r="D431" s="1">
        <v>24.49</v>
      </c>
      <c r="E431" s="1">
        <v>9.02</v>
      </c>
      <c r="F431" s="1">
        <v>16.39</v>
      </c>
      <c r="G431" s="1">
        <v>12.69</v>
      </c>
      <c r="H431" s="1">
        <v>12.42</v>
      </c>
      <c r="I431" s="1">
        <v>16.04</v>
      </c>
      <c r="J431" s="1">
        <v>33.79</v>
      </c>
      <c r="K431" s="1">
        <v>4.84</v>
      </c>
      <c r="L431" s="1">
        <v>16.75</v>
      </c>
      <c r="M431" s="1">
        <v>26.52</v>
      </c>
      <c r="N431" s="1">
        <v>5.85</v>
      </c>
      <c r="O431" s="1">
        <v>10.23</v>
      </c>
      <c r="P431" s="1">
        <v>16.670000000000002</v>
      </c>
      <c r="Q431" s="1">
        <v>33.409999999999997</v>
      </c>
      <c r="R431" s="1">
        <v>14.54</v>
      </c>
      <c r="S431" s="1">
        <v>8.31</v>
      </c>
      <c r="T431" s="1">
        <v>22.32</v>
      </c>
      <c r="U431" s="1">
        <v>32.119999999999997</v>
      </c>
      <c r="V431" s="1">
        <v>23.44</v>
      </c>
      <c r="W431" s="1">
        <v>24.71</v>
      </c>
      <c r="X431" s="1">
        <v>44.64</v>
      </c>
      <c r="Y431" s="1" t="s">
        <v>22</v>
      </c>
      <c r="Z431" s="1">
        <v>53.59</v>
      </c>
    </row>
    <row r="432" spans="1:26" x14ac:dyDescent="0.35">
      <c r="A432" s="3">
        <v>429</v>
      </c>
      <c r="B432" s="1" t="s">
        <v>161</v>
      </c>
      <c r="C432" s="1">
        <v>10.74</v>
      </c>
      <c r="D432" s="1">
        <v>8.5299999999999994</v>
      </c>
      <c r="E432" s="1">
        <v>24.89</v>
      </c>
      <c r="F432" s="1">
        <v>7.37</v>
      </c>
      <c r="G432" s="1">
        <v>25.19</v>
      </c>
      <c r="H432" s="1">
        <v>8.98</v>
      </c>
      <c r="I432" s="1">
        <v>12.79</v>
      </c>
      <c r="J432" s="1">
        <v>18.12</v>
      </c>
      <c r="K432" s="1">
        <v>4.13</v>
      </c>
      <c r="L432" s="1">
        <v>3.04</v>
      </c>
      <c r="M432" s="1">
        <v>26.73</v>
      </c>
      <c r="N432" s="1">
        <v>1.07</v>
      </c>
      <c r="O432" s="1">
        <v>15.44</v>
      </c>
      <c r="P432" s="1">
        <v>22.77</v>
      </c>
      <c r="Q432" s="1">
        <v>34.61</v>
      </c>
      <c r="R432" s="1">
        <v>29.92</v>
      </c>
      <c r="S432" s="1">
        <v>10.42</v>
      </c>
      <c r="T432" s="1">
        <v>4.8899999999999997</v>
      </c>
      <c r="U432" s="1">
        <v>8.92</v>
      </c>
      <c r="V432" s="1">
        <v>50</v>
      </c>
      <c r="W432" s="1">
        <v>8.74</v>
      </c>
      <c r="X432" s="1">
        <v>20.92</v>
      </c>
      <c r="Y432" s="1">
        <v>39.71</v>
      </c>
      <c r="Z432" s="1">
        <v>38.340000000000003</v>
      </c>
    </row>
    <row r="433" spans="1:26" x14ac:dyDescent="0.35">
      <c r="A433" s="3">
        <v>430</v>
      </c>
      <c r="B433" s="1" t="s">
        <v>162</v>
      </c>
      <c r="C433" s="1">
        <v>10.5</v>
      </c>
      <c r="D433" s="1">
        <v>9.43</v>
      </c>
      <c r="E433" s="1">
        <v>20.27</v>
      </c>
      <c r="F433" s="1">
        <v>7.64</v>
      </c>
      <c r="G433" s="1">
        <v>20.5</v>
      </c>
      <c r="H433" s="1">
        <v>9.4499999999999993</v>
      </c>
      <c r="I433" s="1">
        <v>11.7</v>
      </c>
      <c r="J433" s="1">
        <v>16.53</v>
      </c>
      <c r="K433" s="1">
        <v>4.84</v>
      </c>
      <c r="L433" s="1">
        <v>2.68</v>
      </c>
      <c r="M433" s="1">
        <v>26.41</v>
      </c>
      <c r="N433" s="1">
        <v>1.36</v>
      </c>
      <c r="O433" s="1">
        <v>14.51</v>
      </c>
      <c r="P433" s="1">
        <v>27.06</v>
      </c>
      <c r="Q433" s="1">
        <v>30.46</v>
      </c>
      <c r="R433" s="1">
        <v>25.24</v>
      </c>
      <c r="S433" s="1">
        <v>9.7799999999999994</v>
      </c>
      <c r="T433" s="1">
        <v>5.94</v>
      </c>
      <c r="U433" s="1">
        <v>10.210000000000001</v>
      </c>
      <c r="V433" s="1">
        <v>45.9</v>
      </c>
      <c r="W433" s="1">
        <v>8.0299999999999994</v>
      </c>
      <c r="X433" s="1">
        <v>10.7</v>
      </c>
      <c r="Y433" s="1">
        <v>27.68</v>
      </c>
      <c r="Z433" s="1">
        <v>32.4</v>
      </c>
    </row>
    <row r="434" spans="1:26" x14ac:dyDescent="0.35">
      <c r="A434" s="3">
        <v>431</v>
      </c>
      <c r="B434" s="1" t="s">
        <v>158</v>
      </c>
      <c r="C434" s="1">
        <v>9.18</v>
      </c>
      <c r="D434" s="1">
        <v>10.039999999999999</v>
      </c>
      <c r="E434" s="1">
        <v>16.940000000000001</v>
      </c>
      <c r="F434" s="1">
        <v>6.44</v>
      </c>
      <c r="G434" s="1">
        <v>17.79</v>
      </c>
      <c r="H434" s="1">
        <v>7.52</v>
      </c>
      <c r="I434" s="1">
        <v>10.48</v>
      </c>
      <c r="J434" s="1">
        <v>15.82</v>
      </c>
      <c r="K434" s="1">
        <v>3.16</v>
      </c>
      <c r="L434" s="1">
        <v>4.4000000000000004</v>
      </c>
      <c r="M434" s="1">
        <v>26.46</v>
      </c>
      <c r="N434" s="1">
        <v>0.95</v>
      </c>
      <c r="O434" s="1">
        <v>11.88</v>
      </c>
      <c r="P434" s="1">
        <v>34.68</v>
      </c>
      <c r="Q434" s="1">
        <v>26.11</v>
      </c>
      <c r="R434" s="1">
        <v>21.38</v>
      </c>
      <c r="S434" s="1">
        <v>8.73</v>
      </c>
      <c r="T434" s="1">
        <v>4.6900000000000004</v>
      </c>
      <c r="U434" s="1">
        <v>10.41</v>
      </c>
      <c r="V434" s="1">
        <v>60.58</v>
      </c>
      <c r="W434" s="1">
        <v>8.83</v>
      </c>
      <c r="X434" s="1">
        <v>10.09</v>
      </c>
      <c r="Y434" s="1">
        <v>44.27</v>
      </c>
      <c r="Z434" s="1">
        <v>27.54</v>
      </c>
    </row>
    <row r="435" spans="1:26" x14ac:dyDescent="0.35">
      <c r="A435" s="3">
        <v>432</v>
      </c>
      <c r="B435" s="1" t="s">
        <v>486</v>
      </c>
      <c r="C435" s="1">
        <v>14.04</v>
      </c>
      <c r="D435" s="1">
        <v>22.34</v>
      </c>
      <c r="E435" s="1">
        <v>10.43</v>
      </c>
      <c r="F435" s="1">
        <v>12.11</v>
      </c>
      <c r="G435" s="1">
        <v>13.73</v>
      </c>
      <c r="H435" s="1">
        <v>10.24</v>
      </c>
      <c r="I435" s="1">
        <v>14.6</v>
      </c>
      <c r="J435" s="1">
        <v>31.53</v>
      </c>
      <c r="K435" s="1">
        <v>6.01</v>
      </c>
      <c r="L435" s="1">
        <v>11.12</v>
      </c>
      <c r="M435" s="1">
        <v>30.04</v>
      </c>
      <c r="N435" s="1">
        <v>2.1800000000000002</v>
      </c>
      <c r="O435" s="1">
        <v>5.88</v>
      </c>
      <c r="P435" s="1">
        <v>15.19</v>
      </c>
      <c r="Q435" s="1">
        <v>34.93</v>
      </c>
      <c r="R435" s="1">
        <v>16.59</v>
      </c>
      <c r="S435" s="1">
        <v>9.91</v>
      </c>
      <c r="T435" s="1">
        <v>11.73</v>
      </c>
      <c r="U435" s="1">
        <v>27.96</v>
      </c>
      <c r="V435" s="1">
        <v>39.18</v>
      </c>
      <c r="W435" s="1">
        <v>19.43</v>
      </c>
      <c r="X435" s="1">
        <v>30.78</v>
      </c>
      <c r="Y435" s="1">
        <v>12.79</v>
      </c>
      <c r="Z435" s="1">
        <v>29.83</v>
      </c>
    </row>
    <row r="436" spans="1:26" x14ac:dyDescent="0.35">
      <c r="A436" s="3">
        <v>433</v>
      </c>
      <c r="B436" s="1" t="s">
        <v>45</v>
      </c>
      <c r="C436" s="1">
        <v>4.25</v>
      </c>
      <c r="D436" s="1">
        <v>2.39</v>
      </c>
      <c r="E436" s="1">
        <v>2.0299999999999998</v>
      </c>
      <c r="F436" s="1">
        <v>3.1</v>
      </c>
      <c r="G436" s="1">
        <v>13.6</v>
      </c>
      <c r="H436" s="1">
        <v>4.8899999999999997</v>
      </c>
      <c r="I436" s="1">
        <v>4.8600000000000003</v>
      </c>
      <c r="J436" s="1">
        <v>21.64</v>
      </c>
      <c r="K436" s="1">
        <v>6.99</v>
      </c>
      <c r="L436" s="1">
        <v>1.67</v>
      </c>
      <c r="M436" s="1">
        <v>5.89</v>
      </c>
      <c r="N436" s="1">
        <v>1.52</v>
      </c>
      <c r="O436" s="1">
        <v>2.4</v>
      </c>
      <c r="P436" s="1">
        <v>4.96</v>
      </c>
      <c r="Q436" s="1">
        <v>10.63</v>
      </c>
      <c r="R436" s="1">
        <v>14.38</v>
      </c>
      <c r="S436" s="1">
        <v>7.31</v>
      </c>
      <c r="T436" s="1">
        <v>2.37</v>
      </c>
      <c r="U436" s="1">
        <v>7.29</v>
      </c>
      <c r="V436" s="1">
        <v>0</v>
      </c>
      <c r="W436" s="1">
        <v>7.89</v>
      </c>
      <c r="X436" s="1">
        <v>0</v>
      </c>
      <c r="Y436" s="1" t="s">
        <v>22</v>
      </c>
      <c r="Z436" s="1">
        <v>15.7</v>
      </c>
    </row>
    <row r="437" spans="1:26" x14ac:dyDescent="0.35">
      <c r="A437" s="3">
        <v>434</v>
      </c>
      <c r="B437" s="1" t="s">
        <v>273</v>
      </c>
      <c r="C437" s="1">
        <v>7.61</v>
      </c>
      <c r="D437" s="1">
        <v>10.7</v>
      </c>
      <c r="E437" s="1">
        <v>4.7300000000000004</v>
      </c>
      <c r="F437" s="1">
        <v>6.4</v>
      </c>
      <c r="G437" s="1">
        <v>10.54</v>
      </c>
      <c r="H437" s="1">
        <v>5.9</v>
      </c>
      <c r="I437" s="1">
        <v>7.71</v>
      </c>
      <c r="J437" s="1">
        <v>14.71</v>
      </c>
      <c r="K437" s="1">
        <v>4.63</v>
      </c>
      <c r="L437" s="1">
        <v>4.24</v>
      </c>
      <c r="M437" s="1">
        <v>24.52</v>
      </c>
      <c r="N437" s="1">
        <v>2.57</v>
      </c>
      <c r="O437" s="1">
        <v>4.24</v>
      </c>
      <c r="P437" s="1">
        <v>23.66</v>
      </c>
      <c r="Q437" s="1">
        <v>14.01</v>
      </c>
      <c r="R437" s="1">
        <v>11.69</v>
      </c>
      <c r="S437" s="1">
        <v>5.85</v>
      </c>
      <c r="T437" s="1">
        <v>7.78</v>
      </c>
      <c r="U437" s="1">
        <v>10.88</v>
      </c>
      <c r="V437" s="1">
        <v>0</v>
      </c>
      <c r="W437" s="1">
        <v>7.33</v>
      </c>
      <c r="X437" s="1">
        <v>0</v>
      </c>
      <c r="Y437" s="1">
        <v>19.829999999999998</v>
      </c>
      <c r="Z437" s="1">
        <v>16.16</v>
      </c>
    </row>
    <row r="438" spans="1:26" x14ac:dyDescent="0.35">
      <c r="A438" s="3">
        <v>435</v>
      </c>
      <c r="B438" s="1" t="s">
        <v>288</v>
      </c>
      <c r="C438" s="1">
        <v>10.9</v>
      </c>
      <c r="D438" s="1">
        <v>16.059999999999999</v>
      </c>
      <c r="E438" s="1">
        <v>12.7</v>
      </c>
      <c r="F438" s="1">
        <v>9.23</v>
      </c>
      <c r="G438" s="1">
        <v>7.63</v>
      </c>
      <c r="H438" s="1">
        <v>8.43</v>
      </c>
      <c r="I438" s="1">
        <v>10.6</v>
      </c>
      <c r="J438" s="1">
        <v>17.53</v>
      </c>
      <c r="K438" s="1">
        <v>4.3099999999999996</v>
      </c>
      <c r="L438" s="1">
        <v>7.72</v>
      </c>
      <c r="M438" s="1">
        <v>36.92</v>
      </c>
      <c r="N438" s="1">
        <v>3.49</v>
      </c>
      <c r="O438" s="1">
        <v>8.15</v>
      </c>
      <c r="P438" s="1">
        <v>42.82</v>
      </c>
      <c r="Q438" s="1">
        <v>22.19</v>
      </c>
      <c r="R438" s="1">
        <v>6.08</v>
      </c>
      <c r="S438" s="1">
        <v>5.66</v>
      </c>
      <c r="T438" s="1">
        <v>10.66</v>
      </c>
      <c r="U438" s="1">
        <v>21.79</v>
      </c>
      <c r="V438" s="1">
        <v>62.26</v>
      </c>
      <c r="W438" s="1">
        <v>9.23</v>
      </c>
      <c r="X438" s="1">
        <v>12.62</v>
      </c>
      <c r="Y438" s="1">
        <v>18.89</v>
      </c>
      <c r="Z438" s="1">
        <v>17.84</v>
      </c>
    </row>
    <row r="439" spans="1:26" x14ac:dyDescent="0.35">
      <c r="A439" s="3">
        <v>436</v>
      </c>
      <c r="B439" s="1" t="s">
        <v>290</v>
      </c>
      <c r="C439" s="1">
        <v>11.42</v>
      </c>
      <c r="D439" s="1">
        <v>13.4</v>
      </c>
      <c r="E439" s="1">
        <v>15.13</v>
      </c>
      <c r="F439" s="1">
        <v>8.9600000000000009</v>
      </c>
      <c r="G439" s="1">
        <v>14.28</v>
      </c>
      <c r="H439" s="1">
        <v>9.39</v>
      </c>
      <c r="I439" s="1">
        <v>12.26</v>
      </c>
      <c r="J439" s="1">
        <v>19.72</v>
      </c>
      <c r="K439" s="1">
        <v>5.09</v>
      </c>
      <c r="L439" s="1">
        <v>5.94</v>
      </c>
      <c r="M439" s="1">
        <v>32.74</v>
      </c>
      <c r="N439" s="1">
        <v>3.12</v>
      </c>
      <c r="O439" s="1">
        <v>9.1</v>
      </c>
      <c r="P439" s="1">
        <v>35.06</v>
      </c>
      <c r="Q439" s="1">
        <v>23.3</v>
      </c>
      <c r="R439" s="1">
        <v>15.93</v>
      </c>
      <c r="S439" s="1">
        <v>5.35</v>
      </c>
      <c r="T439" s="1">
        <v>10.41</v>
      </c>
      <c r="U439" s="1">
        <v>17.52</v>
      </c>
      <c r="V439" s="1">
        <v>81.13</v>
      </c>
      <c r="W439" s="1">
        <v>11.15</v>
      </c>
      <c r="X439" s="1">
        <v>12.64</v>
      </c>
      <c r="Y439" s="1">
        <v>21.4</v>
      </c>
      <c r="Z439" s="1">
        <v>19.05</v>
      </c>
    </row>
    <row r="440" spans="1:26" x14ac:dyDescent="0.35">
      <c r="A440" s="3">
        <v>437</v>
      </c>
      <c r="B440" s="1" t="s">
        <v>291</v>
      </c>
      <c r="C440" s="1">
        <v>11.03</v>
      </c>
      <c r="D440" s="1">
        <v>15.75</v>
      </c>
      <c r="E440" s="1">
        <v>13.34</v>
      </c>
      <c r="F440" s="1">
        <v>8.26</v>
      </c>
      <c r="G440" s="1">
        <v>12.72</v>
      </c>
      <c r="H440" s="1">
        <v>8.35</v>
      </c>
      <c r="I440" s="1">
        <v>11.08</v>
      </c>
      <c r="J440" s="1">
        <v>14.2</v>
      </c>
      <c r="K440" s="1">
        <v>5.39</v>
      </c>
      <c r="L440" s="1">
        <v>7.81</v>
      </c>
      <c r="M440" s="1">
        <v>36.270000000000003</v>
      </c>
      <c r="N440" s="1">
        <v>3.3</v>
      </c>
      <c r="O440" s="1">
        <v>9.01</v>
      </c>
      <c r="P440" s="1">
        <v>28.91</v>
      </c>
      <c r="Q440" s="1">
        <v>22.4</v>
      </c>
      <c r="R440" s="1">
        <v>13.18</v>
      </c>
      <c r="S440" s="1">
        <v>5.52</v>
      </c>
      <c r="T440" s="1">
        <v>10.4</v>
      </c>
      <c r="U440" s="1">
        <v>19.27</v>
      </c>
      <c r="V440" s="1">
        <v>0</v>
      </c>
      <c r="W440" s="1">
        <v>9.1199999999999992</v>
      </c>
      <c r="X440" s="1">
        <v>12.1</v>
      </c>
      <c r="Y440" s="1">
        <v>20.329999999999998</v>
      </c>
      <c r="Z440" s="1">
        <v>15.83</v>
      </c>
    </row>
    <row r="441" spans="1:26" x14ac:dyDescent="0.35">
      <c r="A441" s="3">
        <v>438</v>
      </c>
      <c r="B441" s="1" t="s">
        <v>409</v>
      </c>
      <c r="C441" s="1">
        <v>16.09</v>
      </c>
      <c r="D441" s="1">
        <v>21.14</v>
      </c>
      <c r="E441" s="1">
        <v>22.02</v>
      </c>
      <c r="F441" s="1">
        <v>13.15</v>
      </c>
      <c r="G441" s="1">
        <v>15.95</v>
      </c>
      <c r="H441" s="1">
        <v>13.28</v>
      </c>
      <c r="I441" s="1">
        <v>16.48</v>
      </c>
      <c r="J441" s="1">
        <v>21.2</v>
      </c>
      <c r="K441" s="1">
        <v>7.57</v>
      </c>
      <c r="L441" s="1">
        <v>13.73</v>
      </c>
      <c r="M441" s="1">
        <v>31.16</v>
      </c>
      <c r="N441" s="1">
        <v>3.24</v>
      </c>
      <c r="O441" s="1">
        <v>16.04</v>
      </c>
      <c r="P441" s="1">
        <v>40.18</v>
      </c>
      <c r="Q441" s="1">
        <v>27.68</v>
      </c>
      <c r="R441" s="1">
        <v>17.79</v>
      </c>
      <c r="S441" s="1">
        <v>9.84</v>
      </c>
      <c r="T441" s="1">
        <v>13.2</v>
      </c>
      <c r="U441" s="1">
        <v>20.420000000000002</v>
      </c>
      <c r="V441" s="1">
        <v>65.849999999999994</v>
      </c>
      <c r="W441" s="1">
        <v>16.86</v>
      </c>
      <c r="X441" s="1">
        <v>37.020000000000003</v>
      </c>
      <c r="Y441" s="1">
        <v>32.270000000000003</v>
      </c>
      <c r="Z441" s="1">
        <v>26.57</v>
      </c>
    </row>
    <row r="442" spans="1:26" x14ac:dyDescent="0.35">
      <c r="A442" s="3">
        <v>439</v>
      </c>
      <c r="B442" s="1" t="s">
        <v>410</v>
      </c>
      <c r="C442" s="1">
        <v>19.54</v>
      </c>
      <c r="D442" s="1">
        <v>29.8</v>
      </c>
      <c r="E442" s="1">
        <v>23.04</v>
      </c>
      <c r="F442" s="1">
        <v>16.739999999999998</v>
      </c>
      <c r="G442" s="1">
        <v>13.19</v>
      </c>
      <c r="H442" s="1">
        <v>16.59</v>
      </c>
      <c r="I442" s="1">
        <v>17.47</v>
      </c>
      <c r="J442" s="1">
        <v>21.81</v>
      </c>
      <c r="K442" s="1">
        <v>10.7</v>
      </c>
      <c r="L442" s="1">
        <v>22.39</v>
      </c>
      <c r="M442" s="1">
        <v>39.68</v>
      </c>
      <c r="N442" s="1">
        <v>4.9400000000000004</v>
      </c>
      <c r="O442" s="1">
        <v>15.21</v>
      </c>
      <c r="P442" s="1">
        <v>48.21</v>
      </c>
      <c r="Q442" s="1">
        <v>33.53</v>
      </c>
      <c r="R442" s="1">
        <v>13.15</v>
      </c>
      <c r="S442" s="1">
        <v>12.12</v>
      </c>
      <c r="T442" s="1">
        <v>20.100000000000001</v>
      </c>
      <c r="U442" s="1">
        <v>25.83</v>
      </c>
      <c r="V442" s="1">
        <v>71.88</v>
      </c>
      <c r="W442" s="1">
        <v>22.3</v>
      </c>
      <c r="X442" s="1">
        <v>37.549999999999997</v>
      </c>
      <c r="Y442" s="1">
        <v>29.11</v>
      </c>
      <c r="Z442" s="1">
        <v>31.5</v>
      </c>
    </row>
    <row r="443" spans="1:26" x14ac:dyDescent="0.35">
      <c r="A443" s="3">
        <v>440</v>
      </c>
      <c r="B443" s="1" t="s">
        <v>411</v>
      </c>
      <c r="C443" s="1">
        <v>18.82</v>
      </c>
      <c r="D443" s="1">
        <v>27.31</v>
      </c>
      <c r="E443" s="1">
        <v>23.21</v>
      </c>
      <c r="F443" s="1">
        <v>16.43</v>
      </c>
      <c r="G443" s="1">
        <v>12.61</v>
      </c>
      <c r="H443" s="1">
        <v>15.77</v>
      </c>
      <c r="I443" s="1">
        <v>17.37</v>
      </c>
      <c r="J443" s="1">
        <v>17.45</v>
      </c>
      <c r="K443" s="1">
        <v>11.27</v>
      </c>
      <c r="L443" s="1">
        <v>23.63</v>
      </c>
      <c r="M443" s="1">
        <v>36.72</v>
      </c>
      <c r="N443" s="1">
        <v>5.24</v>
      </c>
      <c r="O443" s="1">
        <v>15.15</v>
      </c>
      <c r="P443" s="1">
        <v>40.799999999999997</v>
      </c>
      <c r="Q443" s="1">
        <v>32.909999999999997</v>
      </c>
      <c r="R443" s="1">
        <v>13.07</v>
      </c>
      <c r="S443" s="1">
        <v>11.53</v>
      </c>
      <c r="T443" s="1">
        <v>18.239999999999998</v>
      </c>
      <c r="U443" s="1">
        <v>26.25</v>
      </c>
      <c r="V443" s="1">
        <v>42.95</v>
      </c>
      <c r="W443" s="1">
        <v>22.6</v>
      </c>
      <c r="X443" s="1">
        <v>29.61</v>
      </c>
      <c r="Y443" s="1">
        <v>33.729999999999997</v>
      </c>
      <c r="Z443" s="1">
        <v>28.44</v>
      </c>
    </row>
    <row r="444" spans="1:26" x14ac:dyDescent="0.35">
      <c r="A444" s="3">
        <v>441</v>
      </c>
      <c r="B444" s="1" t="s">
        <v>200</v>
      </c>
      <c r="C444" s="1">
        <v>7.47</v>
      </c>
      <c r="D444" s="1">
        <v>10.220000000000001</v>
      </c>
      <c r="E444" s="1">
        <v>5.65</v>
      </c>
      <c r="F444" s="1">
        <v>6.35</v>
      </c>
      <c r="G444" s="1">
        <v>10.220000000000001</v>
      </c>
      <c r="H444" s="1">
        <v>5.61</v>
      </c>
      <c r="I444" s="1">
        <v>8.09</v>
      </c>
      <c r="J444" s="1">
        <v>15.09</v>
      </c>
      <c r="K444" s="1">
        <v>3.78</v>
      </c>
      <c r="L444" s="1">
        <v>3.58</v>
      </c>
      <c r="M444" s="1">
        <v>23.28</v>
      </c>
      <c r="N444" s="1">
        <v>1.96</v>
      </c>
      <c r="O444" s="1">
        <v>5.0999999999999996</v>
      </c>
      <c r="P444" s="1">
        <v>17.940000000000001</v>
      </c>
      <c r="Q444" s="1">
        <v>16.649999999999999</v>
      </c>
      <c r="R444" s="1">
        <v>11.73</v>
      </c>
      <c r="S444" s="1">
        <v>6.79</v>
      </c>
      <c r="T444" s="1">
        <v>6.34</v>
      </c>
      <c r="U444" s="1">
        <v>10.210000000000001</v>
      </c>
      <c r="V444" s="1">
        <v>0</v>
      </c>
      <c r="W444" s="1">
        <v>7.06</v>
      </c>
      <c r="X444" s="1" t="s">
        <v>22</v>
      </c>
      <c r="Y444" s="1">
        <v>27.5</v>
      </c>
      <c r="Z444" s="1">
        <v>9.6300000000000008</v>
      </c>
    </row>
    <row r="445" spans="1:26" x14ac:dyDescent="0.35">
      <c r="A445" s="3">
        <v>442</v>
      </c>
      <c r="B445" s="1" t="s">
        <v>183</v>
      </c>
      <c r="C445" s="1">
        <v>8.07</v>
      </c>
      <c r="D445" s="1">
        <v>11.57</v>
      </c>
      <c r="E445" s="1">
        <v>6.09</v>
      </c>
      <c r="F445" s="1">
        <v>6.76</v>
      </c>
      <c r="G445" s="1">
        <v>10.47</v>
      </c>
      <c r="H445" s="1">
        <v>6.72</v>
      </c>
      <c r="I445" s="1">
        <v>7.79</v>
      </c>
      <c r="J445" s="1">
        <v>17.57</v>
      </c>
      <c r="K445" s="1">
        <v>4.13</v>
      </c>
      <c r="L445" s="1">
        <v>4.22</v>
      </c>
      <c r="M445" s="1">
        <v>27.23</v>
      </c>
      <c r="N445" s="1">
        <v>2.3199999999999998</v>
      </c>
      <c r="O445" s="1">
        <v>4.76</v>
      </c>
      <c r="P445" s="1">
        <v>26.04</v>
      </c>
      <c r="Q445" s="1">
        <v>15.41</v>
      </c>
      <c r="R445" s="1">
        <v>12.46</v>
      </c>
      <c r="S445" s="1">
        <v>6.38</v>
      </c>
      <c r="T445" s="1">
        <v>8.2799999999999994</v>
      </c>
      <c r="U445" s="1">
        <v>9.33</v>
      </c>
      <c r="V445" s="1">
        <v>0</v>
      </c>
      <c r="W445" s="1">
        <v>6.8</v>
      </c>
      <c r="X445" s="1">
        <v>0</v>
      </c>
      <c r="Y445" s="1">
        <v>30.92</v>
      </c>
      <c r="Z445" s="1">
        <v>9.56</v>
      </c>
    </row>
    <row r="446" spans="1:26" x14ac:dyDescent="0.35">
      <c r="A446" s="3">
        <v>443</v>
      </c>
      <c r="B446" s="1" t="s">
        <v>499</v>
      </c>
      <c r="C446" s="1">
        <v>12.16</v>
      </c>
      <c r="D446" s="1">
        <v>13.62</v>
      </c>
      <c r="E446" s="1">
        <v>8.35</v>
      </c>
      <c r="F446" s="1">
        <v>11.45</v>
      </c>
      <c r="G446" s="1">
        <v>14.46</v>
      </c>
      <c r="H446" s="1">
        <v>10.95</v>
      </c>
      <c r="I446" s="1">
        <v>12.56</v>
      </c>
      <c r="J446" s="1">
        <v>39.78</v>
      </c>
      <c r="K446" s="1">
        <v>6</v>
      </c>
      <c r="L446" s="1">
        <v>2.21</v>
      </c>
      <c r="M446" s="1">
        <v>30.03</v>
      </c>
      <c r="N446" s="1">
        <v>1.76</v>
      </c>
      <c r="O446" s="1">
        <v>8.74</v>
      </c>
      <c r="P446" s="1">
        <v>47.78</v>
      </c>
      <c r="Q446" s="1">
        <v>31.39</v>
      </c>
      <c r="R446" s="1">
        <v>17.95</v>
      </c>
      <c r="S446" s="1">
        <v>8.1300000000000008</v>
      </c>
      <c r="T446" s="1">
        <v>9.48</v>
      </c>
      <c r="U446" s="1">
        <v>19.07</v>
      </c>
      <c r="V446" s="1">
        <v>37.1</v>
      </c>
      <c r="W446" s="1">
        <v>16.77</v>
      </c>
      <c r="X446" s="1">
        <v>39.159999999999997</v>
      </c>
      <c r="Y446" s="1">
        <v>16.71</v>
      </c>
      <c r="Z446" s="1">
        <v>27.53</v>
      </c>
    </row>
    <row r="447" spans="1:26" x14ac:dyDescent="0.35">
      <c r="A447" s="3">
        <v>444</v>
      </c>
      <c r="B447" s="1" t="s">
        <v>500</v>
      </c>
      <c r="C447" s="1">
        <v>13.74</v>
      </c>
      <c r="D447" s="1">
        <v>25.54</v>
      </c>
      <c r="E447" s="1">
        <v>7.51</v>
      </c>
      <c r="F447" s="1">
        <v>11.48</v>
      </c>
      <c r="G447" s="1">
        <v>11.39</v>
      </c>
      <c r="H447" s="1">
        <v>9.65</v>
      </c>
      <c r="I447" s="1">
        <v>12.22</v>
      </c>
      <c r="J447" s="1">
        <v>38.85</v>
      </c>
      <c r="K447" s="1">
        <v>5.98</v>
      </c>
      <c r="L447" s="1">
        <v>7.91</v>
      </c>
      <c r="M447" s="1">
        <v>47.71</v>
      </c>
      <c r="N447" s="1">
        <v>0.39</v>
      </c>
      <c r="O447" s="1">
        <v>7.84</v>
      </c>
      <c r="P447" s="1">
        <v>25.49</v>
      </c>
      <c r="Q447" s="1">
        <v>35.29</v>
      </c>
      <c r="R447" s="1">
        <v>13.38</v>
      </c>
      <c r="S447" s="1">
        <v>7.67</v>
      </c>
      <c r="T447" s="1">
        <v>11.83</v>
      </c>
      <c r="U447" s="1">
        <v>41.19</v>
      </c>
      <c r="V447" s="1">
        <v>47.5</v>
      </c>
      <c r="W447" s="1">
        <v>18.21</v>
      </c>
      <c r="X447" s="1">
        <v>33.880000000000003</v>
      </c>
      <c r="Y447" s="1">
        <v>17.239999999999998</v>
      </c>
      <c r="Z447" s="1">
        <v>26.58</v>
      </c>
    </row>
    <row r="448" spans="1:26" x14ac:dyDescent="0.35">
      <c r="A448" s="3">
        <v>445</v>
      </c>
      <c r="B448" s="1" t="s">
        <v>412</v>
      </c>
      <c r="C448" s="1">
        <v>15.96</v>
      </c>
      <c r="D448" s="1">
        <v>25.47</v>
      </c>
      <c r="E448" s="1">
        <v>16.12</v>
      </c>
      <c r="F448" s="1">
        <v>12.77</v>
      </c>
      <c r="G448" s="1">
        <v>14.14</v>
      </c>
      <c r="H448" s="1">
        <v>12.54</v>
      </c>
      <c r="I448" s="1">
        <v>14.58</v>
      </c>
      <c r="J448" s="1">
        <v>21.05</v>
      </c>
      <c r="K448" s="1">
        <v>6.11</v>
      </c>
      <c r="L448" s="1">
        <v>14.54</v>
      </c>
      <c r="M448" s="1">
        <v>39.64</v>
      </c>
      <c r="N448" s="1">
        <v>4.17</v>
      </c>
      <c r="O448" s="1">
        <v>10.73</v>
      </c>
      <c r="P448" s="1">
        <v>42.16</v>
      </c>
      <c r="Q448" s="1">
        <v>28.3</v>
      </c>
      <c r="R448" s="1">
        <v>14.79</v>
      </c>
      <c r="S448" s="1">
        <v>8.15</v>
      </c>
      <c r="T448" s="1">
        <v>16.53</v>
      </c>
      <c r="U448" s="1">
        <v>20.48</v>
      </c>
      <c r="V448" s="1">
        <v>0</v>
      </c>
      <c r="W448" s="1">
        <v>13.27</v>
      </c>
      <c r="X448" s="1">
        <v>47.89</v>
      </c>
      <c r="Y448" s="1">
        <v>26.59</v>
      </c>
      <c r="Z448" s="1">
        <v>23.16</v>
      </c>
    </row>
    <row r="449" spans="1:26" x14ac:dyDescent="0.35">
      <c r="A449" s="3">
        <v>446</v>
      </c>
      <c r="B449" s="1" t="s">
        <v>455</v>
      </c>
      <c r="C449" s="1">
        <v>16.86</v>
      </c>
      <c r="D449" s="1">
        <v>18.940000000000001</v>
      </c>
      <c r="E449" s="1">
        <v>19.54</v>
      </c>
      <c r="F449" s="1">
        <v>14.95</v>
      </c>
      <c r="G449" s="1">
        <v>18.62</v>
      </c>
      <c r="H449" s="1">
        <v>16.12</v>
      </c>
      <c r="I449" s="1">
        <v>15.85</v>
      </c>
      <c r="J449" s="1">
        <v>35.51</v>
      </c>
      <c r="K449" s="1">
        <v>8.6300000000000008</v>
      </c>
      <c r="L449" s="1">
        <v>14.79</v>
      </c>
      <c r="M449" s="1">
        <v>53.17</v>
      </c>
      <c r="N449" s="1">
        <v>6.01</v>
      </c>
      <c r="O449" s="1">
        <v>16.04</v>
      </c>
      <c r="P449" s="1">
        <v>38.39</v>
      </c>
      <c r="Q449" s="1">
        <v>32.909999999999997</v>
      </c>
      <c r="R449" s="1">
        <v>16.03</v>
      </c>
      <c r="S449" s="1">
        <v>20.09</v>
      </c>
      <c r="T449" s="1">
        <v>14.91</v>
      </c>
      <c r="U449" s="1">
        <v>18.45</v>
      </c>
      <c r="V449" s="1">
        <v>0</v>
      </c>
      <c r="W449" s="1">
        <v>11.55</v>
      </c>
      <c r="X449" s="1">
        <v>31.71</v>
      </c>
      <c r="Y449" s="1">
        <v>18.79</v>
      </c>
      <c r="Z449" s="1">
        <v>24.75</v>
      </c>
    </row>
    <row r="450" spans="1:26" x14ac:dyDescent="0.35">
      <c r="A450" s="3">
        <v>447</v>
      </c>
      <c r="B450" s="1" t="s">
        <v>456</v>
      </c>
      <c r="C450" s="1">
        <v>13.87</v>
      </c>
      <c r="D450" s="1">
        <v>14.23</v>
      </c>
      <c r="E450" s="1">
        <v>17.12</v>
      </c>
      <c r="F450" s="1">
        <v>12.84</v>
      </c>
      <c r="G450" s="1">
        <v>22.39</v>
      </c>
      <c r="H450" s="1">
        <v>13.53</v>
      </c>
      <c r="I450" s="1">
        <v>13.97</v>
      </c>
      <c r="J450" s="1">
        <v>33.33</v>
      </c>
      <c r="K450" s="1">
        <v>3.35</v>
      </c>
      <c r="L450" s="1">
        <v>13.79</v>
      </c>
      <c r="M450" s="1">
        <v>41.59</v>
      </c>
      <c r="N450" s="1">
        <v>6.5</v>
      </c>
      <c r="O450" s="1">
        <v>19.57</v>
      </c>
      <c r="P450" s="1">
        <v>5.86</v>
      </c>
      <c r="Q450" s="1">
        <v>26.92</v>
      </c>
      <c r="R450" s="1">
        <v>21.74</v>
      </c>
      <c r="S450" s="1">
        <v>2.12</v>
      </c>
      <c r="T450" s="1">
        <v>13.92</v>
      </c>
      <c r="U450" s="1">
        <v>14.42</v>
      </c>
      <c r="V450" s="1">
        <v>0</v>
      </c>
      <c r="W450" s="1">
        <v>9.23</v>
      </c>
      <c r="X450" s="1" t="s">
        <v>22</v>
      </c>
      <c r="Y450" s="1">
        <v>18.100000000000001</v>
      </c>
      <c r="Z450" s="1">
        <v>26</v>
      </c>
    </row>
    <row r="451" spans="1:26" x14ac:dyDescent="0.35">
      <c r="A451" s="3">
        <v>448</v>
      </c>
      <c r="B451" s="1" t="s">
        <v>457</v>
      </c>
      <c r="C451" s="1">
        <v>20.77</v>
      </c>
      <c r="D451" s="1">
        <v>23.04</v>
      </c>
      <c r="E451" s="1">
        <v>23.64</v>
      </c>
      <c r="F451" s="1">
        <v>19.02</v>
      </c>
      <c r="G451" s="1">
        <v>17.940000000000001</v>
      </c>
      <c r="H451" s="1">
        <v>20.56</v>
      </c>
      <c r="I451" s="1">
        <v>19.04</v>
      </c>
      <c r="J451" s="1">
        <v>27.06</v>
      </c>
      <c r="K451" s="1">
        <v>11.6</v>
      </c>
      <c r="L451" s="1">
        <v>18.86</v>
      </c>
      <c r="M451" s="1">
        <v>51.39</v>
      </c>
      <c r="N451" s="1">
        <v>8.06</v>
      </c>
      <c r="O451" s="1">
        <v>19.510000000000002</v>
      </c>
      <c r="P451" s="1">
        <v>44.17</v>
      </c>
      <c r="Q451" s="1">
        <v>37.979999999999997</v>
      </c>
      <c r="R451" s="1">
        <v>14.48</v>
      </c>
      <c r="S451" s="1">
        <v>15.13</v>
      </c>
      <c r="T451" s="1">
        <v>18.37</v>
      </c>
      <c r="U451" s="1">
        <v>27.33</v>
      </c>
      <c r="V451" s="1">
        <v>0</v>
      </c>
      <c r="W451" s="1">
        <v>15.83</v>
      </c>
      <c r="X451" s="1">
        <v>14.51</v>
      </c>
      <c r="Y451" s="1">
        <v>28.44</v>
      </c>
      <c r="Z451" s="1">
        <v>26.47</v>
      </c>
    </row>
    <row r="452" spans="1:26" x14ac:dyDescent="0.35">
      <c r="A452" s="3">
        <v>449</v>
      </c>
      <c r="B452" s="1" t="s">
        <v>454</v>
      </c>
      <c r="C452" s="1">
        <v>17.739999999999998</v>
      </c>
      <c r="D452" s="1">
        <v>19.510000000000002</v>
      </c>
      <c r="E452" s="1">
        <v>22.41</v>
      </c>
      <c r="F452" s="1">
        <v>15.49</v>
      </c>
      <c r="G452" s="1">
        <v>28.57</v>
      </c>
      <c r="H452" s="1">
        <v>16.760000000000002</v>
      </c>
      <c r="I452" s="1">
        <v>17.059999999999999</v>
      </c>
      <c r="J452" s="1">
        <v>41.57</v>
      </c>
      <c r="K452" s="1">
        <v>5.1100000000000003</v>
      </c>
      <c r="L452" s="1">
        <v>17.07</v>
      </c>
      <c r="M452" s="1">
        <v>52.25</v>
      </c>
      <c r="N452" s="1">
        <v>7.35</v>
      </c>
      <c r="O452" s="1">
        <v>20.399999999999999</v>
      </c>
      <c r="P452" s="1">
        <v>21.76</v>
      </c>
      <c r="Q452" s="1">
        <v>35.799999999999997</v>
      </c>
      <c r="R452" s="1">
        <v>25</v>
      </c>
      <c r="S452" s="1">
        <v>16.190000000000001</v>
      </c>
      <c r="T452" s="1">
        <v>17.25</v>
      </c>
      <c r="U452" s="1">
        <v>20.12</v>
      </c>
      <c r="V452" s="1">
        <v>0</v>
      </c>
      <c r="W452" s="1">
        <v>12.05</v>
      </c>
      <c r="X452" s="1" t="s">
        <v>22</v>
      </c>
      <c r="Y452" s="1">
        <v>20.51</v>
      </c>
      <c r="Z452" s="1">
        <v>14.89</v>
      </c>
    </row>
    <row r="453" spans="1:26" x14ac:dyDescent="0.35">
      <c r="A453" s="3">
        <v>450</v>
      </c>
      <c r="B453" s="1" t="s">
        <v>431</v>
      </c>
      <c r="C453" s="1">
        <v>14.95</v>
      </c>
      <c r="D453" s="1">
        <v>19.260000000000002</v>
      </c>
      <c r="E453" s="1">
        <v>14.54</v>
      </c>
      <c r="F453" s="1">
        <v>13.44</v>
      </c>
      <c r="G453" s="1">
        <v>10</v>
      </c>
      <c r="H453" s="1">
        <v>13.54</v>
      </c>
      <c r="I453" s="1">
        <v>13.07</v>
      </c>
      <c r="J453" s="1">
        <v>27.06</v>
      </c>
      <c r="K453" s="1">
        <v>4.59</v>
      </c>
      <c r="L453" s="1">
        <v>11.88</v>
      </c>
      <c r="M453" s="1">
        <v>50.19</v>
      </c>
      <c r="N453" s="1">
        <v>6.2</v>
      </c>
      <c r="O453" s="1">
        <v>11.37</v>
      </c>
      <c r="P453" s="1">
        <v>47.1</v>
      </c>
      <c r="Q453" s="1">
        <v>25.14</v>
      </c>
      <c r="R453" s="1">
        <v>10.029999999999999</v>
      </c>
      <c r="S453" s="1">
        <v>9.35</v>
      </c>
      <c r="T453" s="1">
        <v>15.37</v>
      </c>
      <c r="U453" s="1">
        <v>20.2</v>
      </c>
      <c r="V453" s="1">
        <v>0</v>
      </c>
      <c r="W453" s="1">
        <v>10.4</v>
      </c>
      <c r="X453" s="1">
        <v>22.27</v>
      </c>
      <c r="Y453" s="1">
        <v>22.82</v>
      </c>
      <c r="Z453" s="1">
        <v>18.93</v>
      </c>
    </row>
    <row r="454" spans="1:26" x14ac:dyDescent="0.35">
      <c r="A454" s="3">
        <v>451</v>
      </c>
      <c r="B454" s="1" t="s">
        <v>413</v>
      </c>
      <c r="C454" s="1">
        <v>9.5399999999999991</v>
      </c>
      <c r="D454" s="1">
        <v>18.22</v>
      </c>
      <c r="E454" s="1">
        <v>7.48</v>
      </c>
      <c r="F454" s="1">
        <v>7.88</v>
      </c>
      <c r="G454" s="1">
        <v>8.02</v>
      </c>
      <c r="H454" s="1">
        <v>7.43</v>
      </c>
      <c r="I454" s="1">
        <v>8.23</v>
      </c>
      <c r="J454" s="1">
        <v>16.38</v>
      </c>
      <c r="K454" s="1">
        <v>4.71</v>
      </c>
      <c r="L454" s="1">
        <v>7.98</v>
      </c>
      <c r="M454" s="1">
        <v>32.75</v>
      </c>
      <c r="N454" s="1">
        <v>3.08</v>
      </c>
      <c r="O454" s="1">
        <v>5.12</v>
      </c>
      <c r="P454" s="1">
        <v>35.86</v>
      </c>
      <c r="Q454" s="1">
        <v>15.43</v>
      </c>
      <c r="R454" s="1">
        <v>9.02</v>
      </c>
      <c r="S454" s="1">
        <v>6.11</v>
      </c>
      <c r="T454" s="1">
        <v>11.03</v>
      </c>
      <c r="U454" s="1">
        <v>17.48</v>
      </c>
      <c r="V454" s="1">
        <v>0</v>
      </c>
      <c r="W454" s="1">
        <v>11.48</v>
      </c>
      <c r="X454" s="1">
        <v>31.18</v>
      </c>
      <c r="Y454" s="1">
        <v>30.44</v>
      </c>
      <c r="Z454" s="1">
        <v>20.94</v>
      </c>
    </row>
    <row r="455" spans="1:26" x14ac:dyDescent="0.35">
      <c r="A455" s="3">
        <v>452</v>
      </c>
      <c r="B455" s="1" t="s">
        <v>190</v>
      </c>
      <c r="C455" s="1">
        <v>13.07</v>
      </c>
      <c r="D455" s="1">
        <v>21.05</v>
      </c>
      <c r="E455" s="1">
        <v>7.78</v>
      </c>
      <c r="F455" s="1">
        <v>11.55</v>
      </c>
      <c r="G455" s="1">
        <v>12.78</v>
      </c>
      <c r="H455" s="1">
        <v>11.22</v>
      </c>
      <c r="I455" s="1">
        <v>11.33</v>
      </c>
      <c r="J455" s="1">
        <v>22.11</v>
      </c>
      <c r="K455" s="1">
        <v>6.76</v>
      </c>
      <c r="L455" s="1">
        <v>9.82</v>
      </c>
      <c r="M455" s="1">
        <v>35.049999999999997</v>
      </c>
      <c r="N455" s="1">
        <v>5.12</v>
      </c>
      <c r="O455" s="1">
        <v>7.28</v>
      </c>
      <c r="P455" s="1">
        <v>38.6</v>
      </c>
      <c r="Q455" s="1">
        <v>21.19</v>
      </c>
      <c r="R455" s="1">
        <v>14.2</v>
      </c>
      <c r="S455" s="1">
        <v>8.66</v>
      </c>
      <c r="T455" s="1">
        <v>14.76</v>
      </c>
      <c r="U455" s="1">
        <v>19.88</v>
      </c>
      <c r="V455" s="1">
        <v>0</v>
      </c>
      <c r="W455" s="1">
        <v>10.91</v>
      </c>
      <c r="X455" s="1" t="s">
        <v>22</v>
      </c>
      <c r="Y455" s="1">
        <v>24.96</v>
      </c>
      <c r="Z455" s="1">
        <v>15.43</v>
      </c>
    </row>
    <row r="456" spans="1:26" x14ac:dyDescent="0.35">
      <c r="A456" s="3">
        <v>453</v>
      </c>
      <c r="B456" s="1" t="s">
        <v>191</v>
      </c>
      <c r="C456" s="1">
        <v>11.12</v>
      </c>
      <c r="D456" s="1">
        <v>15.97</v>
      </c>
      <c r="E456" s="1">
        <v>9.8699999999999992</v>
      </c>
      <c r="F456" s="1">
        <v>10.1</v>
      </c>
      <c r="G456" s="1">
        <v>9.68</v>
      </c>
      <c r="H456" s="1">
        <v>9.19</v>
      </c>
      <c r="I456" s="1">
        <v>10.7</v>
      </c>
      <c r="J456" s="1">
        <v>19.38</v>
      </c>
      <c r="K456" s="1">
        <v>6.61</v>
      </c>
      <c r="L456" s="1">
        <v>7.77</v>
      </c>
      <c r="M456" s="1">
        <v>27.8</v>
      </c>
      <c r="N456" s="1">
        <v>4.1900000000000004</v>
      </c>
      <c r="O456" s="1">
        <v>7.92</v>
      </c>
      <c r="P456" s="1">
        <v>31.81</v>
      </c>
      <c r="Q456" s="1">
        <v>19.739999999999998</v>
      </c>
      <c r="R456" s="1">
        <v>10.37</v>
      </c>
      <c r="S456" s="1">
        <v>7.94</v>
      </c>
      <c r="T456" s="1">
        <v>12.22</v>
      </c>
      <c r="U456" s="1">
        <v>15.01</v>
      </c>
      <c r="V456" s="1">
        <v>0</v>
      </c>
      <c r="W456" s="1">
        <v>12.68</v>
      </c>
      <c r="X456" s="1">
        <v>9.68</v>
      </c>
      <c r="Y456" s="1">
        <v>33.840000000000003</v>
      </c>
      <c r="Z456" s="1">
        <v>14.9</v>
      </c>
    </row>
    <row r="457" spans="1:26" x14ac:dyDescent="0.35">
      <c r="A457" s="3">
        <v>454</v>
      </c>
      <c r="B457" s="1" t="s">
        <v>317</v>
      </c>
      <c r="C457" s="1">
        <v>7.4</v>
      </c>
      <c r="D457" s="1">
        <v>8.6300000000000008</v>
      </c>
      <c r="E457" s="1">
        <v>11.32</v>
      </c>
      <c r="F457" s="1">
        <v>6.1</v>
      </c>
      <c r="G457" s="1">
        <v>7.3</v>
      </c>
      <c r="H457" s="1">
        <v>5.42</v>
      </c>
      <c r="I457" s="1">
        <v>8.6199999999999992</v>
      </c>
      <c r="J457" s="1">
        <v>15.86</v>
      </c>
      <c r="K457" s="1">
        <v>3.53</v>
      </c>
      <c r="L457" s="1">
        <v>4.07</v>
      </c>
      <c r="M457" s="1">
        <v>30.66</v>
      </c>
      <c r="N457" s="1">
        <v>2.56</v>
      </c>
      <c r="O457" s="1">
        <v>6.4</v>
      </c>
      <c r="P457" s="1">
        <v>24.44</v>
      </c>
      <c r="Q457" s="1">
        <v>16.14</v>
      </c>
      <c r="R457" s="1">
        <v>8.73</v>
      </c>
      <c r="S457" s="1">
        <v>4.3600000000000003</v>
      </c>
      <c r="T457" s="1">
        <v>7.84</v>
      </c>
      <c r="U457" s="1">
        <v>10.23</v>
      </c>
      <c r="V457" s="1">
        <v>54.55</v>
      </c>
      <c r="W457" s="1">
        <v>10.17</v>
      </c>
      <c r="X457" s="1">
        <v>34.090000000000003</v>
      </c>
      <c r="Y457" s="1">
        <v>28.89</v>
      </c>
      <c r="Z457" s="1">
        <v>16.84</v>
      </c>
    </row>
    <row r="458" spans="1:26" x14ac:dyDescent="0.35">
      <c r="A458" s="3">
        <v>455</v>
      </c>
      <c r="B458" s="1" t="s">
        <v>255</v>
      </c>
      <c r="C458" s="1">
        <v>19.39</v>
      </c>
      <c r="D458" s="1">
        <v>28.74</v>
      </c>
      <c r="E458" s="1">
        <v>26.38</v>
      </c>
      <c r="F458" s="1">
        <v>17.79</v>
      </c>
      <c r="G458" s="1">
        <v>10.37</v>
      </c>
      <c r="H458" s="1">
        <v>17.420000000000002</v>
      </c>
      <c r="I458" s="1">
        <v>17.149999999999999</v>
      </c>
      <c r="J458" s="1">
        <v>22.41</v>
      </c>
      <c r="K458" s="1">
        <v>12.42</v>
      </c>
      <c r="L458" s="1">
        <v>23.16</v>
      </c>
      <c r="M458" s="1">
        <v>39.18</v>
      </c>
      <c r="N458" s="1">
        <v>6.66</v>
      </c>
      <c r="O458" s="1">
        <v>13.18</v>
      </c>
      <c r="P458" s="1">
        <v>46.01</v>
      </c>
      <c r="Q458" s="1">
        <v>35.07</v>
      </c>
      <c r="R458" s="1">
        <v>10.28</v>
      </c>
      <c r="S458" s="1">
        <v>11.84</v>
      </c>
      <c r="T458" s="1">
        <v>19.46</v>
      </c>
      <c r="U458" s="1">
        <v>27.68</v>
      </c>
      <c r="V458" s="1">
        <v>53.72</v>
      </c>
      <c r="W458" s="1">
        <v>25.11</v>
      </c>
      <c r="X458" s="1">
        <v>19.86</v>
      </c>
      <c r="Y458" s="1">
        <v>39.24</v>
      </c>
      <c r="Z458" s="1">
        <v>33.31</v>
      </c>
    </row>
    <row r="459" spans="1:26" x14ac:dyDescent="0.35">
      <c r="A459" s="3">
        <v>456</v>
      </c>
      <c r="B459" s="1" t="s">
        <v>134</v>
      </c>
      <c r="C459" s="1">
        <v>9.4600000000000009</v>
      </c>
      <c r="D459" s="1">
        <v>10.34</v>
      </c>
      <c r="E459" s="1">
        <v>14.57</v>
      </c>
      <c r="F459" s="1">
        <v>7.15</v>
      </c>
      <c r="G459" s="1">
        <v>14.71</v>
      </c>
      <c r="H459" s="1">
        <v>8.08</v>
      </c>
      <c r="I459" s="1">
        <v>10.34</v>
      </c>
      <c r="J459" s="1">
        <v>18.64</v>
      </c>
      <c r="K459" s="1">
        <v>4.41</v>
      </c>
      <c r="L459" s="1">
        <v>4.3600000000000003</v>
      </c>
      <c r="M459" s="1">
        <v>26.26</v>
      </c>
      <c r="N459" s="1">
        <v>1.53</v>
      </c>
      <c r="O459" s="1">
        <v>9.07</v>
      </c>
      <c r="P459" s="1">
        <v>34.28</v>
      </c>
      <c r="Q459" s="1">
        <v>20.73</v>
      </c>
      <c r="R459" s="1">
        <v>17.3</v>
      </c>
      <c r="S459" s="1">
        <v>8.43</v>
      </c>
      <c r="T459" s="1">
        <v>5.0999999999999996</v>
      </c>
      <c r="U459" s="1">
        <v>12.05</v>
      </c>
      <c r="V459" s="1">
        <v>51.33</v>
      </c>
      <c r="W459" s="1">
        <v>10.37</v>
      </c>
      <c r="X459" s="1">
        <v>17.11</v>
      </c>
      <c r="Y459" s="1">
        <v>42.32</v>
      </c>
      <c r="Z459" s="1">
        <v>29</v>
      </c>
    </row>
    <row r="460" spans="1:26" x14ac:dyDescent="0.35">
      <c r="A460" s="3">
        <v>457</v>
      </c>
      <c r="B460" s="1" t="s">
        <v>165</v>
      </c>
      <c r="C460" s="1">
        <v>7.88</v>
      </c>
      <c r="D460" s="1">
        <v>9.9</v>
      </c>
      <c r="E460" s="1">
        <v>10.83</v>
      </c>
      <c r="F460" s="1">
        <v>6.64</v>
      </c>
      <c r="G460" s="1">
        <v>8.6199999999999992</v>
      </c>
      <c r="H460" s="1">
        <v>6.82</v>
      </c>
      <c r="I460" s="1">
        <v>8.25</v>
      </c>
      <c r="J460" s="1">
        <v>14.28</v>
      </c>
      <c r="K460" s="1">
        <v>2.4900000000000002</v>
      </c>
      <c r="L460" s="1">
        <v>4.12</v>
      </c>
      <c r="M460" s="1">
        <v>21.73</v>
      </c>
      <c r="N460" s="1">
        <v>1.74</v>
      </c>
      <c r="O460" s="1">
        <v>10.53</v>
      </c>
      <c r="P460" s="1">
        <v>22.77</v>
      </c>
      <c r="Q460" s="1">
        <v>16.43</v>
      </c>
      <c r="R460" s="1">
        <v>11.08</v>
      </c>
      <c r="S460" s="1">
        <v>5.31</v>
      </c>
      <c r="T460" s="1">
        <v>9</v>
      </c>
      <c r="U460" s="1">
        <v>10.71</v>
      </c>
      <c r="V460" s="1">
        <v>0</v>
      </c>
      <c r="W460" s="1">
        <v>5.97</v>
      </c>
      <c r="X460" s="1" t="s">
        <v>22</v>
      </c>
      <c r="Y460" s="1">
        <v>15.89</v>
      </c>
      <c r="Z460" s="1">
        <v>13.87</v>
      </c>
    </row>
    <row r="461" spans="1:26" x14ac:dyDescent="0.35">
      <c r="A461" s="3">
        <v>458</v>
      </c>
      <c r="B461" s="1" t="s">
        <v>75</v>
      </c>
      <c r="C461" s="1">
        <v>6.91</v>
      </c>
      <c r="D461" s="1">
        <v>6.53</v>
      </c>
      <c r="E461" s="1">
        <v>5.6</v>
      </c>
      <c r="F461" s="1">
        <v>5.69</v>
      </c>
      <c r="G461" s="1">
        <v>13.72</v>
      </c>
      <c r="H461" s="1">
        <v>6.32</v>
      </c>
      <c r="I461" s="1">
        <v>7.77</v>
      </c>
      <c r="J461" s="1">
        <v>20.83</v>
      </c>
      <c r="K461" s="1">
        <v>6.52</v>
      </c>
      <c r="L461" s="1">
        <v>4.01</v>
      </c>
      <c r="M461" s="1">
        <v>20.46</v>
      </c>
      <c r="N461" s="1">
        <v>0.83</v>
      </c>
      <c r="O461" s="1">
        <v>5.73</v>
      </c>
      <c r="P461" s="1">
        <v>27.86</v>
      </c>
      <c r="Q461" s="1">
        <v>18.63</v>
      </c>
      <c r="R461" s="1">
        <v>16.22</v>
      </c>
      <c r="S461" s="1">
        <v>8.92</v>
      </c>
      <c r="T461" s="1">
        <v>4.7699999999999996</v>
      </c>
      <c r="U461" s="1">
        <v>9.59</v>
      </c>
      <c r="V461" s="1">
        <v>0</v>
      </c>
      <c r="W461" s="1">
        <v>7.18</v>
      </c>
      <c r="X461" s="1">
        <v>4.4400000000000004</v>
      </c>
      <c r="Y461" s="1">
        <v>16.14</v>
      </c>
      <c r="Z461" s="1">
        <v>10.23</v>
      </c>
    </row>
    <row r="462" spans="1:26" x14ac:dyDescent="0.35">
      <c r="A462" s="3">
        <v>459</v>
      </c>
      <c r="B462" s="1" t="s">
        <v>96</v>
      </c>
      <c r="C462" s="1">
        <v>11.28</v>
      </c>
      <c r="D462" s="1">
        <v>11.27</v>
      </c>
      <c r="E462" s="1">
        <v>7.46</v>
      </c>
      <c r="F462" s="1">
        <v>9.9700000000000006</v>
      </c>
      <c r="G462" s="1">
        <v>14.46</v>
      </c>
      <c r="H462" s="1">
        <v>10.56</v>
      </c>
      <c r="I462" s="1">
        <v>12.02</v>
      </c>
      <c r="J462" s="1">
        <v>33.64</v>
      </c>
      <c r="K462" s="1">
        <v>7.74</v>
      </c>
      <c r="L462" s="1">
        <v>4.93</v>
      </c>
      <c r="M462" s="1">
        <v>23.64</v>
      </c>
      <c r="N462" s="1">
        <v>2.82</v>
      </c>
      <c r="O462" s="1">
        <v>9.81</v>
      </c>
      <c r="P462" s="1">
        <v>13.64</v>
      </c>
      <c r="Q462" s="1">
        <v>25.2</v>
      </c>
      <c r="R462" s="1">
        <v>15.24</v>
      </c>
      <c r="S462" s="1">
        <v>8.33</v>
      </c>
      <c r="T462" s="1">
        <v>12.73</v>
      </c>
      <c r="U462" s="1">
        <v>20.16</v>
      </c>
      <c r="V462" s="1">
        <v>63.16</v>
      </c>
      <c r="W462" s="1">
        <v>18.88</v>
      </c>
      <c r="X462" s="1">
        <v>24.64</v>
      </c>
      <c r="Y462" s="1" t="s">
        <v>22</v>
      </c>
      <c r="Z462" s="1">
        <v>40.619999999999997</v>
      </c>
    </row>
    <row r="463" spans="1:26" x14ac:dyDescent="0.35">
      <c r="A463" s="3">
        <v>460</v>
      </c>
      <c r="B463" s="1" t="s">
        <v>103</v>
      </c>
      <c r="C463" s="1">
        <v>13.09</v>
      </c>
      <c r="D463" s="1">
        <v>18.11</v>
      </c>
      <c r="E463" s="1">
        <v>10.31</v>
      </c>
      <c r="F463" s="1">
        <v>11.71</v>
      </c>
      <c r="G463" s="1">
        <v>12.62</v>
      </c>
      <c r="H463" s="1">
        <v>10.58</v>
      </c>
      <c r="I463" s="1">
        <v>12.91</v>
      </c>
      <c r="J463" s="1">
        <v>28.16</v>
      </c>
      <c r="K463" s="1">
        <v>6.44</v>
      </c>
      <c r="L463" s="1">
        <v>11.54</v>
      </c>
      <c r="M463" s="1">
        <v>27.36</v>
      </c>
      <c r="N463" s="1">
        <v>5.45</v>
      </c>
      <c r="O463" s="1">
        <v>4.53</v>
      </c>
      <c r="P463" s="1">
        <v>39.29</v>
      </c>
      <c r="Q463" s="1">
        <v>32.19</v>
      </c>
      <c r="R463" s="1">
        <v>14.1</v>
      </c>
      <c r="S463" s="1">
        <v>10.01</v>
      </c>
      <c r="T463" s="1">
        <v>8.25</v>
      </c>
      <c r="U463" s="1">
        <v>33.159999999999997</v>
      </c>
      <c r="V463" s="1">
        <v>68.75</v>
      </c>
      <c r="W463" s="1">
        <v>16.16</v>
      </c>
      <c r="X463" s="1">
        <v>36.32</v>
      </c>
      <c r="Y463" s="1">
        <v>7.69</v>
      </c>
      <c r="Z463" s="1">
        <v>24.83</v>
      </c>
    </row>
    <row r="464" spans="1:26" x14ac:dyDescent="0.35">
      <c r="A464" s="3">
        <v>461</v>
      </c>
      <c r="B464" s="1" t="s">
        <v>119</v>
      </c>
      <c r="C464" s="1">
        <v>13.64</v>
      </c>
      <c r="D464" s="1">
        <v>18.89</v>
      </c>
      <c r="E464" s="1">
        <v>11.2</v>
      </c>
      <c r="F464" s="1">
        <v>11.18</v>
      </c>
      <c r="G464" s="1">
        <v>16.190000000000001</v>
      </c>
      <c r="H464" s="1">
        <v>10.87</v>
      </c>
      <c r="I464" s="1">
        <v>13.75</v>
      </c>
      <c r="J464" s="1">
        <v>31.34</v>
      </c>
      <c r="K464" s="1">
        <v>4.43</v>
      </c>
      <c r="L464" s="1">
        <v>13.32</v>
      </c>
      <c r="M464" s="1">
        <v>19.95</v>
      </c>
      <c r="N464" s="1">
        <v>3</v>
      </c>
      <c r="O464" s="1">
        <v>3.44</v>
      </c>
      <c r="P464" s="1">
        <v>38.119999999999997</v>
      </c>
      <c r="Q464" s="1">
        <v>33.81</v>
      </c>
      <c r="R464" s="1">
        <v>20.23</v>
      </c>
      <c r="S464" s="1">
        <v>13.35</v>
      </c>
      <c r="T464" s="1">
        <v>5.22</v>
      </c>
      <c r="U464" s="1">
        <v>25.75</v>
      </c>
      <c r="V464" s="1">
        <v>39.630000000000003</v>
      </c>
      <c r="W464" s="1">
        <v>17.690000000000001</v>
      </c>
      <c r="X464" s="1">
        <v>31.22</v>
      </c>
      <c r="Y464" s="1">
        <v>16.43</v>
      </c>
      <c r="Z464" s="1">
        <v>31.47</v>
      </c>
    </row>
    <row r="465" spans="1:26" x14ac:dyDescent="0.35">
      <c r="A465" s="3">
        <v>462</v>
      </c>
      <c r="B465" s="1" t="s">
        <v>120</v>
      </c>
      <c r="C465" s="1">
        <v>11.82</v>
      </c>
      <c r="D465" s="1">
        <v>14.85</v>
      </c>
      <c r="E465" s="1">
        <v>9.65</v>
      </c>
      <c r="F465" s="1">
        <v>10.33</v>
      </c>
      <c r="G465" s="1">
        <v>13.86</v>
      </c>
      <c r="H465" s="1">
        <v>9.65</v>
      </c>
      <c r="I465" s="1">
        <v>12.35</v>
      </c>
      <c r="J465" s="1">
        <v>26.9</v>
      </c>
      <c r="K465" s="1">
        <v>5.67</v>
      </c>
      <c r="L465" s="1">
        <v>8.2200000000000006</v>
      </c>
      <c r="M465" s="1">
        <v>25.97</v>
      </c>
      <c r="N465" s="1">
        <v>2.4500000000000002</v>
      </c>
      <c r="O465" s="1">
        <v>4.87</v>
      </c>
      <c r="P465" s="1">
        <v>33.880000000000003</v>
      </c>
      <c r="Q465" s="1">
        <v>34.5</v>
      </c>
      <c r="R465" s="1">
        <v>17.38</v>
      </c>
      <c r="S465" s="1">
        <v>11.87</v>
      </c>
      <c r="T465" s="1">
        <v>5.14</v>
      </c>
      <c r="U465" s="1">
        <v>25.82</v>
      </c>
      <c r="V465" s="1">
        <v>71.760000000000005</v>
      </c>
      <c r="W465" s="1">
        <v>13.32</v>
      </c>
      <c r="X465" s="1">
        <v>22.05</v>
      </c>
      <c r="Y465" s="1">
        <v>26.22</v>
      </c>
      <c r="Z465" s="1">
        <v>29.06</v>
      </c>
    </row>
    <row r="466" spans="1:26" x14ac:dyDescent="0.35">
      <c r="A466" s="3">
        <v>463</v>
      </c>
      <c r="B466" s="1" t="s">
        <v>458</v>
      </c>
      <c r="C466" s="1">
        <v>13.56</v>
      </c>
      <c r="D466" s="1">
        <v>14.99</v>
      </c>
      <c r="E466" s="1">
        <v>14.95</v>
      </c>
      <c r="F466" s="1">
        <v>12.44</v>
      </c>
      <c r="G466" s="1">
        <v>18.5</v>
      </c>
      <c r="H466" s="1">
        <v>13.22</v>
      </c>
      <c r="I466" s="1">
        <v>12.67</v>
      </c>
      <c r="J466" s="1">
        <v>31.68</v>
      </c>
      <c r="K466" s="1">
        <v>4.67</v>
      </c>
      <c r="L466" s="1">
        <v>14.09</v>
      </c>
      <c r="M466" s="1">
        <v>41.76</v>
      </c>
      <c r="N466" s="1">
        <v>6.57</v>
      </c>
      <c r="O466" s="1">
        <v>15.25</v>
      </c>
      <c r="P466" s="1">
        <v>16.059999999999999</v>
      </c>
      <c r="Q466" s="1">
        <v>28.46</v>
      </c>
      <c r="R466" s="1">
        <v>17.88</v>
      </c>
      <c r="S466" s="1">
        <v>15.69</v>
      </c>
      <c r="T466" s="1">
        <v>13.38</v>
      </c>
      <c r="U466" s="1">
        <v>13.78</v>
      </c>
      <c r="V466" s="1">
        <v>0</v>
      </c>
      <c r="W466" s="1">
        <v>8.0500000000000007</v>
      </c>
      <c r="X466" s="1" t="s">
        <v>22</v>
      </c>
      <c r="Y466" s="1">
        <v>15.35</v>
      </c>
      <c r="Z466" s="1">
        <v>17.93</v>
      </c>
    </row>
    <row r="467" spans="1:26" x14ac:dyDescent="0.35">
      <c r="A467" s="3">
        <v>464</v>
      </c>
      <c r="B467" s="1" t="s">
        <v>459</v>
      </c>
      <c r="C467" s="1">
        <v>13.33</v>
      </c>
      <c r="D467" s="1">
        <v>15.17</v>
      </c>
      <c r="E467" s="1">
        <v>19.829999999999998</v>
      </c>
      <c r="F467" s="1">
        <v>10.89</v>
      </c>
      <c r="G467" s="1">
        <v>21.21</v>
      </c>
      <c r="H467" s="1">
        <v>12.53</v>
      </c>
      <c r="I467" s="1">
        <v>12.57</v>
      </c>
      <c r="J467" s="1">
        <v>29.47</v>
      </c>
      <c r="K467" s="1">
        <v>5.96</v>
      </c>
      <c r="L467" s="1">
        <v>11.61</v>
      </c>
      <c r="M467" s="1">
        <v>42.75</v>
      </c>
      <c r="N467" s="1">
        <v>4.92</v>
      </c>
      <c r="O467" s="1">
        <v>14.51</v>
      </c>
      <c r="P467" s="1">
        <v>25</v>
      </c>
      <c r="Q467" s="1">
        <v>27.22</v>
      </c>
      <c r="R467" s="1">
        <v>19.670000000000002</v>
      </c>
      <c r="S467" s="1">
        <v>17.84</v>
      </c>
      <c r="T467" s="1">
        <v>11.77</v>
      </c>
      <c r="U467" s="1">
        <v>15.13</v>
      </c>
      <c r="V467" s="1">
        <v>0</v>
      </c>
      <c r="W467" s="1">
        <v>8.6</v>
      </c>
      <c r="X467" s="1" t="s">
        <v>22</v>
      </c>
      <c r="Y467" s="1">
        <v>15.98</v>
      </c>
      <c r="Z467" s="1">
        <v>17.47</v>
      </c>
    </row>
    <row r="468" spans="1:26" x14ac:dyDescent="0.35">
      <c r="A468" s="3">
        <v>465</v>
      </c>
      <c r="B468" s="1" t="s">
        <v>460</v>
      </c>
      <c r="C468" s="1">
        <v>20.45</v>
      </c>
      <c r="D468" s="1">
        <v>22.64</v>
      </c>
      <c r="E468" s="1">
        <v>25.39</v>
      </c>
      <c r="F468" s="1">
        <v>18.07</v>
      </c>
      <c r="G468" s="1">
        <v>20.46</v>
      </c>
      <c r="H468" s="1">
        <v>19.899999999999999</v>
      </c>
      <c r="I468" s="1">
        <v>18.95</v>
      </c>
      <c r="J468" s="1">
        <v>37.61</v>
      </c>
      <c r="K468" s="1">
        <v>10.25</v>
      </c>
      <c r="L468" s="1">
        <v>19.649999999999999</v>
      </c>
      <c r="M468" s="1">
        <v>48.28</v>
      </c>
      <c r="N468" s="1">
        <v>8.58</v>
      </c>
      <c r="O468" s="1">
        <v>18.55</v>
      </c>
      <c r="P468" s="1">
        <v>37.69</v>
      </c>
      <c r="Q468" s="1">
        <v>38.78</v>
      </c>
      <c r="R468" s="1">
        <v>17.25</v>
      </c>
      <c r="S468" s="1">
        <v>17.73</v>
      </c>
      <c r="T468" s="1">
        <v>17.46</v>
      </c>
      <c r="U468" s="1">
        <v>25.85</v>
      </c>
      <c r="V468" s="1">
        <v>0</v>
      </c>
      <c r="W468" s="1">
        <v>16.43</v>
      </c>
      <c r="X468" s="1">
        <v>9.8000000000000007</v>
      </c>
      <c r="Y468" s="1">
        <v>27.28</v>
      </c>
      <c r="Z468" s="1">
        <v>23.55</v>
      </c>
    </row>
    <row r="469" spans="1:26" x14ac:dyDescent="0.35">
      <c r="A469" s="3">
        <v>466</v>
      </c>
      <c r="B469" s="1" t="s">
        <v>297</v>
      </c>
      <c r="C469" s="1">
        <v>13.63</v>
      </c>
      <c r="D469" s="1">
        <v>17.22</v>
      </c>
      <c r="E469" s="1">
        <v>14.81</v>
      </c>
      <c r="F469" s="1">
        <v>11.74</v>
      </c>
      <c r="G469" s="1">
        <v>15.26</v>
      </c>
      <c r="H469" s="1">
        <v>11.88</v>
      </c>
      <c r="I469" s="1">
        <v>13.83</v>
      </c>
      <c r="J469" s="1">
        <v>18.39</v>
      </c>
      <c r="K469" s="1">
        <v>8.1</v>
      </c>
      <c r="L469" s="1">
        <v>11.38</v>
      </c>
      <c r="M469" s="1">
        <v>27.71</v>
      </c>
      <c r="N469" s="1">
        <v>3.68</v>
      </c>
      <c r="O469" s="1">
        <v>13.26</v>
      </c>
      <c r="P469" s="1">
        <v>22.89</v>
      </c>
      <c r="Q469" s="1">
        <v>25.95</v>
      </c>
      <c r="R469" s="1">
        <v>16.23</v>
      </c>
      <c r="S469" s="1">
        <v>8.2100000000000009</v>
      </c>
      <c r="T469" s="1">
        <v>12.25</v>
      </c>
      <c r="U469" s="1">
        <v>18.899999999999999</v>
      </c>
      <c r="V469" s="1">
        <v>58.7</v>
      </c>
      <c r="W469" s="1">
        <v>15.76</v>
      </c>
      <c r="X469" s="1">
        <v>45.61</v>
      </c>
      <c r="Y469" s="1">
        <v>32.44</v>
      </c>
      <c r="Z469" s="1">
        <v>19.11</v>
      </c>
    </row>
    <row r="470" spans="1:26" x14ac:dyDescent="0.35">
      <c r="A470" s="3">
        <v>467</v>
      </c>
      <c r="B470" s="1" t="s">
        <v>85</v>
      </c>
      <c r="C470" s="1">
        <v>30.72</v>
      </c>
      <c r="D470" s="1">
        <v>0</v>
      </c>
      <c r="E470" s="1">
        <v>0</v>
      </c>
      <c r="F470" s="1">
        <v>23.86</v>
      </c>
      <c r="G470" s="1">
        <v>34.21</v>
      </c>
      <c r="H470" s="1">
        <v>17.86</v>
      </c>
      <c r="I470" s="1">
        <v>34.78</v>
      </c>
      <c r="J470" s="1">
        <v>70.97</v>
      </c>
      <c r="K470" s="1">
        <v>15.87</v>
      </c>
      <c r="L470" s="1">
        <v>0</v>
      </c>
      <c r="M470" s="1">
        <v>0</v>
      </c>
      <c r="N470" s="1">
        <v>0</v>
      </c>
      <c r="O470" s="1">
        <v>35.14</v>
      </c>
      <c r="P470" s="1">
        <v>0</v>
      </c>
      <c r="Q470" s="1">
        <v>0</v>
      </c>
      <c r="R470" s="1">
        <v>0</v>
      </c>
      <c r="S470" s="1">
        <v>9.6199999999999992</v>
      </c>
      <c r="T470" s="1">
        <v>49.41</v>
      </c>
      <c r="U470" s="1">
        <v>0</v>
      </c>
      <c r="V470" s="1">
        <v>0</v>
      </c>
      <c r="W470" s="1">
        <v>31.75</v>
      </c>
      <c r="X470" s="1">
        <v>0</v>
      </c>
      <c r="Y470" s="1">
        <v>0</v>
      </c>
      <c r="Z470" s="1" t="s">
        <v>22</v>
      </c>
    </row>
    <row r="471" spans="1:26" x14ac:dyDescent="0.35">
      <c r="A471" s="3">
        <v>468</v>
      </c>
      <c r="B471" s="1" t="s">
        <v>343</v>
      </c>
      <c r="C471" s="1">
        <v>9.25</v>
      </c>
      <c r="D471" s="1">
        <v>12.4</v>
      </c>
      <c r="E471" s="1">
        <v>10.130000000000001</v>
      </c>
      <c r="F471" s="1">
        <v>7.47</v>
      </c>
      <c r="G471" s="1">
        <v>10.58</v>
      </c>
      <c r="H471" s="1">
        <v>7.08</v>
      </c>
      <c r="I471" s="1">
        <v>9.67</v>
      </c>
      <c r="J471" s="1">
        <v>18.850000000000001</v>
      </c>
      <c r="K471" s="1">
        <v>4.05</v>
      </c>
      <c r="L471" s="1">
        <v>4.88</v>
      </c>
      <c r="M471" s="1">
        <v>29.79</v>
      </c>
      <c r="N471" s="1">
        <v>3.08</v>
      </c>
      <c r="O471" s="1">
        <v>7.23</v>
      </c>
      <c r="P471" s="1">
        <v>40.19</v>
      </c>
      <c r="Q471" s="1">
        <v>17.18</v>
      </c>
      <c r="R471" s="1">
        <v>10.34</v>
      </c>
      <c r="S471" s="1">
        <v>5.9</v>
      </c>
      <c r="T471" s="1">
        <v>8.83</v>
      </c>
      <c r="U471" s="1">
        <v>20.8</v>
      </c>
      <c r="V471" s="1">
        <v>63.04</v>
      </c>
      <c r="W471" s="1">
        <v>7.41</v>
      </c>
      <c r="X471" s="1">
        <v>11.43</v>
      </c>
      <c r="Y471" s="1">
        <v>15.32</v>
      </c>
      <c r="Z471" s="1">
        <v>23.95</v>
      </c>
    </row>
    <row r="472" spans="1:26" x14ac:dyDescent="0.35">
      <c r="A472" s="3">
        <v>469</v>
      </c>
      <c r="B472" s="1" t="s">
        <v>331</v>
      </c>
      <c r="C472" s="1">
        <v>11.04</v>
      </c>
      <c r="D472" s="1">
        <v>13.99</v>
      </c>
      <c r="E472" s="1">
        <v>11.76</v>
      </c>
      <c r="F472" s="1">
        <v>9.48</v>
      </c>
      <c r="G472" s="1">
        <v>11.19</v>
      </c>
      <c r="H472" s="1">
        <v>9.42</v>
      </c>
      <c r="I472" s="1">
        <v>10.86</v>
      </c>
      <c r="J472" s="1">
        <v>19.45</v>
      </c>
      <c r="K472" s="1">
        <v>5.13</v>
      </c>
      <c r="L472" s="1">
        <v>6.55</v>
      </c>
      <c r="M472" s="1">
        <v>35.049999999999997</v>
      </c>
      <c r="N472" s="1">
        <v>4.28</v>
      </c>
      <c r="O472" s="1">
        <v>7.84</v>
      </c>
      <c r="P472" s="1">
        <v>27.87</v>
      </c>
      <c r="Q472" s="1">
        <v>20.95</v>
      </c>
      <c r="R472" s="1">
        <v>12.19</v>
      </c>
      <c r="S472" s="1">
        <v>8.3000000000000007</v>
      </c>
      <c r="T472" s="1">
        <v>10.32</v>
      </c>
      <c r="U472" s="1">
        <v>15.12</v>
      </c>
      <c r="V472" s="1">
        <v>0</v>
      </c>
      <c r="W472" s="1">
        <v>10.220000000000001</v>
      </c>
      <c r="X472" s="1" t="s">
        <v>22</v>
      </c>
      <c r="Y472" s="1">
        <v>23.3</v>
      </c>
      <c r="Z472" s="1">
        <v>18.62</v>
      </c>
    </row>
    <row r="473" spans="1:26" x14ac:dyDescent="0.35">
      <c r="A473" s="3">
        <v>470</v>
      </c>
      <c r="B473" s="1" t="s">
        <v>332</v>
      </c>
      <c r="C473" s="1">
        <v>12.17</v>
      </c>
      <c r="D473" s="1">
        <v>17.97</v>
      </c>
      <c r="E473" s="1">
        <v>10.38</v>
      </c>
      <c r="F473" s="1">
        <v>11.09</v>
      </c>
      <c r="G473" s="1">
        <v>10.43</v>
      </c>
      <c r="H473" s="1">
        <v>11.11</v>
      </c>
      <c r="I473" s="1">
        <v>10.56</v>
      </c>
      <c r="J473" s="1">
        <v>23.08</v>
      </c>
      <c r="K473" s="1">
        <v>5.2</v>
      </c>
      <c r="L473" s="1">
        <v>10</v>
      </c>
      <c r="M473" s="1">
        <v>33.78</v>
      </c>
      <c r="N473" s="1">
        <v>5.16</v>
      </c>
      <c r="O473" s="1">
        <v>7.94</v>
      </c>
      <c r="P473" s="1">
        <v>42.18</v>
      </c>
      <c r="Q473" s="1">
        <v>18.61</v>
      </c>
      <c r="R473" s="1">
        <v>11.45</v>
      </c>
      <c r="S473" s="1">
        <v>8.86</v>
      </c>
      <c r="T473" s="1">
        <v>14.73</v>
      </c>
      <c r="U473" s="1">
        <v>13.18</v>
      </c>
      <c r="V473" s="1">
        <v>0</v>
      </c>
      <c r="W473" s="1">
        <v>12.22</v>
      </c>
      <c r="X473" s="1" t="s">
        <v>22</v>
      </c>
      <c r="Y473" s="1">
        <v>27.5</v>
      </c>
      <c r="Z473" s="1">
        <v>17.61</v>
      </c>
    </row>
    <row r="474" spans="1:26" x14ac:dyDescent="0.35">
      <c r="A474" s="3">
        <v>471</v>
      </c>
      <c r="B474" s="1" t="s">
        <v>235</v>
      </c>
      <c r="C474" s="1">
        <v>8.5</v>
      </c>
      <c r="D474" s="1">
        <v>10.42</v>
      </c>
      <c r="E474" s="1">
        <v>8.61</v>
      </c>
      <c r="F474" s="1">
        <v>6.94</v>
      </c>
      <c r="G474" s="1">
        <v>10.78</v>
      </c>
      <c r="H474" s="1">
        <v>7.05</v>
      </c>
      <c r="I474" s="1">
        <v>8.7899999999999991</v>
      </c>
      <c r="J474" s="1">
        <v>17.27</v>
      </c>
      <c r="K474" s="1">
        <v>4.3</v>
      </c>
      <c r="L474" s="1">
        <v>4.46</v>
      </c>
      <c r="M474" s="1">
        <v>27.29</v>
      </c>
      <c r="N474" s="1">
        <v>2.66</v>
      </c>
      <c r="O474" s="1">
        <v>4.22</v>
      </c>
      <c r="P474" s="1">
        <v>29.68</v>
      </c>
      <c r="Q474" s="1">
        <v>16.32</v>
      </c>
      <c r="R474" s="1">
        <v>12.13</v>
      </c>
      <c r="S474" s="1">
        <v>7.73</v>
      </c>
      <c r="T474" s="1">
        <v>7.07</v>
      </c>
      <c r="U474" s="1">
        <v>11.15</v>
      </c>
      <c r="V474" s="1">
        <v>52.09</v>
      </c>
      <c r="W474" s="1">
        <v>9.51</v>
      </c>
      <c r="X474" s="1">
        <v>19.05</v>
      </c>
      <c r="Y474" s="1">
        <v>27.54</v>
      </c>
      <c r="Z474" s="1">
        <v>13.93</v>
      </c>
    </row>
    <row r="475" spans="1:26" x14ac:dyDescent="0.35">
      <c r="A475" s="3">
        <v>472</v>
      </c>
      <c r="B475" s="1" t="s">
        <v>256</v>
      </c>
      <c r="C475" s="1">
        <v>13.57</v>
      </c>
      <c r="D475" s="1">
        <v>17.43</v>
      </c>
      <c r="E475" s="1">
        <v>14.77</v>
      </c>
      <c r="F475" s="1">
        <v>11.7</v>
      </c>
      <c r="G475" s="1">
        <v>11.8</v>
      </c>
      <c r="H475" s="1">
        <v>11.27</v>
      </c>
      <c r="I475" s="1">
        <v>13.05</v>
      </c>
      <c r="J475" s="1">
        <v>21.76</v>
      </c>
      <c r="K475" s="1">
        <v>5.77</v>
      </c>
      <c r="L475" s="1">
        <v>10.67</v>
      </c>
      <c r="M475" s="1">
        <v>44.87</v>
      </c>
      <c r="N475" s="1">
        <v>5.16</v>
      </c>
      <c r="O475" s="1">
        <v>11.27</v>
      </c>
      <c r="P475" s="1">
        <v>36.07</v>
      </c>
      <c r="Q475" s="1">
        <v>27.55</v>
      </c>
      <c r="R475" s="1">
        <v>10.79</v>
      </c>
      <c r="S475" s="1">
        <v>7.66</v>
      </c>
      <c r="T475" s="1">
        <v>12.7</v>
      </c>
      <c r="U475" s="1">
        <v>21.82</v>
      </c>
      <c r="V475" s="1">
        <v>0</v>
      </c>
      <c r="W475" s="1">
        <v>10.74</v>
      </c>
      <c r="X475" s="1">
        <v>17.14</v>
      </c>
      <c r="Y475" s="1">
        <v>16.8</v>
      </c>
      <c r="Z475" s="1">
        <v>23.78</v>
      </c>
    </row>
    <row r="476" spans="1:26" x14ac:dyDescent="0.35">
      <c r="A476" s="3">
        <v>473</v>
      </c>
      <c r="B476" s="1" t="s">
        <v>344</v>
      </c>
      <c r="C476" s="1">
        <v>9.6300000000000008</v>
      </c>
      <c r="D476" s="1">
        <v>13.04</v>
      </c>
      <c r="E476" s="1">
        <v>12.96</v>
      </c>
      <c r="F476" s="1">
        <v>7.44</v>
      </c>
      <c r="G476" s="1">
        <v>9.36</v>
      </c>
      <c r="H476" s="1">
        <v>7.46</v>
      </c>
      <c r="I476" s="1">
        <v>9.8800000000000008</v>
      </c>
      <c r="J476" s="1">
        <v>23.5</v>
      </c>
      <c r="K476" s="1">
        <v>4.51</v>
      </c>
      <c r="L476" s="1">
        <v>6.51</v>
      </c>
      <c r="M476" s="1">
        <v>36.71</v>
      </c>
      <c r="N476" s="1">
        <v>3.31</v>
      </c>
      <c r="O476" s="1">
        <v>7.05</v>
      </c>
      <c r="P476" s="1">
        <v>31.06</v>
      </c>
      <c r="Q476" s="1">
        <v>20.3</v>
      </c>
      <c r="R476" s="1">
        <v>10.89</v>
      </c>
      <c r="S476" s="1">
        <v>4.53</v>
      </c>
      <c r="T476" s="1">
        <v>9.06</v>
      </c>
      <c r="U476" s="1">
        <v>29.17</v>
      </c>
      <c r="V476" s="1">
        <v>0</v>
      </c>
      <c r="W476" s="1">
        <v>8.7799999999999994</v>
      </c>
      <c r="X476" s="1">
        <v>0</v>
      </c>
      <c r="Y476" s="1">
        <v>21.13</v>
      </c>
      <c r="Z476" s="1">
        <v>14.21</v>
      </c>
    </row>
    <row r="477" spans="1:26" x14ac:dyDescent="0.35">
      <c r="A477" s="3">
        <v>474</v>
      </c>
      <c r="B477" s="1" t="s">
        <v>90</v>
      </c>
      <c r="C477" s="1">
        <v>14.09</v>
      </c>
      <c r="D477" s="1">
        <v>17.14</v>
      </c>
      <c r="E477" s="1">
        <v>10.43</v>
      </c>
      <c r="F477" s="1">
        <v>12.34</v>
      </c>
      <c r="G477" s="1">
        <v>17.14</v>
      </c>
      <c r="H477" s="1">
        <v>12.22</v>
      </c>
      <c r="I477" s="1">
        <v>14.41</v>
      </c>
      <c r="J477" s="1">
        <v>31.81</v>
      </c>
      <c r="K477" s="1">
        <v>5.26</v>
      </c>
      <c r="L477" s="1">
        <v>13.38</v>
      </c>
      <c r="M477" s="1">
        <v>18.489999999999998</v>
      </c>
      <c r="N477" s="1">
        <v>4.13</v>
      </c>
      <c r="O477" s="1">
        <v>4.66</v>
      </c>
      <c r="P477" s="1">
        <v>33.33</v>
      </c>
      <c r="Q477" s="1">
        <v>35.29</v>
      </c>
      <c r="R477" s="1">
        <v>19.63</v>
      </c>
      <c r="S477" s="1">
        <v>13.4</v>
      </c>
      <c r="T477" s="1">
        <v>8.4</v>
      </c>
      <c r="U477" s="1">
        <v>21.69</v>
      </c>
      <c r="V477" s="1">
        <v>35.24</v>
      </c>
      <c r="W477" s="1">
        <v>17.13</v>
      </c>
      <c r="X477" s="1">
        <v>27.73</v>
      </c>
      <c r="Y477" s="1">
        <v>32.28</v>
      </c>
      <c r="Z477" s="1">
        <v>31.16</v>
      </c>
    </row>
    <row r="478" spans="1:26" x14ac:dyDescent="0.35">
      <c r="A478" s="3">
        <v>475</v>
      </c>
      <c r="B478" s="1" t="s">
        <v>91</v>
      </c>
      <c r="C478" s="1">
        <v>10.34</v>
      </c>
      <c r="D478" s="1">
        <v>15.43</v>
      </c>
      <c r="E478" s="1">
        <v>5.47</v>
      </c>
      <c r="F478" s="1">
        <v>8.92</v>
      </c>
      <c r="G478" s="1">
        <v>10.56</v>
      </c>
      <c r="H478" s="1">
        <v>7.88</v>
      </c>
      <c r="I478" s="1">
        <v>10.14</v>
      </c>
      <c r="J478" s="1">
        <v>25</v>
      </c>
      <c r="K478" s="1">
        <v>5.98</v>
      </c>
      <c r="L478" s="1">
        <v>8.93</v>
      </c>
      <c r="M478" s="1">
        <v>27.8</v>
      </c>
      <c r="N478" s="1">
        <v>3.49</v>
      </c>
      <c r="O478" s="1">
        <v>5.57</v>
      </c>
      <c r="P478" s="1">
        <v>0</v>
      </c>
      <c r="Q478" s="1">
        <v>22.86</v>
      </c>
      <c r="R478" s="1">
        <v>13.14</v>
      </c>
      <c r="S478" s="1">
        <v>8.32</v>
      </c>
      <c r="T478" s="1">
        <v>9.82</v>
      </c>
      <c r="U478" s="1">
        <v>27.07</v>
      </c>
      <c r="V478" s="1">
        <v>0</v>
      </c>
      <c r="W478" s="1">
        <v>15.08</v>
      </c>
      <c r="X478" s="1">
        <v>14.81</v>
      </c>
      <c r="Y478" s="1">
        <v>20.3</v>
      </c>
      <c r="Z478" s="1">
        <v>22.35</v>
      </c>
    </row>
    <row r="479" spans="1:26" x14ac:dyDescent="0.35">
      <c r="A479" s="3">
        <v>476</v>
      </c>
      <c r="B479" s="1" t="s">
        <v>312</v>
      </c>
      <c r="C479" s="1">
        <v>12.31</v>
      </c>
      <c r="D479" s="1">
        <v>16.809999999999999</v>
      </c>
      <c r="E479" s="1">
        <v>9.08</v>
      </c>
      <c r="F479" s="1">
        <v>11.8</v>
      </c>
      <c r="G479" s="1">
        <v>10.25</v>
      </c>
      <c r="H479" s="1">
        <v>10.82</v>
      </c>
      <c r="I479" s="1">
        <v>11.37</v>
      </c>
      <c r="J479" s="1">
        <v>21.82</v>
      </c>
      <c r="K479" s="1">
        <v>6.31</v>
      </c>
      <c r="L479" s="1">
        <v>10.199999999999999</v>
      </c>
      <c r="M479" s="1">
        <v>30.99</v>
      </c>
      <c r="N479" s="1">
        <v>4.54</v>
      </c>
      <c r="O479" s="1">
        <v>7.59</v>
      </c>
      <c r="P479" s="1">
        <v>39.840000000000003</v>
      </c>
      <c r="Q479" s="1">
        <v>23.52</v>
      </c>
      <c r="R479" s="1">
        <v>11.21</v>
      </c>
      <c r="S479" s="1">
        <v>9.36</v>
      </c>
      <c r="T479" s="1">
        <v>13.25</v>
      </c>
      <c r="U479" s="1">
        <v>12.02</v>
      </c>
      <c r="V479" s="1">
        <v>75.66</v>
      </c>
      <c r="W479" s="1">
        <v>12.78</v>
      </c>
      <c r="X479" s="1">
        <v>26</v>
      </c>
      <c r="Y479" s="1">
        <v>27.97</v>
      </c>
      <c r="Z479" s="1">
        <v>21.58</v>
      </c>
    </row>
    <row r="480" spans="1:26" x14ac:dyDescent="0.35">
      <c r="A480" s="3">
        <v>477</v>
      </c>
      <c r="B480" s="1" t="s">
        <v>313</v>
      </c>
      <c r="C480" s="1">
        <v>12.44</v>
      </c>
      <c r="D480" s="1">
        <v>16.8</v>
      </c>
      <c r="E480" s="1">
        <v>16.37</v>
      </c>
      <c r="F480" s="1">
        <v>10.8</v>
      </c>
      <c r="G480" s="1">
        <v>9.64</v>
      </c>
      <c r="H480" s="1">
        <v>12.77</v>
      </c>
      <c r="I480" s="1">
        <v>10.35</v>
      </c>
      <c r="J480" s="1">
        <v>28.12</v>
      </c>
      <c r="K480" s="1">
        <v>6.01</v>
      </c>
      <c r="L480" s="1">
        <v>8.75</v>
      </c>
      <c r="M480" s="1">
        <v>32.4</v>
      </c>
      <c r="N480" s="1">
        <v>4.25</v>
      </c>
      <c r="O480" s="1">
        <v>8.66</v>
      </c>
      <c r="P480" s="1">
        <v>42.47</v>
      </c>
      <c r="Q480" s="1">
        <v>23.9</v>
      </c>
      <c r="R480" s="1">
        <v>10.199999999999999</v>
      </c>
      <c r="S480" s="1">
        <v>7.97</v>
      </c>
      <c r="T480" s="1">
        <v>12.88</v>
      </c>
      <c r="U480" s="1">
        <v>12.69</v>
      </c>
      <c r="V480" s="1">
        <v>64.81</v>
      </c>
      <c r="W480" s="1">
        <v>13.11</v>
      </c>
      <c r="X480" s="1">
        <v>19.96</v>
      </c>
      <c r="Y480" s="1">
        <v>25.94</v>
      </c>
      <c r="Z480" s="1">
        <v>20.29</v>
      </c>
    </row>
    <row r="481" spans="1:26" x14ac:dyDescent="0.35">
      <c r="A481" s="3">
        <v>478</v>
      </c>
      <c r="B481" s="1" t="s">
        <v>104</v>
      </c>
      <c r="C481" s="1">
        <v>12.98</v>
      </c>
      <c r="D481" s="1">
        <v>18.559999999999999</v>
      </c>
      <c r="E481" s="1">
        <v>7.95</v>
      </c>
      <c r="F481" s="1">
        <v>10.84</v>
      </c>
      <c r="G481" s="1">
        <v>15.74</v>
      </c>
      <c r="H481" s="1">
        <v>10.96</v>
      </c>
      <c r="I481" s="1">
        <v>12.09</v>
      </c>
      <c r="J481" s="1">
        <v>28.65</v>
      </c>
      <c r="K481" s="1">
        <v>5.63</v>
      </c>
      <c r="L481" s="1">
        <v>13.46</v>
      </c>
      <c r="M481" s="1">
        <v>21.49</v>
      </c>
      <c r="N481" s="1">
        <v>3.61</v>
      </c>
      <c r="O481" s="1">
        <v>3.96</v>
      </c>
      <c r="P481" s="1">
        <v>30.23</v>
      </c>
      <c r="Q481" s="1">
        <v>33.92</v>
      </c>
      <c r="R481" s="1">
        <v>17.579999999999998</v>
      </c>
      <c r="S481" s="1">
        <v>12.28</v>
      </c>
      <c r="T481" s="1">
        <v>5.86</v>
      </c>
      <c r="U481" s="1">
        <v>28.61</v>
      </c>
      <c r="V481" s="1">
        <v>56.71</v>
      </c>
      <c r="W481" s="1">
        <v>13.81</v>
      </c>
      <c r="X481" s="1">
        <v>33.9</v>
      </c>
      <c r="Y481" s="1">
        <v>10.99</v>
      </c>
      <c r="Z481" s="1">
        <v>27.99</v>
      </c>
    </row>
    <row r="482" spans="1:26" x14ac:dyDescent="0.35">
      <c r="A482" s="3">
        <v>479</v>
      </c>
      <c r="B482" s="1" t="s">
        <v>319</v>
      </c>
      <c r="C482" s="1">
        <v>6.8</v>
      </c>
      <c r="D482" s="1">
        <v>10.07</v>
      </c>
      <c r="E482" s="1">
        <v>4.9800000000000004</v>
      </c>
      <c r="F482" s="1">
        <v>6.03</v>
      </c>
      <c r="G482" s="1">
        <v>7.69</v>
      </c>
      <c r="H482" s="1">
        <v>5.65</v>
      </c>
      <c r="I482" s="1">
        <v>6.54</v>
      </c>
      <c r="J482" s="1">
        <v>22.46</v>
      </c>
      <c r="K482" s="1">
        <v>4.29</v>
      </c>
      <c r="L482" s="1">
        <v>3.04</v>
      </c>
      <c r="M482" s="1">
        <v>25.74</v>
      </c>
      <c r="N482" s="1">
        <v>2.78</v>
      </c>
      <c r="O482" s="1">
        <v>2.65</v>
      </c>
      <c r="P482" s="1">
        <v>32.840000000000003</v>
      </c>
      <c r="Q482" s="1">
        <v>12.82</v>
      </c>
      <c r="R482" s="1">
        <v>8.92</v>
      </c>
      <c r="S482" s="1">
        <v>4.53</v>
      </c>
      <c r="T482" s="1">
        <v>7.46</v>
      </c>
      <c r="U482" s="1">
        <v>11.37</v>
      </c>
      <c r="V482" s="1">
        <v>0</v>
      </c>
      <c r="W482" s="1">
        <v>5.86</v>
      </c>
      <c r="X482" s="1">
        <v>7.05</v>
      </c>
      <c r="Y482" s="1">
        <v>22.06</v>
      </c>
      <c r="Z482" s="1">
        <v>12.84</v>
      </c>
    </row>
    <row r="483" spans="1:26" x14ac:dyDescent="0.35">
      <c r="A483" s="3">
        <v>480</v>
      </c>
      <c r="B483" s="1" t="s">
        <v>528</v>
      </c>
      <c r="C483" s="1">
        <v>13.02</v>
      </c>
      <c r="D483" s="1">
        <v>18.55</v>
      </c>
      <c r="E483" s="1">
        <v>9.59</v>
      </c>
      <c r="F483" s="1">
        <v>10.84</v>
      </c>
      <c r="G483" s="1">
        <v>15.34</v>
      </c>
      <c r="H483" s="1">
        <v>11.29</v>
      </c>
      <c r="I483" s="1">
        <v>11.99</v>
      </c>
      <c r="J483" s="1">
        <v>34.61</v>
      </c>
      <c r="K483" s="1">
        <v>5.45</v>
      </c>
      <c r="L483" s="1">
        <v>11.48</v>
      </c>
      <c r="M483" s="1">
        <v>21.26</v>
      </c>
      <c r="N483" s="1">
        <v>3.57</v>
      </c>
      <c r="O483" s="1">
        <v>3.36</v>
      </c>
      <c r="P483" s="1">
        <v>41.26</v>
      </c>
      <c r="Q483" s="1">
        <v>34.31</v>
      </c>
      <c r="R483" s="1">
        <v>18.64</v>
      </c>
      <c r="S483" s="1">
        <v>13.03</v>
      </c>
      <c r="T483" s="1">
        <v>6.23</v>
      </c>
      <c r="U483" s="1">
        <v>21.96</v>
      </c>
      <c r="V483" s="1">
        <v>35.69</v>
      </c>
      <c r="W483" s="1">
        <v>13.99</v>
      </c>
      <c r="X483" s="1">
        <v>27.69</v>
      </c>
      <c r="Y483" s="1">
        <v>10.45</v>
      </c>
      <c r="Z483" s="1">
        <v>28.87</v>
      </c>
    </row>
    <row r="484" spans="1:26" x14ac:dyDescent="0.35">
      <c r="A484" s="3">
        <v>481</v>
      </c>
      <c r="B484" s="1" t="s">
        <v>529</v>
      </c>
      <c r="C484" s="1">
        <v>12.06</v>
      </c>
      <c r="D484" s="1">
        <v>14.68</v>
      </c>
      <c r="E484" s="1">
        <v>10.69</v>
      </c>
      <c r="F484" s="1">
        <v>10.11</v>
      </c>
      <c r="G484" s="1">
        <v>15.46</v>
      </c>
      <c r="H484" s="1">
        <v>10.19</v>
      </c>
      <c r="I484" s="1">
        <v>12.89</v>
      </c>
      <c r="J484" s="1">
        <v>36.630000000000003</v>
      </c>
      <c r="K484" s="1">
        <v>4.0599999999999996</v>
      </c>
      <c r="L484" s="1">
        <v>6.65</v>
      </c>
      <c r="M484" s="1">
        <v>22.42</v>
      </c>
      <c r="N484" s="1">
        <v>2.2200000000000002</v>
      </c>
      <c r="O484" s="1">
        <v>3.43</v>
      </c>
      <c r="P484" s="1">
        <v>36.99</v>
      </c>
      <c r="Q484" s="1">
        <v>34.21</v>
      </c>
      <c r="R484" s="1">
        <v>20.010000000000002</v>
      </c>
      <c r="S484" s="1">
        <v>10.06</v>
      </c>
      <c r="T484" s="1">
        <v>6.62</v>
      </c>
      <c r="U484" s="1">
        <v>20.32</v>
      </c>
      <c r="V484" s="1">
        <v>47.73</v>
      </c>
      <c r="W484" s="1">
        <v>13.88</v>
      </c>
      <c r="X484" s="1">
        <v>24.17</v>
      </c>
      <c r="Y484" s="1">
        <v>0</v>
      </c>
      <c r="Z484" s="1">
        <v>24.75</v>
      </c>
    </row>
    <row r="485" spans="1:26" x14ac:dyDescent="0.35">
      <c r="A485" s="3">
        <v>482</v>
      </c>
      <c r="B485" s="1" t="s">
        <v>236</v>
      </c>
      <c r="C485" s="1">
        <v>9.5299999999999994</v>
      </c>
      <c r="D485" s="1">
        <v>12.13</v>
      </c>
      <c r="E485" s="1">
        <v>12.15</v>
      </c>
      <c r="F485" s="1">
        <v>7.56</v>
      </c>
      <c r="G485" s="1">
        <v>11.32</v>
      </c>
      <c r="H485" s="1">
        <v>7.95</v>
      </c>
      <c r="I485" s="1">
        <v>9.8000000000000007</v>
      </c>
      <c r="J485" s="1">
        <v>17.690000000000001</v>
      </c>
      <c r="K485" s="1">
        <v>5.53</v>
      </c>
      <c r="L485" s="1">
        <v>5.39</v>
      </c>
      <c r="M485" s="1">
        <v>28.58</v>
      </c>
      <c r="N485" s="1">
        <v>2.75</v>
      </c>
      <c r="O485" s="1">
        <v>6.71</v>
      </c>
      <c r="P485" s="1">
        <v>33.200000000000003</v>
      </c>
      <c r="Q485" s="1">
        <v>18.420000000000002</v>
      </c>
      <c r="R485" s="1">
        <v>12.76</v>
      </c>
      <c r="S485" s="1">
        <v>6.94</v>
      </c>
      <c r="T485" s="1">
        <v>7.57</v>
      </c>
      <c r="U485" s="1">
        <v>14.54</v>
      </c>
      <c r="V485" s="1">
        <v>39.229999999999997</v>
      </c>
      <c r="W485" s="1">
        <v>10.48</v>
      </c>
      <c r="X485" s="1">
        <v>50.65</v>
      </c>
      <c r="Y485" s="1">
        <v>31.06</v>
      </c>
      <c r="Z485" s="1">
        <v>18.309999999999999</v>
      </c>
    </row>
    <row r="486" spans="1:26" x14ac:dyDescent="0.35">
      <c r="A486" s="3">
        <v>483</v>
      </c>
      <c r="B486" s="1" t="s">
        <v>250</v>
      </c>
      <c r="C486" s="1">
        <v>8.52</v>
      </c>
      <c r="D486" s="1">
        <v>12.99</v>
      </c>
      <c r="E486" s="1">
        <v>7.18</v>
      </c>
      <c r="F486" s="1">
        <v>7.15</v>
      </c>
      <c r="G486" s="1">
        <v>8.33</v>
      </c>
      <c r="H486" s="1">
        <v>6.2</v>
      </c>
      <c r="I486" s="1">
        <v>8.41</v>
      </c>
      <c r="J486" s="1">
        <v>18.940000000000001</v>
      </c>
      <c r="K486" s="1">
        <v>3.1</v>
      </c>
      <c r="L486" s="1">
        <v>5</v>
      </c>
      <c r="M486" s="1">
        <v>33.36</v>
      </c>
      <c r="N486" s="1">
        <v>3.09</v>
      </c>
      <c r="O486" s="1">
        <v>4.84</v>
      </c>
      <c r="P486" s="1">
        <v>42.81</v>
      </c>
      <c r="Q486" s="1">
        <v>15.57</v>
      </c>
      <c r="R486" s="1">
        <v>9.48</v>
      </c>
      <c r="S486" s="1">
        <v>5.99</v>
      </c>
      <c r="T486" s="1">
        <v>8.27</v>
      </c>
      <c r="U486" s="1">
        <v>18.829999999999998</v>
      </c>
      <c r="V486" s="1">
        <v>77.5</v>
      </c>
      <c r="W486" s="1">
        <v>6.29</v>
      </c>
      <c r="X486" s="1">
        <v>7.1</v>
      </c>
      <c r="Y486" s="1">
        <v>13.72</v>
      </c>
      <c r="Z486" s="1">
        <v>9.86</v>
      </c>
    </row>
    <row r="487" spans="1:26" x14ac:dyDescent="0.35">
      <c r="A487" s="3">
        <v>484</v>
      </c>
      <c r="B487" s="1" t="s">
        <v>25</v>
      </c>
      <c r="C487" s="1">
        <v>16.510000000000002</v>
      </c>
      <c r="D487" s="1">
        <v>22.14</v>
      </c>
      <c r="E487" s="1">
        <v>12.55</v>
      </c>
      <c r="F487" s="1">
        <v>15.29</v>
      </c>
      <c r="G487" s="1">
        <v>15.54</v>
      </c>
      <c r="H487" s="1">
        <v>14.54</v>
      </c>
      <c r="I487" s="1">
        <v>15.26</v>
      </c>
      <c r="J487" s="1">
        <v>37.15</v>
      </c>
      <c r="K487" s="1">
        <v>6.29</v>
      </c>
      <c r="L487" s="1">
        <v>8.81</v>
      </c>
      <c r="M487" s="1">
        <v>37.270000000000003</v>
      </c>
      <c r="N487" s="1">
        <v>3.61</v>
      </c>
      <c r="O487" s="1">
        <v>7.96</v>
      </c>
      <c r="P487" s="1">
        <v>46.44</v>
      </c>
      <c r="Q487" s="1">
        <v>35.26</v>
      </c>
      <c r="R487" s="1">
        <v>19.059999999999999</v>
      </c>
      <c r="S487" s="1">
        <v>10.76</v>
      </c>
      <c r="T487" s="1">
        <v>6.82</v>
      </c>
      <c r="U487" s="1">
        <v>34.51</v>
      </c>
      <c r="V487" s="1">
        <v>39.97</v>
      </c>
      <c r="W487" s="1">
        <v>20.89</v>
      </c>
      <c r="X487" s="1">
        <v>34.630000000000003</v>
      </c>
      <c r="Y487" s="1">
        <v>36.5</v>
      </c>
      <c r="Z487" s="1">
        <v>30.54</v>
      </c>
    </row>
    <row r="488" spans="1:26" x14ac:dyDescent="0.35">
      <c r="A488" s="3">
        <v>485</v>
      </c>
      <c r="B488" s="1" t="s">
        <v>449</v>
      </c>
      <c r="C488" s="1">
        <v>19.61</v>
      </c>
      <c r="D488" s="1">
        <v>25.71</v>
      </c>
      <c r="E488" s="1">
        <v>26.99</v>
      </c>
      <c r="F488" s="1">
        <v>16.57</v>
      </c>
      <c r="G488" s="1">
        <v>13.97</v>
      </c>
      <c r="H488" s="1">
        <v>16.27</v>
      </c>
      <c r="I488" s="1">
        <v>19.190000000000001</v>
      </c>
      <c r="J488" s="1">
        <v>23.18</v>
      </c>
      <c r="K488" s="1">
        <v>6.65</v>
      </c>
      <c r="L488" s="1">
        <v>18.61</v>
      </c>
      <c r="M488" s="1">
        <v>41.95</v>
      </c>
      <c r="N488" s="1">
        <v>5.22</v>
      </c>
      <c r="O488" s="1">
        <v>17.23</v>
      </c>
      <c r="P488" s="1">
        <v>43.08</v>
      </c>
      <c r="Q488" s="1">
        <v>34.07</v>
      </c>
      <c r="R488" s="1">
        <v>15.31</v>
      </c>
      <c r="S488" s="1">
        <v>6.77</v>
      </c>
      <c r="T488" s="1">
        <v>17.61</v>
      </c>
      <c r="U488" s="1">
        <v>27.49</v>
      </c>
      <c r="V488" s="1">
        <v>45.35</v>
      </c>
      <c r="W488" s="1">
        <v>20.52</v>
      </c>
      <c r="X488" s="1">
        <v>34.82</v>
      </c>
      <c r="Y488" s="1">
        <v>37.71</v>
      </c>
      <c r="Z488" s="1">
        <v>34.090000000000003</v>
      </c>
    </row>
    <row r="489" spans="1:26" x14ac:dyDescent="0.35">
      <c r="A489" s="3">
        <v>486</v>
      </c>
      <c r="B489" s="1" t="s">
        <v>446</v>
      </c>
      <c r="C489" s="1">
        <v>13.09</v>
      </c>
      <c r="D489" s="1">
        <v>17.23</v>
      </c>
      <c r="E489" s="1">
        <v>16.649999999999999</v>
      </c>
      <c r="F489" s="1">
        <v>10.83</v>
      </c>
      <c r="G489" s="1">
        <v>12.75</v>
      </c>
      <c r="H489" s="1">
        <v>11</v>
      </c>
      <c r="I489" s="1">
        <v>12.91</v>
      </c>
      <c r="J489" s="1">
        <v>21.51</v>
      </c>
      <c r="K489" s="1">
        <v>5.53</v>
      </c>
      <c r="L489" s="1">
        <v>9.77</v>
      </c>
      <c r="M489" s="1">
        <v>34.81</v>
      </c>
      <c r="N489" s="1">
        <v>3.17</v>
      </c>
      <c r="O489" s="1">
        <v>10.7</v>
      </c>
      <c r="P489" s="1">
        <v>34.49</v>
      </c>
      <c r="Q489" s="1">
        <v>27.97</v>
      </c>
      <c r="R489" s="1">
        <v>14.11</v>
      </c>
      <c r="S489" s="1">
        <v>6.73</v>
      </c>
      <c r="T489" s="1">
        <v>11.21</v>
      </c>
      <c r="U489" s="1">
        <v>19.329999999999998</v>
      </c>
      <c r="V489" s="1">
        <v>39.049999999999997</v>
      </c>
      <c r="W489" s="1">
        <v>12.6</v>
      </c>
      <c r="X489" s="1">
        <v>26.78</v>
      </c>
      <c r="Y489" s="1">
        <v>34.93</v>
      </c>
      <c r="Z489" s="1">
        <v>24.28</v>
      </c>
    </row>
    <row r="490" spans="1:26" x14ac:dyDescent="0.35">
      <c r="A490" s="3">
        <v>487</v>
      </c>
      <c r="B490" s="1" t="s">
        <v>450</v>
      </c>
      <c r="C490" s="1">
        <v>15.27</v>
      </c>
      <c r="D490" s="1">
        <v>20.16</v>
      </c>
      <c r="E490" s="1">
        <v>20.64</v>
      </c>
      <c r="F490" s="1">
        <v>12.07</v>
      </c>
      <c r="G490" s="1">
        <v>13.88</v>
      </c>
      <c r="H490" s="1">
        <v>12.03</v>
      </c>
      <c r="I490" s="1">
        <v>15.1</v>
      </c>
      <c r="J490" s="1">
        <v>21.51</v>
      </c>
      <c r="K490" s="1">
        <v>5.12</v>
      </c>
      <c r="L490" s="1">
        <v>11.91</v>
      </c>
      <c r="M490" s="1">
        <v>46.07</v>
      </c>
      <c r="N490" s="1">
        <v>4.5</v>
      </c>
      <c r="O490" s="1">
        <v>13.29</v>
      </c>
      <c r="P490" s="1">
        <v>42.61</v>
      </c>
      <c r="Q490" s="1">
        <v>31.16</v>
      </c>
      <c r="R490" s="1">
        <v>13.47</v>
      </c>
      <c r="S490" s="1">
        <v>8.52</v>
      </c>
      <c r="T490" s="1">
        <v>13.04</v>
      </c>
      <c r="U490" s="1">
        <v>23.46</v>
      </c>
      <c r="V490" s="1">
        <v>52.54</v>
      </c>
      <c r="W490" s="1">
        <v>11.66</v>
      </c>
      <c r="X490" s="1">
        <v>29.58</v>
      </c>
      <c r="Y490" s="1">
        <v>24.97</v>
      </c>
      <c r="Z490" s="1">
        <v>23.33</v>
      </c>
    </row>
    <row r="491" spans="1:26" x14ac:dyDescent="0.35">
      <c r="A491" s="3">
        <v>488</v>
      </c>
      <c r="B491" s="1" t="s">
        <v>426</v>
      </c>
      <c r="C491" s="1">
        <v>10.34</v>
      </c>
      <c r="D491" s="1">
        <v>11.74</v>
      </c>
      <c r="E491" s="1">
        <v>18.09</v>
      </c>
      <c r="F491" s="1">
        <v>7.94</v>
      </c>
      <c r="G491" s="1">
        <v>14.51</v>
      </c>
      <c r="H491" s="1">
        <v>8.48</v>
      </c>
      <c r="I491" s="1">
        <v>11.48</v>
      </c>
      <c r="J491" s="1">
        <v>18.3</v>
      </c>
      <c r="K491" s="1">
        <v>4.45</v>
      </c>
      <c r="L491" s="1">
        <v>5.37</v>
      </c>
      <c r="M491" s="1">
        <v>28.09</v>
      </c>
      <c r="N491" s="1">
        <v>1.75</v>
      </c>
      <c r="O491" s="1">
        <v>10.31</v>
      </c>
      <c r="P491" s="1">
        <v>36.200000000000003</v>
      </c>
      <c r="Q491" s="1">
        <v>22.86</v>
      </c>
      <c r="R491" s="1">
        <v>17.489999999999998</v>
      </c>
      <c r="S491" s="1">
        <v>9.84</v>
      </c>
      <c r="T491" s="1">
        <v>6.96</v>
      </c>
      <c r="U491" s="1">
        <v>12.77</v>
      </c>
      <c r="V491" s="1">
        <v>52.54</v>
      </c>
      <c r="W491" s="1">
        <v>10.14</v>
      </c>
      <c r="X491" s="1">
        <v>0</v>
      </c>
      <c r="Y491" s="1">
        <v>26.39</v>
      </c>
      <c r="Z491" s="1">
        <v>17.64</v>
      </c>
    </row>
    <row r="492" spans="1:26" x14ac:dyDescent="0.35">
      <c r="A492" s="3">
        <v>489</v>
      </c>
      <c r="B492" s="1" t="s">
        <v>154</v>
      </c>
      <c r="C492" s="1">
        <v>13.02</v>
      </c>
      <c r="D492" s="1">
        <v>11.38</v>
      </c>
      <c r="E492" s="1">
        <v>32.15</v>
      </c>
      <c r="F492" s="1">
        <v>9.08</v>
      </c>
      <c r="G492" s="1">
        <v>15.45</v>
      </c>
      <c r="H492" s="1">
        <v>13.48</v>
      </c>
      <c r="I492" s="1">
        <v>12.87</v>
      </c>
      <c r="J492" s="1">
        <v>18.329999999999998</v>
      </c>
      <c r="K492" s="1">
        <v>5.92</v>
      </c>
      <c r="L492" s="1">
        <v>3.53</v>
      </c>
      <c r="M492" s="1">
        <v>29.63</v>
      </c>
      <c r="N492" s="1">
        <v>1.22</v>
      </c>
      <c r="O492" s="1">
        <v>16.190000000000001</v>
      </c>
      <c r="P492" s="1">
        <v>47.02</v>
      </c>
      <c r="Q492" s="1">
        <v>41.07</v>
      </c>
      <c r="R492" s="1">
        <v>18.5</v>
      </c>
      <c r="S492" s="1">
        <v>17.079999999999998</v>
      </c>
      <c r="T492" s="1">
        <v>7.71</v>
      </c>
      <c r="U492" s="1">
        <v>12.39</v>
      </c>
      <c r="V492" s="1">
        <v>59.34</v>
      </c>
      <c r="W492" s="1">
        <v>9.42</v>
      </c>
      <c r="X492" s="1">
        <v>0</v>
      </c>
      <c r="Y492" s="1">
        <v>26.06</v>
      </c>
      <c r="Z492" s="1">
        <v>14.88</v>
      </c>
    </row>
    <row r="493" spans="1:26" x14ac:dyDescent="0.35">
      <c r="A493" s="3">
        <v>490</v>
      </c>
      <c r="B493" s="1" t="s">
        <v>487</v>
      </c>
      <c r="C493" s="1">
        <v>9.7100000000000009</v>
      </c>
      <c r="D493" s="1">
        <v>3.88</v>
      </c>
      <c r="E493" s="1">
        <v>2.86</v>
      </c>
      <c r="F493" s="1">
        <v>10.25</v>
      </c>
      <c r="G493" s="1">
        <v>13.48</v>
      </c>
      <c r="H493" s="1">
        <v>10.52</v>
      </c>
      <c r="I493" s="1">
        <v>11.39</v>
      </c>
      <c r="J493" s="1">
        <v>30.54</v>
      </c>
      <c r="K493" s="1">
        <v>6.45</v>
      </c>
      <c r="L493" s="1">
        <v>1.69</v>
      </c>
      <c r="M493" s="1">
        <v>8.16</v>
      </c>
      <c r="N493" s="1">
        <v>0</v>
      </c>
      <c r="O493" s="1">
        <v>8.69</v>
      </c>
      <c r="P493" s="1" t="s">
        <v>22</v>
      </c>
      <c r="Q493" s="1">
        <v>31.88</v>
      </c>
      <c r="R493" s="1">
        <v>15.06</v>
      </c>
      <c r="S493" s="1">
        <v>7.1</v>
      </c>
      <c r="T493" s="1">
        <v>13.86</v>
      </c>
      <c r="U493" s="1">
        <v>18.75</v>
      </c>
      <c r="V493" s="1">
        <v>0</v>
      </c>
      <c r="W493" s="1">
        <v>20.96</v>
      </c>
      <c r="X493" s="1">
        <v>9.1</v>
      </c>
      <c r="Y493" s="1" t="s">
        <v>22</v>
      </c>
      <c r="Z493" s="1">
        <v>38.21</v>
      </c>
    </row>
    <row r="494" spans="1:26" x14ac:dyDescent="0.35">
      <c r="A494" s="3">
        <v>491</v>
      </c>
      <c r="B494" s="1" t="s">
        <v>97</v>
      </c>
      <c r="C494" s="1">
        <v>13.76</v>
      </c>
      <c r="D494" s="1">
        <v>18.62</v>
      </c>
      <c r="E494" s="1">
        <v>10.56</v>
      </c>
      <c r="F494" s="1">
        <v>12.15</v>
      </c>
      <c r="G494" s="1">
        <v>15.16</v>
      </c>
      <c r="H494" s="1">
        <v>11.86</v>
      </c>
      <c r="I494" s="1">
        <v>13.13</v>
      </c>
      <c r="J494" s="1">
        <v>36.96</v>
      </c>
      <c r="K494" s="1">
        <v>6.37</v>
      </c>
      <c r="L494" s="1">
        <v>6.18</v>
      </c>
      <c r="M494" s="1">
        <v>32.53</v>
      </c>
      <c r="N494" s="1">
        <v>3.61</v>
      </c>
      <c r="O494" s="1">
        <v>7.39</v>
      </c>
      <c r="P494" s="1">
        <v>30.96</v>
      </c>
      <c r="Q494" s="1">
        <v>32.06</v>
      </c>
      <c r="R494" s="1">
        <v>18.2</v>
      </c>
      <c r="S494" s="1">
        <v>9.6300000000000008</v>
      </c>
      <c r="T494" s="1">
        <v>7.09</v>
      </c>
      <c r="U494" s="1">
        <v>25.23</v>
      </c>
      <c r="V494" s="1">
        <v>47.17</v>
      </c>
      <c r="W494" s="1">
        <v>14.88</v>
      </c>
      <c r="X494" s="1">
        <v>36.590000000000003</v>
      </c>
      <c r="Y494" s="1">
        <v>28.92</v>
      </c>
      <c r="Z494" s="1">
        <v>31.34</v>
      </c>
    </row>
    <row r="495" spans="1:26" x14ac:dyDescent="0.35">
      <c r="A495" s="3">
        <v>492</v>
      </c>
      <c r="B495" s="1" t="s">
        <v>399</v>
      </c>
      <c r="C495" s="1">
        <v>11.9</v>
      </c>
      <c r="D495" s="1">
        <v>19.25</v>
      </c>
      <c r="E495" s="1">
        <v>7.48</v>
      </c>
      <c r="F495" s="1">
        <v>11.2</v>
      </c>
      <c r="G495" s="1">
        <v>9.8800000000000008</v>
      </c>
      <c r="H495" s="1">
        <v>10.08</v>
      </c>
      <c r="I495" s="1">
        <v>10.57</v>
      </c>
      <c r="J495" s="1">
        <v>19.27</v>
      </c>
      <c r="K495" s="1">
        <v>5.25</v>
      </c>
      <c r="L495" s="1">
        <v>10.15</v>
      </c>
      <c r="M495" s="1">
        <v>32.58</v>
      </c>
      <c r="N495" s="1">
        <v>4.6500000000000004</v>
      </c>
      <c r="O495" s="1">
        <v>7.01</v>
      </c>
      <c r="P495" s="1">
        <v>32.97</v>
      </c>
      <c r="Q495" s="1">
        <v>20.13</v>
      </c>
      <c r="R495" s="1">
        <v>10.9</v>
      </c>
      <c r="S495" s="1">
        <v>8.5500000000000007</v>
      </c>
      <c r="T495" s="1">
        <v>13.98</v>
      </c>
      <c r="U495" s="1">
        <v>15.94</v>
      </c>
      <c r="V495" s="1">
        <v>0</v>
      </c>
      <c r="W495" s="1">
        <v>13.49</v>
      </c>
      <c r="X495" s="1" t="s">
        <v>22</v>
      </c>
      <c r="Y495" s="1">
        <v>29.85</v>
      </c>
      <c r="Z495" s="1">
        <v>18.13</v>
      </c>
    </row>
    <row r="496" spans="1:26" x14ac:dyDescent="0.35">
      <c r="A496" s="3">
        <v>493</v>
      </c>
      <c r="B496" s="1" t="s">
        <v>46</v>
      </c>
      <c r="C496" s="1">
        <v>10.01</v>
      </c>
      <c r="D496" s="1">
        <v>11.74</v>
      </c>
      <c r="E496" s="1">
        <v>6.34</v>
      </c>
      <c r="F496" s="1">
        <v>9.59</v>
      </c>
      <c r="G496" s="1">
        <v>11.77</v>
      </c>
      <c r="H496" s="1">
        <v>10.050000000000001</v>
      </c>
      <c r="I496" s="1">
        <v>8.8800000000000008</v>
      </c>
      <c r="J496" s="1">
        <v>19.89</v>
      </c>
      <c r="K496" s="1">
        <v>4.4800000000000004</v>
      </c>
      <c r="L496" s="1">
        <v>11.68</v>
      </c>
      <c r="M496" s="1">
        <v>12.94</v>
      </c>
      <c r="N496" s="1">
        <v>2.84</v>
      </c>
      <c r="O496" s="1">
        <v>5.44</v>
      </c>
      <c r="P496" s="1">
        <v>47.85</v>
      </c>
      <c r="Q496" s="1">
        <v>23.4</v>
      </c>
      <c r="R496" s="1">
        <v>13.64</v>
      </c>
      <c r="S496" s="1">
        <v>9.19</v>
      </c>
      <c r="T496" s="1">
        <v>5.28</v>
      </c>
      <c r="U496" s="1">
        <v>18.77</v>
      </c>
      <c r="V496" s="1">
        <v>50.93</v>
      </c>
      <c r="W496" s="1">
        <v>12.99</v>
      </c>
      <c r="X496" s="1">
        <v>19.309999999999999</v>
      </c>
      <c r="Y496" s="1">
        <v>21.41</v>
      </c>
      <c r="Z496" s="1">
        <v>25.76</v>
      </c>
    </row>
    <row r="497" spans="1:26" x14ac:dyDescent="0.35">
      <c r="A497" s="3">
        <v>494</v>
      </c>
      <c r="B497" s="1" t="s">
        <v>257</v>
      </c>
      <c r="C497" s="1">
        <v>13.63</v>
      </c>
      <c r="D497" s="1">
        <v>18.600000000000001</v>
      </c>
      <c r="E497" s="1">
        <v>12.42</v>
      </c>
      <c r="F497" s="1">
        <v>11.95</v>
      </c>
      <c r="G497" s="1">
        <v>12.84</v>
      </c>
      <c r="H497" s="1">
        <v>11.09</v>
      </c>
      <c r="I497" s="1">
        <v>13.21</v>
      </c>
      <c r="J497" s="1">
        <v>20.14</v>
      </c>
      <c r="K497" s="1">
        <v>6.48</v>
      </c>
      <c r="L497" s="1">
        <v>10.8</v>
      </c>
      <c r="M497" s="1">
        <v>41.73</v>
      </c>
      <c r="N497" s="1">
        <v>5</v>
      </c>
      <c r="O497" s="1">
        <v>9.73</v>
      </c>
      <c r="P497" s="1">
        <v>35.450000000000003</v>
      </c>
      <c r="Q497" s="1">
        <v>27.44</v>
      </c>
      <c r="R497" s="1">
        <v>13.57</v>
      </c>
      <c r="S497" s="1">
        <v>7.24</v>
      </c>
      <c r="T497" s="1">
        <v>12.87</v>
      </c>
      <c r="U497" s="1">
        <v>24.22</v>
      </c>
      <c r="V497" s="1">
        <v>77.33</v>
      </c>
      <c r="W497" s="1">
        <v>12.6</v>
      </c>
      <c r="X497" s="1">
        <v>27.28</v>
      </c>
      <c r="Y497" s="1">
        <v>23.76</v>
      </c>
      <c r="Z497" s="1">
        <v>27.37</v>
      </c>
    </row>
    <row r="498" spans="1:26" x14ac:dyDescent="0.35">
      <c r="A498" s="3">
        <v>495</v>
      </c>
      <c r="B498" s="1" t="s">
        <v>421</v>
      </c>
      <c r="C498" s="1">
        <v>7.46</v>
      </c>
      <c r="D498" s="1">
        <v>7.92</v>
      </c>
      <c r="E498" s="1">
        <v>4.87</v>
      </c>
      <c r="F498" s="1">
        <v>6.72</v>
      </c>
      <c r="G498" s="1">
        <v>11.6</v>
      </c>
      <c r="H498" s="1">
        <v>6.4</v>
      </c>
      <c r="I498" s="1">
        <v>8.2899999999999991</v>
      </c>
      <c r="J498" s="1">
        <v>20.63</v>
      </c>
      <c r="K498" s="1">
        <v>4.37</v>
      </c>
      <c r="L498" s="1">
        <v>2.63</v>
      </c>
      <c r="M498" s="1">
        <v>25.23</v>
      </c>
      <c r="N498" s="1">
        <v>1.54</v>
      </c>
      <c r="O498" s="1">
        <v>4.82</v>
      </c>
      <c r="P498" s="1">
        <v>18.13</v>
      </c>
      <c r="Q498" s="1">
        <v>18.71</v>
      </c>
      <c r="R498" s="1">
        <v>13.41</v>
      </c>
      <c r="S498" s="1">
        <v>4.68</v>
      </c>
      <c r="T498" s="1">
        <v>4.74</v>
      </c>
      <c r="U498" s="1">
        <v>10.35</v>
      </c>
      <c r="V498" s="1">
        <v>57.96</v>
      </c>
      <c r="W498" s="1">
        <v>8.2899999999999991</v>
      </c>
      <c r="X498" s="1">
        <v>14.29</v>
      </c>
      <c r="Y498" s="1">
        <v>41.28</v>
      </c>
      <c r="Z498" s="1">
        <v>26.71</v>
      </c>
    </row>
    <row r="499" spans="1:26" x14ac:dyDescent="0.35">
      <c r="A499" s="3">
        <v>496</v>
      </c>
      <c r="B499" s="1" t="s">
        <v>57</v>
      </c>
      <c r="C499" s="1">
        <v>10.88</v>
      </c>
      <c r="D499" s="1">
        <v>15.69</v>
      </c>
      <c r="E499" s="1">
        <v>6.16</v>
      </c>
      <c r="F499" s="1">
        <v>9.4</v>
      </c>
      <c r="G499" s="1">
        <v>12.58</v>
      </c>
      <c r="H499" s="1">
        <v>9.02</v>
      </c>
      <c r="I499" s="1">
        <v>10.25</v>
      </c>
      <c r="J499" s="1">
        <v>21.88</v>
      </c>
      <c r="K499" s="1">
        <v>4.12</v>
      </c>
      <c r="L499" s="1">
        <v>15.29</v>
      </c>
      <c r="M499" s="1">
        <v>12.84</v>
      </c>
      <c r="N499" s="1">
        <v>3.11</v>
      </c>
      <c r="O499" s="1">
        <v>5.58</v>
      </c>
      <c r="P499" s="1">
        <v>30.86</v>
      </c>
      <c r="Q499" s="1">
        <v>26.94</v>
      </c>
      <c r="R499" s="1">
        <v>13.21</v>
      </c>
      <c r="S499" s="1">
        <v>8.18</v>
      </c>
      <c r="T499" s="1">
        <v>8.15</v>
      </c>
      <c r="U499" s="1">
        <v>28.2</v>
      </c>
      <c r="V499" s="1">
        <v>52.17</v>
      </c>
      <c r="W499" s="1">
        <v>11.22</v>
      </c>
      <c r="X499" s="1">
        <v>0</v>
      </c>
      <c r="Y499" s="1" t="s">
        <v>22</v>
      </c>
      <c r="Z499" s="1">
        <v>23.42</v>
      </c>
    </row>
    <row r="500" spans="1:26" x14ac:dyDescent="0.35">
      <c r="A500" s="3">
        <v>497</v>
      </c>
      <c r="B500" s="1" t="s">
        <v>100</v>
      </c>
      <c r="C500" s="1">
        <v>17.5</v>
      </c>
      <c r="D500" s="1">
        <v>24.18</v>
      </c>
      <c r="E500" s="1">
        <v>12.3</v>
      </c>
      <c r="F500" s="1">
        <v>15.12</v>
      </c>
      <c r="G500" s="1">
        <v>19.62</v>
      </c>
      <c r="H500" s="1">
        <v>14.29</v>
      </c>
      <c r="I500" s="1">
        <v>17.350000000000001</v>
      </c>
      <c r="J500" s="1">
        <v>34.04</v>
      </c>
      <c r="K500" s="1">
        <v>5.44</v>
      </c>
      <c r="L500" s="1">
        <v>19.36</v>
      </c>
      <c r="M500" s="1">
        <v>23.09</v>
      </c>
      <c r="N500" s="1">
        <v>5.28</v>
      </c>
      <c r="O500" s="1">
        <v>7.01</v>
      </c>
      <c r="P500" s="1">
        <v>34.119999999999997</v>
      </c>
      <c r="Q500" s="1">
        <v>39.770000000000003</v>
      </c>
      <c r="R500" s="1">
        <v>21.96</v>
      </c>
      <c r="S500" s="1">
        <v>15.98</v>
      </c>
      <c r="T500" s="1">
        <v>13.43</v>
      </c>
      <c r="U500" s="1">
        <v>20</v>
      </c>
      <c r="V500" s="1">
        <v>39.549999999999997</v>
      </c>
      <c r="W500" s="1">
        <v>19.03</v>
      </c>
      <c r="X500" s="1">
        <v>37</v>
      </c>
      <c r="Y500" s="1">
        <v>23.3</v>
      </c>
      <c r="Z500" s="1">
        <v>34.03</v>
      </c>
    </row>
    <row r="501" spans="1:26" x14ac:dyDescent="0.35">
      <c r="A501" s="3">
        <v>498</v>
      </c>
      <c r="B501" s="1" t="s">
        <v>263</v>
      </c>
      <c r="C501" s="1">
        <v>20.55</v>
      </c>
      <c r="D501" s="1">
        <v>23.55</v>
      </c>
      <c r="E501" s="1">
        <v>22.25</v>
      </c>
      <c r="F501" s="1">
        <v>18.649999999999999</v>
      </c>
      <c r="G501" s="1">
        <v>19.03</v>
      </c>
      <c r="H501" s="1">
        <v>19.75</v>
      </c>
      <c r="I501" s="1">
        <v>18.64</v>
      </c>
      <c r="J501" s="1">
        <v>33.26</v>
      </c>
      <c r="K501" s="1">
        <v>8.1999999999999993</v>
      </c>
      <c r="L501" s="1">
        <v>20.2</v>
      </c>
      <c r="M501" s="1">
        <v>53.81</v>
      </c>
      <c r="N501" s="1">
        <v>9.2799999999999994</v>
      </c>
      <c r="O501" s="1">
        <v>20.59</v>
      </c>
      <c r="P501" s="1">
        <v>42.64</v>
      </c>
      <c r="Q501" s="1">
        <v>38.07</v>
      </c>
      <c r="R501" s="1">
        <v>14.98</v>
      </c>
      <c r="S501" s="1">
        <v>21.92</v>
      </c>
      <c r="T501" s="1">
        <v>17.48</v>
      </c>
      <c r="U501" s="1">
        <v>28.53</v>
      </c>
      <c r="V501" s="1">
        <v>0</v>
      </c>
      <c r="W501" s="1">
        <v>14.52</v>
      </c>
      <c r="X501" s="1">
        <v>19.899999999999999</v>
      </c>
      <c r="Y501" s="1">
        <v>26.37</v>
      </c>
      <c r="Z501" s="1">
        <v>30.66</v>
      </c>
    </row>
    <row r="502" spans="1:26" x14ac:dyDescent="0.35">
      <c r="A502" s="3">
        <v>499</v>
      </c>
      <c r="B502" s="1" t="s">
        <v>114</v>
      </c>
      <c r="C502" s="1">
        <v>14.97</v>
      </c>
      <c r="D502" s="1">
        <v>18.829999999999998</v>
      </c>
      <c r="E502" s="1">
        <v>11.58</v>
      </c>
      <c r="F502" s="1">
        <v>14.66</v>
      </c>
      <c r="G502" s="1">
        <v>14.07</v>
      </c>
      <c r="H502" s="1">
        <v>13.87</v>
      </c>
      <c r="I502" s="1">
        <v>14.4</v>
      </c>
      <c r="J502" s="1">
        <v>31.94</v>
      </c>
      <c r="K502" s="1">
        <v>7.81</v>
      </c>
      <c r="L502" s="1">
        <v>13.04</v>
      </c>
      <c r="M502" s="1">
        <v>27.08</v>
      </c>
      <c r="N502" s="1">
        <v>5.18</v>
      </c>
      <c r="O502" s="1">
        <v>9.17</v>
      </c>
      <c r="P502" s="1">
        <v>47.71</v>
      </c>
      <c r="Q502" s="1">
        <v>34.49</v>
      </c>
      <c r="R502" s="1">
        <v>15.19</v>
      </c>
      <c r="S502" s="1">
        <v>10.79</v>
      </c>
      <c r="T502" s="1">
        <v>12.03</v>
      </c>
      <c r="U502" s="1">
        <v>27.81</v>
      </c>
      <c r="V502" s="1">
        <v>49.76</v>
      </c>
      <c r="W502" s="1">
        <v>20.63</v>
      </c>
      <c r="X502" s="1">
        <v>28.22</v>
      </c>
      <c r="Y502" s="1">
        <v>31.18</v>
      </c>
      <c r="Z502" s="1">
        <v>28.88</v>
      </c>
    </row>
    <row r="503" spans="1:26" x14ac:dyDescent="0.35">
      <c r="A503" s="3">
        <v>500</v>
      </c>
      <c r="B503" s="1" t="s">
        <v>52</v>
      </c>
      <c r="C503" s="1">
        <v>7.52</v>
      </c>
      <c r="D503" s="1">
        <v>6.48</v>
      </c>
      <c r="E503" s="1">
        <v>3.68</v>
      </c>
      <c r="F503" s="1">
        <v>7.54</v>
      </c>
      <c r="G503" s="1">
        <v>11.45</v>
      </c>
      <c r="H503" s="1">
        <v>8.34</v>
      </c>
      <c r="I503" s="1">
        <v>7.29</v>
      </c>
      <c r="J503" s="1">
        <v>20.85</v>
      </c>
      <c r="K503" s="1">
        <v>5.01</v>
      </c>
      <c r="L503" s="1">
        <v>7.11</v>
      </c>
      <c r="M503" s="1">
        <v>7.65</v>
      </c>
      <c r="N503" s="1">
        <v>1.67</v>
      </c>
      <c r="O503" s="1">
        <v>4.8899999999999997</v>
      </c>
      <c r="P503" s="1">
        <v>22.61</v>
      </c>
      <c r="Q503" s="1">
        <v>21.59</v>
      </c>
      <c r="R503" s="1">
        <v>14.21</v>
      </c>
      <c r="S503" s="1">
        <v>8.69</v>
      </c>
      <c r="T503" s="1">
        <v>4.1900000000000004</v>
      </c>
      <c r="U503" s="1">
        <v>15.74</v>
      </c>
      <c r="V503" s="1">
        <v>23.94</v>
      </c>
      <c r="W503" s="1">
        <v>8.7100000000000009</v>
      </c>
      <c r="X503" s="1">
        <v>10.220000000000001</v>
      </c>
      <c r="Y503" s="1" t="s">
        <v>22</v>
      </c>
      <c r="Z503" s="1">
        <v>20.09</v>
      </c>
    </row>
    <row r="504" spans="1:26" x14ac:dyDescent="0.35">
      <c r="A504" s="3">
        <v>501</v>
      </c>
      <c r="B504" s="1" t="s">
        <v>461</v>
      </c>
      <c r="C504" s="1">
        <v>24.87</v>
      </c>
      <c r="D504" s="1">
        <v>31.2</v>
      </c>
      <c r="E504" s="1">
        <v>28.26</v>
      </c>
      <c r="F504" s="1">
        <v>20.190000000000001</v>
      </c>
      <c r="G504" s="1">
        <v>26.24</v>
      </c>
      <c r="H504" s="1">
        <v>16.28</v>
      </c>
      <c r="I504" s="1">
        <v>26.79</v>
      </c>
      <c r="J504" s="1">
        <v>24.12</v>
      </c>
      <c r="K504" s="1">
        <v>7.31</v>
      </c>
      <c r="L504" s="1">
        <v>13.31</v>
      </c>
      <c r="M504" s="1">
        <v>68.98</v>
      </c>
      <c r="N504" s="1">
        <v>5.62</v>
      </c>
      <c r="O504" s="1">
        <v>21.24</v>
      </c>
      <c r="P504" s="1">
        <v>36.590000000000003</v>
      </c>
      <c r="Q504" s="1">
        <v>50.56</v>
      </c>
      <c r="R504" s="1">
        <v>24.65</v>
      </c>
      <c r="S504" s="1">
        <v>3.76</v>
      </c>
      <c r="T504" s="1">
        <v>16.02</v>
      </c>
      <c r="U504" s="1">
        <v>21.89</v>
      </c>
      <c r="V504" s="1">
        <v>71.790000000000006</v>
      </c>
      <c r="W504" s="1">
        <v>13.92</v>
      </c>
      <c r="X504" s="1">
        <v>21.55</v>
      </c>
      <c r="Y504" s="1">
        <v>22.26</v>
      </c>
      <c r="Z504" s="1">
        <v>26.31</v>
      </c>
    </row>
    <row r="505" spans="1:26" x14ac:dyDescent="0.35">
      <c r="A505" s="3">
        <v>502</v>
      </c>
      <c r="B505" s="1" t="s">
        <v>462</v>
      </c>
      <c r="C505" s="1">
        <v>17.46</v>
      </c>
      <c r="D505" s="1">
        <v>21.86</v>
      </c>
      <c r="E505" s="1">
        <v>23</v>
      </c>
      <c r="F505" s="1">
        <v>14.25</v>
      </c>
      <c r="G505" s="1">
        <v>14.98</v>
      </c>
      <c r="H505" s="1">
        <v>13.87</v>
      </c>
      <c r="I505" s="1">
        <v>17.760000000000002</v>
      </c>
      <c r="J505" s="1">
        <v>18.53</v>
      </c>
      <c r="K505" s="1">
        <v>7.9</v>
      </c>
      <c r="L505" s="1">
        <v>14.73</v>
      </c>
      <c r="M505" s="1">
        <v>45.68</v>
      </c>
      <c r="N505" s="1">
        <v>5.69</v>
      </c>
      <c r="O505" s="1">
        <v>16.02</v>
      </c>
      <c r="P505" s="1">
        <v>32.299999999999997</v>
      </c>
      <c r="Q505" s="1">
        <v>32.799999999999997</v>
      </c>
      <c r="R505" s="1">
        <v>15.14</v>
      </c>
      <c r="S505" s="1">
        <v>8.5</v>
      </c>
      <c r="T505" s="1">
        <v>15.9</v>
      </c>
      <c r="U505" s="1">
        <v>26.17</v>
      </c>
      <c r="V505" s="1">
        <v>80.849999999999994</v>
      </c>
      <c r="W505" s="1">
        <v>14.47</v>
      </c>
      <c r="X505" s="1">
        <v>27.66</v>
      </c>
      <c r="Y505" s="1">
        <v>24.1</v>
      </c>
      <c r="Z505" s="1">
        <v>23.93</v>
      </c>
    </row>
    <row r="506" spans="1:26" x14ac:dyDescent="0.35">
      <c r="A506" s="3">
        <v>503</v>
      </c>
      <c r="B506" s="1" t="s">
        <v>98</v>
      </c>
      <c r="C506" s="1">
        <v>8.8699999999999992</v>
      </c>
      <c r="D506" s="1">
        <v>9.2899999999999991</v>
      </c>
      <c r="E506" s="1">
        <v>7.8</v>
      </c>
      <c r="F506" s="1">
        <v>7.27</v>
      </c>
      <c r="G506" s="1">
        <v>13.29</v>
      </c>
      <c r="H506" s="1">
        <v>8.89</v>
      </c>
      <c r="I506" s="1">
        <v>8.5500000000000007</v>
      </c>
      <c r="J506" s="1">
        <v>42.11</v>
      </c>
      <c r="K506" s="1">
        <v>8.09</v>
      </c>
      <c r="L506" s="1">
        <v>1.83</v>
      </c>
      <c r="M506" s="1">
        <v>30.89</v>
      </c>
      <c r="N506" s="1">
        <v>1.1100000000000001</v>
      </c>
      <c r="O506" s="1">
        <v>3.32</v>
      </c>
      <c r="P506" s="1">
        <v>39.619999999999997</v>
      </c>
      <c r="Q506" s="1">
        <v>24.73</v>
      </c>
      <c r="R506" s="1">
        <v>17.18</v>
      </c>
      <c r="S506" s="1">
        <v>7.93</v>
      </c>
      <c r="T506" s="1">
        <v>3.89</v>
      </c>
      <c r="U506" s="1">
        <v>22.49</v>
      </c>
      <c r="V506" s="1">
        <v>0</v>
      </c>
      <c r="W506" s="1">
        <v>10.02</v>
      </c>
      <c r="X506" s="1">
        <v>9.77</v>
      </c>
      <c r="Y506" s="1" t="s">
        <v>22</v>
      </c>
      <c r="Z506" s="1">
        <v>18.920000000000002</v>
      </c>
    </row>
    <row r="507" spans="1:26" x14ac:dyDescent="0.35">
      <c r="A507" s="3">
        <v>504</v>
      </c>
      <c r="B507" s="1" t="s">
        <v>118</v>
      </c>
      <c r="C507" s="1">
        <v>16.34</v>
      </c>
      <c r="D507" s="1">
        <v>27.78</v>
      </c>
      <c r="E507" s="1">
        <v>23.17</v>
      </c>
      <c r="F507" s="1">
        <v>10.08</v>
      </c>
      <c r="G507" s="1">
        <v>12.9</v>
      </c>
      <c r="H507" s="1">
        <v>6.92</v>
      </c>
      <c r="I507" s="1">
        <v>18.8</v>
      </c>
      <c r="J507" s="1">
        <v>35.18</v>
      </c>
      <c r="K507" s="1">
        <v>7.48</v>
      </c>
      <c r="L507" s="1">
        <v>2.11</v>
      </c>
      <c r="M507" s="1">
        <v>64.63</v>
      </c>
      <c r="N507" s="1">
        <v>2.2599999999999998</v>
      </c>
      <c r="O507" s="1">
        <v>5.94</v>
      </c>
      <c r="P507" s="1">
        <v>25.37</v>
      </c>
      <c r="Q507" s="1">
        <v>40.47</v>
      </c>
      <c r="R507" s="1">
        <v>13.48</v>
      </c>
      <c r="S507" s="1">
        <v>11.87</v>
      </c>
      <c r="T507" s="1">
        <v>5.09</v>
      </c>
      <c r="U507" s="1">
        <v>64.86</v>
      </c>
      <c r="V507" s="1">
        <v>0</v>
      </c>
      <c r="W507" s="1">
        <v>13.25</v>
      </c>
      <c r="X507" s="1">
        <v>22</v>
      </c>
      <c r="Y507" s="1" t="s">
        <v>22</v>
      </c>
      <c r="Z507" s="1">
        <v>28.68</v>
      </c>
    </row>
    <row r="508" spans="1:26" x14ac:dyDescent="0.35">
      <c r="A508" s="3">
        <v>505</v>
      </c>
      <c r="B508" s="1" t="s">
        <v>345</v>
      </c>
      <c r="C508" s="1">
        <v>15.72</v>
      </c>
      <c r="D508" s="1">
        <v>21.48</v>
      </c>
      <c r="E508" s="1">
        <v>16.66</v>
      </c>
      <c r="F508" s="1">
        <v>13.71</v>
      </c>
      <c r="G508" s="1">
        <v>13.93</v>
      </c>
      <c r="H508" s="1">
        <v>11.91</v>
      </c>
      <c r="I508" s="1">
        <v>16.190000000000001</v>
      </c>
      <c r="J508" s="1">
        <v>21.03</v>
      </c>
      <c r="K508" s="1">
        <v>8.17</v>
      </c>
      <c r="L508" s="1">
        <v>12.25</v>
      </c>
      <c r="M508" s="1">
        <v>44.75</v>
      </c>
      <c r="N508" s="1">
        <v>5.45</v>
      </c>
      <c r="O508" s="1">
        <v>14.97</v>
      </c>
      <c r="P508" s="1">
        <v>45.03</v>
      </c>
      <c r="Q508" s="1">
        <v>28.45</v>
      </c>
      <c r="R508" s="1">
        <v>13.07</v>
      </c>
      <c r="S508" s="1">
        <v>8.09</v>
      </c>
      <c r="T508" s="1">
        <v>15.09</v>
      </c>
      <c r="U508" s="1">
        <v>37.58</v>
      </c>
      <c r="V508" s="1">
        <v>0</v>
      </c>
      <c r="W508" s="1">
        <v>15.7</v>
      </c>
      <c r="X508" s="1">
        <v>14.87</v>
      </c>
      <c r="Y508" s="1">
        <v>49.1</v>
      </c>
      <c r="Z508" s="1">
        <v>28.23</v>
      </c>
    </row>
    <row r="509" spans="1:26" x14ac:dyDescent="0.35">
      <c r="A509" s="3">
        <v>506</v>
      </c>
      <c r="B509" s="1" t="s">
        <v>125</v>
      </c>
      <c r="C509" s="1">
        <v>14.97</v>
      </c>
      <c r="D509" s="1">
        <v>26.38</v>
      </c>
      <c r="E509" s="1">
        <v>11.34</v>
      </c>
      <c r="F509" s="1">
        <v>11.92</v>
      </c>
      <c r="G509" s="1">
        <v>14.82</v>
      </c>
      <c r="H509" s="1">
        <v>12.31</v>
      </c>
      <c r="I509" s="1">
        <v>13.67</v>
      </c>
      <c r="J509" s="1">
        <v>28.33</v>
      </c>
      <c r="K509" s="1">
        <v>9.81</v>
      </c>
      <c r="L509" s="1">
        <v>11.22</v>
      </c>
      <c r="M509" s="1">
        <v>33.130000000000003</v>
      </c>
      <c r="N509" s="1">
        <v>2.85</v>
      </c>
      <c r="O509" s="1">
        <v>6.92</v>
      </c>
      <c r="P509" s="1">
        <v>28.13</v>
      </c>
      <c r="Q509" s="1">
        <v>28.8</v>
      </c>
      <c r="R509" s="1">
        <v>16.8</v>
      </c>
      <c r="S509" s="1">
        <v>14.52</v>
      </c>
      <c r="T509" s="1">
        <v>8.7200000000000006</v>
      </c>
      <c r="U509" s="1">
        <v>31.49</v>
      </c>
      <c r="V509" s="1">
        <v>47.13</v>
      </c>
      <c r="W509" s="1">
        <v>25.11</v>
      </c>
      <c r="X509" s="1">
        <v>28.68</v>
      </c>
      <c r="Y509" s="1" t="s">
        <v>22</v>
      </c>
      <c r="Z509" s="1">
        <v>40.880000000000003</v>
      </c>
    </row>
    <row r="510" spans="1:26" x14ac:dyDescent="0.35">
      <c r="A510" s="3">
        <v>507</v>
      </c>
      <c r="B510" s="1" t="s">
        <v>427</v>
      </c>
      <c r="C510" s="1">
        <v>7.23</v>
      </c>
      <c r="D510" s="1">
        <v>8.9700000000000006</v>
      </c>
      <c r="E510" s="1">
        <v>7.59</v>
      </c>
      <c r="F510" s="1">
        <v>5.72</v>
      </c>
      <c r="G510" s="1">
        <v>11.51</v>
      </c>
      <c r="H510" s="1">
        <v>5.81</v>
      </c>
      <c r="I510" s="1">
        <v>7.65</v>
      </c>
      <c r="J510" s="1">
        <v>15.09</v>
      </c>
      <c r="K510" s="1">
        <v>3.73</v>
      </c>
      <c r="L510" s="1">
        <v>3.82</v>
      </c>
      <c r="M510" s="1">
        <v>25.3</v>
      </c>
      <c r="N510" s="1">
        <v>1.69</v>
      </c>
      <c r="O510" s="1">
        <v>6.7</v>
      </c>
      <c r="P510" s="1">
        <v>29.53</v>
      </c>
      <c r="Q510" s="1">
        <v>16.47</v>
      </c>
      <c r="R510" s="1">
        <v>13.58</v>
      </c>
      <c r="S510" s="1">
        <v>7.31</v>
      </c>
      <c r="T510" s="1">
        <v>4.7300000000000004</v>
      </c>
      <c r="U510" s="1">
        <v>9.0399999999999991</v>
      </c>
      <c r="V510" s="1">
        <v>41.54</v>
      </c>
      <c r="W510" s="1">
        <v>7.3</v>
      </c>
      <c r="X510" s="1">
        <v>10.210000000000001</v>
      </c>
      <c r="Y510" s="1">
        <v>32.99</v>
      </c>
      <c r="Z510" s="1">
        <v>21.25</v>
      </c>
    </row>
    <row r="511" spans="1:26" x14ac:dyDescent="0.35">
      <c r="A511" s="3">
        <v>508</v>
      </c>
      <c r="B511" s="1" t="s">
        <v>509</v>
      </c>
      <c r="C511" s="1">
        <v>14.19</v>
      </c>
      <c r="D511" s="1">
        <v>20.149999999999999</v>
      </c>
      <c r="E511" s="1">
        <v>11.98</v>
      </c>
      <c r="F511" s="1">
        <v>12.21</v>
      </c>
      <c r="G511" s="1">
        <v>14.05</v>
      </c>
      <c r="H511" s="1">
        <v>11.06</v>
      </c>
      <c r="I511" s="1">
        <v>14.58</v>
      </c>
      <c r="J511" s="1">
        <v>35.06</v>
      </c>
      <c r="K511" s="1">
        <v>8.1300000000000008</v>
      </c>
      <c r="L511" s="1">
        <v>7.48</v>
      </c>
      <c r="M511" s="1">
        <v>32.96</v>
      </c>
      <c r="N511" s="1">
        <v>4.74</v>
      </c>
      <c r="O511" s="1">
        <v>4.53</v>
      </c>
      <c r="P511" s="1">
        <v>51.61</v>
      </c>
      <c r="Q511" s="1">
        <v>32.49</v>
      </c>
      <c r="R511" s="1">
        <v>15.92</v>
      </c>
      <c r="S511" s="1">
        <v>11.77</v>
      </c>
      <c r="T511" s="1">
        <v>5.8</v>
      </c>
      <c r="U511" s="1">
        <v>29.54</v>
      </c>
      <c r="V511" s="1">
        <v>57.05</v>
      </c>
      <c r="W511" s="1">
        <v>20.54</v>
      </c>
      <c r="X511" s="1">
        <v>16.28</v>
      </c>
      <c r="Y511" s="1" t="s">
        <v>22</v>
      </c>
      <c r="Z511" s="1">
        <v>34.47</v>
      </c>
    </row>
    <row r="512" spans="1:26" x14ac:dyDescent="0.35">
      <c r="A512" s="3">
        <v>509</v>
      </c>
      <c r="B512" s="1" t="s">
        <v>488</v>
      </c>
      <c r="C512" s="1">
        <v>15.93</v>
      </c>
      <c r="D512" s="1">
        <v>27.19</v>
      </c>
      <c r="E512" s="1">
        <v>13.09</v>
      </c>
      <c r="F512" s="1">
        <v>15.12</v>
      </c>
      <c r="G512" s="1">
        <v>11.49</v>
      </c>
      <c r="H512" s="1">
        <v>11.49</v>
      </c>
      <c r="I512" s="1">
        <v>15.6</v>
      </c>
      <c r="J512" s="1">
        <v>30.13</v>
      </c>
      <c r="K512" s="1">
        <v>5.73</v>
      </c>
      <c r="L512" s="1">
        <v>13.35</v>
      </c>
      <c r="M512" s="1">
        <v>37.89</v>
      </c>
      <c r="N512" s="1">
        <v>0.95</v>
      </c>
      <c r="O512" s="1">
        <v>6.82</v>
      </c>
      <c r="P512" s="1">
        <v>22.03</v>
      </c>
      <c r="Q512" s="1">
        <v>40.090000000000003</v>
      </c>
      <c r="R512" s="1">
        <v>14.13</v>
      </c>
      <c r="S512" s="1">
        <v>10.33</v>
      </c>
      <c r="T512" s="1">
        <v>14.93</v>
      </c>
      <c r="U512" s="1">
        <v>41.18</v>
      </c>
      <c r="V512" s="1">
        <v>55.06</v>
      </c>
      <c r="W512" s="1">
        <v>25.02</v>
      </c>
      <c r="X512" s="1">
        <v>43.09</v>
      </c>
      <c r="Y512" s="1" t="s">
        <v>22</v>
      </c>
      <c r="Z512" s="1">
        <v>39.24</v>
      </c>
    </row>
    <row r="513" spans="1:26" x14ac:dyDescent="0.35">
      <c r="A513" s="3">
        <v>510</v>
      </c>
      <c r="B513" s="1" t="s">
        <v>86</v>
      </c>
      <c r="C513" s="1">
        <v>13.71</v>
      </c>
      <c r="D513" s="1">
        <v>16.309999999999999</v>
      </c>
      <c r="E513" s="1">
        <v>12.17</v>
      </c>
      <c r="F513" s="1">
        <v>11.75</v>
      </c>
      <c r="G513" s="1">
        <v>16.079999999999998</v>
      </c>
      <c r="H513" s="1">
        <v>13.06</v>
      </c>
      <c r="I513" s="1">
        <v>13.37</v>
      </c>
      <c r="J513" s="1">
        <v>28.47</v>
      </c>
      <c r="K513" s="1">
        <v>11.54</v>
      </c>
      <c r="L513" s="1">
        <v>7.38</v>
      </c>
      <c r="M513" s="1">
        <v>25.96</v>
      </c>
      <c r="N513" s="1">
        <v>5.25</v>
      </c>
      <c r="O513" s="1">
        <v>13.01</v>
      </c>
      <c r="P513" s="1">
        <v>54.55</v>
      </c>
      <c r="Q513" s="1">
        <v>26.46</v>
      </c>
      <c r="R513" s="1">
        <v>14.84</v>
      </c>
      <c r="S513" s="1">
        <v>9.5500000000000007</v>
      </c>
      <c r="T513" s="1">
        <v>17.350000000000001</v>
      </c>
      <c r="U513" s="1">
        <v>16.78</v>
      </c>
      <c r="V513" s="1">
        <v>48.48</v>
      </c>
      <c r="W513" s="1">
        <v>21.52</v>
      </c>
      <c r="X513" s="1">
        <v>36.090000000000003</v>
      </c>
      <c r="Y513" s="1" t="s">
        <v>22</v>
      </c>
      <c r="Z513" s="1">
        <v>37.06</v>
      </c>
    </row>
    <row r="514" spans="1:26" x14ac:dyDescent="0.35">
      <c r="A514" s="3">
        <v>511</v>
      </c>
      <c r="B514" s="1" t="s">
        <v>616</v>
      </c>
      <c r="C514" s="1">
        <v>13.3</v>
      </c>
      <c r="D514" s="1">
        <v>17.600000000000001</v>
      </c>
      <c r="E514" s="1">
        <v>15.1</v>
      </c>
      <c r="F514" s="1">
        <v>11.1</v>
      </c>
      <c r="G514" s="1">
        <v>13.6</v>
      </c>
      <c r="H514" s="1">
        <v>11.4</v>
      </c>
      <c r="I514" s="1">
        <v>12.9</v>
      </c>
      <c r="J514" s="1">
        <v>23.8</v>
      </c>
      <c r="K514" s="1">
        <v>6.3</v>
      </c>
      <c r="L514" s="1">
        <v>10.5</v>
      </c>
      <c r="M514" s="1">
        <v>33.4</v>
      </c>
      <c r="N514" s="1">
        <v>3.7</v>
      </c>
      <c r="O514" s="1">
        <v>9.9</v>
      </c>
      <c r="P514" s="1">
        <v>36.700000000000003</v>
      </c>
      <c r="Q514" s="1">
        <v>28.1</v>
      </c>
      <c r="R514" s="1">
        <v>15.1</v>
      </c>
      <c r="S514" s="1">
        <v>9.3000000000000007</v>
      </c>
      <c r="T514" s="1">
        <v>11.2</v>
      </c>
      <c r="U514" s="1">
        <v>18.8</v>
      </c>
      <c r="V514" s="1">
        <v>49</v>
      </c>
    </row>
  </sheetData>
  <sortState xmlns:xlrd2="http://schemas.microsoft.com/office/spreadsheetml/2017/richdata2" ref="B4:Z513">
    <sortCondition ref="B4:B5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24FA-8CA3-4727-98B2-1ABBBB5807D6}">
  <sheetPr>
    <tabColor theme="9" tint="-0.249977111117893"/>
  </sheetPr>
  <dimension ref="A1:Z513"/>
  <sheetViews>
    <sheetView zoomScale="75" zoomScaleNormal="75" workbookViewId="0">
      <pane xSplit="2" ySplit="3" topLeftCell="C30" activePane="bottomRight" state="frozen"/>
      <selection activeCell="Z4" sqref="Z4"/>
      <selection pane="topRight" activeCell="Z4" sqref="Z4"/>
      <selection pane="bottomLeft" activeCell="Z4" sqref="Z4"/>
      <selection pane="bottomRight" activeCell="Z4" sqref="Z4"/>
    </sheetView>
  </sheetViews>
  <sheetFormatPr defaultRowHeight="14.5" x14ac:dyDescent="0.35"/>
  <cols>
    <col min="1" max="1" width="4.08984375" style="6" customWidth="1"/>
    <col min="2" max="2" width="22.6328125" style="8" customWidth="1"/>
    <col min="3" max="16384" width="8.7265625" style="8"/>
  </cols>
  <sheetData>
    <row r="1" spans="1:26" ht="18.5" x14ac:dyDescent="0.45">
      <c r="B1" s="7" t="s">
        <v>531</v>
      </c>
    </row>
    <row r="3" spans="1:26" ht="57" x14ac:dyDescent="0.35">
      <c r="B3" s="9" t="s">
        <v>0</v>
      </c>
      <c r="C3" s="5" t="s">
        <v>1</v>
      </c>
      <c r="D3" s="5" t="s">
        <v>612</v>
      </c>
      <c r="E3" s="5" t="s">
        <v>613</v>
      </c>
      <c r="F3" s="5" t="s">
        <v>614</v>
      </c>
      <c r="G3" s="5" t="s">
        <v>615</v>
      </c>
      <c r="H3" s="10" t="s">
        <v>2</v>
      </c>
      <c r="I3" s="10" t="s">
        <v>3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617</v>
      </c>
      <c r="R3" s="10" t="s">
        <v>618</v>
      </c>
      <c r="S3" s="10" t="s">
        <v>11</v>
      </c>
      <c r="T3" s="10" t="s">
        <v>12</v>
      </c>
      <c r="U3" s="10" t="s">
        <v>13</v>
      </c>
      <c r="V3" s="10" t="s">
        <v>14</v>
      </c>
      <c r="W3" s="10" t="s">
        <v>15</v>
      </c>
      <c r="X3" s="10" t="s">
        <v>16</v>
      </c>
      <c r="Y3" s="10" t="s">
        <v>17</v>
      </c>
      <c r="Z3" s="10" t="s">
        <v>18</v>
      </c>
    </row>
    <row r="4" spans="1:26" x14ac:dyDescent="0.35">
      <c r="A4" s="6">
        <v>1</v>
      </c>
      <c r="B4" s="11" t="s">
        <v>168</v>
      </c>
      <c r="C4" s="11">
        <v>650</v>
      </c>
      <c r="D4" s="11">
        <v>43</v>
      </c>
      <c r="E4" s="11">
        <v>139</v>
      </c>
      <c r="F4" s="11">
        <v>338</v>
      </c>
      <c r="G4" s="11">
        <v>131</v>
      </c>
      <c r="H4" s="11">
        <v>258</v>
      </c>
      <c r="I4" s="11">
        <v>350</v>
      </c>
      <c r="J4" s="11">
        <v>276</v>
      </c>
      <c r="K4" s="11">
        <v>96</v>
      </c>
      <c r="L4" s="11">
        <v>28</v>
      </c>
      <c r="M4" s="11">
        <v>119</v>
      </c>
      <c r="N4" s="11">
        <v>39</v>
      </c>
      <c r="O4" s="11">
        <v>233</v>
      </c>
      <c r="P4" s="11">
        <v>58</v>
      </c>
      <c r="Q4" s="11">
        <v>158</v>
      </c>
      <c r="R4" s="11">
        <v>121</v>
      </c>
      <c r="S4" s="11">
        <v>82</v>
      </c>
      <c r="T4" s="11">
        <v>105</v>
      </c>
      <c r="U4" s="11">
        <v>333</v>
      </c>
      <c r="V4" s="11">
        <v>52</v>
      </c>
      <c r="W4" s="11">
        <v>495</v>
      </c>
      <c r="X4" s="11">
        <v>3</v>
      </c>
      <c r="Y4" s="11">
        <v>72</v>
      </c>
      <c r="Z4" s="11">
        <v>39</v>
      </c>
    </row>
    <row r="5" spans="1:26" x14ac:dyDescent="0.35">
      <c r="A5" s="6">
        <v>2</v>
      </c>
      <c r="B5" s="11" t="s">
        <v>270</v>
      </c>
      <c r="C5" s="11">
        <v>730</v>
      </c>
      <c r="D5" s="11">
        <v>168</v>
      </c>
      <c r="E5" s="11">
        <v>97</v>
      </c>
      <c r="F5" s="11">
        <v>318</v>
      </c>
      <c r="G5" s="11">
        <v>146</v>
      </c>
      <c r="H5" s="11">
        <v>259</v>
      </c>
      <c r="I5" s="11">
        <v>302</v>
      </c>
      <c r="J5" s="11">
        <v>198</v>
      </c>
      <c r="K5" s="11">
        <v>113</v>
      </c>
      <c r="L5" s="11">
        <v>179</v>
      </c>
      <c r="M5" s="11">
        <v>211</v>
      </c>
      <c r="N5" s="11">
        <v>89</v>
      </c>
      <c r="O5" s="11">
        <v>57</v>
      </c>
      <c r="P5" s="11">
        <v>60</v>
      </c>
      <c r="Q5" s="11">
        <v>212</v>
      </c>
      <c r="R5" s="11">
        <v>143</v>
      </c>
      <c r="S5" s="11">
        <v>233</v>
      </c>
      <c r="T5" s="11">
        <v>270</v>
      </c>
      <c r="U5" s="11">
        <v>190</v>
      </c>
      <c r="V5" s="11">
        <v>15</v>
      </c>
      <c r="W5" s="11">
        <v>950</v>
      </c>
      <c r="X5" s="11">
        <v>8</v>
      </c>
      <c r="Y5" s="11">
        <v>113</v>
      </c>
      <c r="Z5" s="11">
        <v>43</v>
      </c>
    </row>
    <row r="6" spans="1:26" x14ac:dyDescent="0.35">
      <c r="A6" s="6">
        <v>3</v>
      </c>
      <c r="B6" s="11" t="s">
        <v>155</v>
      </c>
      <c r="C6" s="11">
        <v>1174</v>
      </c>
      <c r="D6" s="11">
        <v>177</v>
      </c>
      <c r="E6" s="11">
        <v>151</v>
      </c>
      <c r="F6" s="11">
        <v>605</v>
      </c>
      <c r="G6" s="11">
        <v>241</v>
      </c>
      <c r="H6" s="11">
        <v>417</v>
      </c>
      <c r="I6" s="11">
        <v>580</v>
      </c>
      <c r="J6" s="11">
        <v>393</v>
      </c>
      <c r="K6" s="11">
        <v>228</v>
      </c>
      <c r="L6" s="11">
        <v>128</v>
      </c>
      <c r="M6" s="11">
        <v>287</v>
      </c>
      <c r="N6" s="11">
        <v>95</v>
      </c>
      <c r="O6" s="11">
        <v>274</v>
      </c>
      <c r="P6" s="11">
        <v>74</v>
      </c>
      <c r="Q6" s="11">
        <v>323</v>
      </c>
      <c r="R6" s="11">
        <v>232</v>
      </c>
      <c r="S6" s="11">
        <v>246</v>
      </c>
      <c r="T6" s="11">
        <v>232</v>
      </c>
      <c r="U6" s="11">
        <v>522</v>
      </c>
      <c r="V6" s="11">
        <v>121</v>
      </c>
      <c r="W6" s="11">
        <v>966</v>
      </c>
      <c r="X6" s="11">
        <v>4</v>
      </c>
      <c r="Y6" s="11">
        <v>113</v>
      </c>
      <c r="Z6" s="11">
        <v>33</v>
      </c>
    </row>
    <row r="7" spans="1:26" x14ac:dyDescent="0.35">
      <c r="A7" s="6">
        <v>4</v>
      </c>
      <c r="B7" s="11" t="s">
        <v>78</v>
      </c>
      <c r="C7" s="11">
        <v>879</v>
      </c>
      <c r="D7" s="11">
        <v>222</v>
      </c>
      <c r="E7" s="11">
        <v>48</v>
      </c>
      <c r="F7" s="11">
        <v>364</v>
      </c>
      <c r="G7" s="11">
        <v>245</v>
      </c>
      <c r="H7" s="11">
        <v>295</v>
      </c>
      <c r="I7" s="11">
        <v>362</v>
      </c>
      <c r="J7" s="11">
        <v>311</v>
      </c>
      <c r="K7" s="11">
        <v>165</v>
      </c>
      <c r="L7" s="11">
        <v>227</v>
      </c>
      <c r="M7" s="11">
        <v>172</v>
      </c>
      <c r="N7" s="11">
        <v>73</v>
      </c>
      <c r="O7" s="11">
        <v>86</v>
      </c>
      <c r="P7" s="11">
        <v>13</v>
      </c>
      <c r="Q7" s="11">
        <v>248</v>
      </c>
      <c r="R7" s="11">
        <v>237</v>
      </c>
      <c r="S7" s="11">
        <v>287</v>
      </c>
      <c r="T7" s="11">
        <v>313</v>
      </c>
      <c r="U7" s="11">
        <v>229</v>
      </c>
      <c r="V7" s="11">
        <v>32</v>
      </c>
      <c r="W7" s="11">
        <v>1098</v>
      </c>
      <c r="X7" s="11">
        <v>21</v>
      </c>
      <c r="Y7" s="11">
        <v>0</v>
      </c>
      <c r="Z7" s="11">
        <v>60</v>
      </c>
    </row>
    <row r="8" spans="1:26" x14ac:dyDescent="0.35">
      <c r="A8" s="6">
        <v>5</v>
      </c>
      <c r="B8" s="11" t="s">
        <v>19</v>
      </c>
      <c r="C8" s="11">
        <v>1563</v>
      </c>
      <c r="D8" s="11">
        <v>513</v>
      </c>
      <c r="E8" s="11">
        <v>76</v>
      </c>
      <c r="F8" s="11">
        <v>647</v>
      </c>
      <c r="G8" s="11">
        <v>327</v>
      </c>
      <c r="H8" s="11">
        <v>554</v>
      </c>
      <c r="I8" s="11">
        <v>496</v>
      </c>
      <c r="J8" s="11">
        <v>262</v>
      </c>
      <c r="K8" s="11">
        <v>204</v>
      </c>
      <c r="L8" s="11">
        <v>905</v>
      </c>
      <c r="M8" s="11">
        <v>189</v>
      </c>
      <c r="N8" s="11">
        <v>235</v>
      </c>
      <c r="O8" s="11">
        <v>60</v>
      </c>
      <c r="P8" s="11">
        <v>72</v>
      </c>
      <c r="Q8" s="11">
        <v>404</v>
      </c>
      <c r="R8" s="11">
        <v>278</v>
      </c>
      <c r="S8" s="11">
        <v>332</v>
      </c>
      <c r="T8" s="11">
        <v>507</v>
      </c>
      <c r="U8" s="11">
        <v>647</v>
      </c>
      <c r="V8" s="11">
        <v>26</v>
      </c>
      <c r="W8" s="11">
        <v>1620</v>
      </c>
      <c r="X8" s="11">
        <v>45</v>
      </c>
      <c r="Y8" s="11">
        <v>21</v>
      </c>
      <c r="Z8" s="11">
        <v>109</v>
      </c>
    </row>
    <row r="9" spans="1:26" x14ac:dyDescent="0.35">
      <c r="A9" s="6">
        <v>6</v>
      </c>
      <c r="B9" s="11" t="s">
        <v>133</v>
      </c>
      <c r="C9" s="11">
        <v>753</v>
      </c>
      <c r="D9" s="11">
        <v>119</v>
      </c>
      <c r="E9" s="11">
        <v>107</v>
      </c>
      <c r="F9" s="11">
        <v>337</v>
      </c>
      <c r="G9" s="11">
        <v>190</v>
      </c>
      <c r="H9" s="11">
        <v>250</v>
      </c>
      <c r="I9" s="11">
        <v>384</v>
      </c>
      <c r="J9" s="11">
        <v>253</v>
      </c>
      <c r="K9" s="11">
        <v>131</v>
      </c>
      <c r="L9" s="11">
        <v>83</v>
      </c>
      <c r="M9" s="11">
        <v>173</v>
      </c>
      <c r="N9" s="11">
        <v>53</v>
      </c>
      <c r="O9" s="11">
        <v>166</v>
      </c>
      <c r="P9" s="11">
        <v>39</v>
      </c>
      <c r="Q9" s="11">
        <v>193</v>
      </c>
      <c r="R9" s="11">
        <v>183</v>
      </c>
      <c r="S9" s="11">
        <v>189</v>
      </c>
      <c r="T9" s="11">
        <v>176</v>
      </c>
      <c r="U9" s="11">
        <v>322</v>
      </c>
      <c r="V9" s="11">
        <v>39</v>
      </c>
      <c r="W9" s="11">
        <v>713</v>
      </c>
      <c r="X9" s="11">
        <v>3</v>
      </c>
      <c r="Y9" s="11">
        <v>112</v>
      </c>
      <c r="Z9" s="11">
        <v>61</v>
      </c>
    </row>
    <row r="10" spans="1:26" x14ac:dyDescent="0.35">
      <c r="A10" s="6">
        <v>7</v>
      </c>
      <c r="B10" s="11" t="s">
        <v>416</v>
      </c>
      <c r="C10" s="11">
        <v>1129</v>
      </c>
      <c r="D10" s="11">
        <v>251</v>
      </c>
      <c r="E10" s="11">
        <v>61</v>
      </c>
      <c r="F10" s="11">
        <v>471</v>
      </c>
      <c r="G10" s="11">
        <v>345</v>
      </c>
      <c r="H10" s="11">
        <v>335</v>
      </c>
      <c r="I10" s="11">
        <v>542</v>
      </c>
      <c r="J10" s="11">
        <v>306</v>
      </c>
      <c r="K10" s="11">
        <v>230</v>
      </c>
      <c r="L10" s="11">
        <v>147</v>
      </c>
      <c r="M10" s="11">
        <v>352</v>
      </c>
      <c r="N10" s="11">
        <v>99</v>
      </c>
      <c r="O10" s="11">
        <v>130</v>
      </c>
      <c r="P10" s="11">
        <v>55</v>
      </c>
      <c r="Q10" s="11">
        <v>273</v>
      </c>
      <c r="R10" s="11">
        <v>320</v>
      </c>
      <c r="S10" s="11">
        <v>341</v>
      </c>
      <c r="T10" s="11">
        <v>319</v>
      </c>
      <c r="U10" s="11">
        <v>331</v>
      </c>
      <c r="V10" s="11">
        <v>70</v>
      </c>
      <c r="W10" s="11">
        <v>1320</v>
      </c>
      <c r="X10" s="11">
        <v>18</v>
      </c>
      <c r="Y10" s="11">
        <v>50</v>
      </c>
      <c r="Z10" s="11">
        <v>78</v>
      </c>
    </row>
    <row r="11" spans="1:26" x14ac:dyDescent="0.35">
      <c r="A11" s="6">
        <v>8</v>
      </c>
      <c r="B11" s="11" t="s">
        <v>417</v>
      </c>
      <c r="C11" s="11">
        <v>2242</v>
      </c>
      <c r="D11" s="11">
        <v>567</v>
      </c>
      <c r="E11" s="11">
        <v>328</v>
      </c>
      <c r="F11" s="11">
        <v>947</v>
      </c>
      <c r="G11" s="11">
        <v>400</v>
      </c>
      <c r="H11" s="11">
        <v>730</v>
      </c>
      <c r="I11" s="11">
        <v>945</v>
      </c>
      <c r="J11" s="11">
        <v>345</v>
      </c>
      <c r="K11" s="11">
        <v>367</v>
      </c>
      <c r="L11" s="11">
        <v>610</v>
      </c>
      <c r="M11" s="11">
        <v>798</v>
      </c>
      <c r="N11" s="11">
        <v>187</v>
      </c>
      <c r="O11" s="11">
        <v>215</v>
      </c>
      <c r="P11" s="11">
        <v>246</v>
      </c>
      <c r="Q11" s="11">
        <v>650</v>
      </c>
      <c r="R11" s="11">
        <v>378</v>
      </c>
      <c r="S11" s="11">
        <v>464</v>
      </c>
      <c r="T11" s="11">
        <v>829</v>
      </c>
      <c r="U11" s="11">
        <v>689</v>
      </c>
      <c r="V11" s="11">
        <v>161</v>
      </c>
      <c r="W11" s="11">
        <v>2468</v>
      </c>
      <c r="X11" s="11">
        <v>25</v>
      </c>
      <c r="Y11" s="11">
        <v>311</v>
      </c>
      <c r="Z11" s="11">
        <v>187</v>
      </c>
    </row>
    <row r="12" spans="1:26" x14ac:dyDescent="0.35">
      <c r="A12" s="6">
        <v>9</v>
      </c>
      <c r="B12" s="11" t="s">
        <v>418</v>
      </c>
      <c r="C12" s="11">
        <v>1954</v>
      </c>
      <c r="D12" s="11">
        <v>581</v>
      </c>
      <c r="E12" s="11">
        <v>271</v>
      </c>
      <c r="F12" s="11">
        <v>834</v>
      </c>
      <c r="G12" s="11">
        <v>269</v>
      </c>
      <c r="H12" s="11">
        <v>602</v>
      </c>
      <c r="I12" s="11">
        <v>772</v>
      </c>
      <c r="J12" s="11">
        <v>291</v>
      </c>
      <c r="K12" s="11">
        <v>227</v>
      </c>
      <c r="L12" s="11">
        <v>678</v>
      </c>
      <c r="M12" s="11">
        <v>664</v>
      </c>
      <c r="N12" s="11">
        <v>168</v>
      </c>
      <c r="O12" s="11">
        <v>219</v>
      </c>
      <c r="P12" s="11">
        <v>176</v>
      </c>
      <c r="Q12" s="11">
        <v>562</v>
      </c>
      <c r="R12" s="11">
        <v>249</v>
      </c>
      <c r="S12" s="11">
        <v>420</v>
      </c>
      <c r="T12" s="11">
        <v>597</v>
      </c>
      <c r="U12" s="11">
        <v>709</v>
      </c>
      <c r="V12" s="11">
        <v>169</v>
      </c>
      <c r="W12" s="11">
        <v>2329</v>
      </c>
      <c r="X12" s="11">
        <v>30</v>
      </c>
      <c r="Y12" s="11">
        <v>431</v>
      </c>
      <c r="Z12" s="11">
        <v>131</v>
      </c>
    </row>
    <row r="13" spans="1:26" x14ac:dyDescent="0.35">
      <c r="A13" s="6">
        <v>10</v>
      </c>
      <c r="B13" s="11" t="s">
        <v>480</v>
      </c>
      <c r="C13" s="11">
        <v>1051</v>
      </c>
      <c r="D13" s="11">
        <v>278</v>
      </c>
      <c r="E13" s="11">
        <v>93</v>
      </c>
      <c r="F13" s="11">
        <v>415</v>
      </c>
      <c r="G13" s="11">
        <v>265</v>
      </c>
      <c r="H13" s="11">
        <v>341</v>
      </c>
      <c r="I13" s="11">
        <v>432</v>
      </c>
      <c r="J13" s="11">
        <v>371</v>
      </c>
      <c r="K13" s="11">
        <v>133</v>
      </c>
      <c r="L13" s="11">
        <v>306</v>
      </c>
      <c r="M13" s="11">
        <v>240</v>
      </c>
      <c r="N13" s="11">
        <v>56</v>
      </c>
      <c r="O13" s="11">
        <v>81</v>
      </c>
      <c r="P13" s="11">
        <v>39</v>
      </c>
      <c r="Q13" s="11">
        <v>341</v>
      </c>
      <c r="R13" s="11">
        <v>255</v>
      </c>
      <c r="S13" s="11">
        <v>329</v>
      </c>
      <c r="T13" s="11">
        <v>272</v>
      </c>
      <c r="U13" s="11">
        <v>342</v>
      </c>
      <c r="V13" s="11">
        <v>91</v>
      </c>
      <c r="W13" s="11">
        <v>1256</v>
      </c>
      <c r="X13" s="11">
        <v>27</v>
      </c>
      <c r="Y13" s="11">
        <v>11</v>
      </c>
      <c r="Z13" s="11">
        <v>102</v>
      </c>
    </row>
    <row r="14" spans="1:26" x14ac:dyDescent="0.35">
      <c r="A14" s="6">
        <v>11</v>
      </c>
      <c r="B14" s="11" t="s">
        <v>481</v>
      </c>
      <c r="C14" s="11">
        <v>389</v>
      </c>
      <c r="D14" s="11">
        <v>96</v>
      </c>
      <c r="E14" s="11">
        <v>37</v>
      </c>
      <c r="F14" s="11">
        <v>143</v>
      </c>
      <c r="G14" s="11">
        <v>113</v>
      </c>
      <c r="H14" s="11">
        <v>121</v>
      </c>
      <c r="I14" s="11">
        <v>172</v>
      </c>
      <c r="J14" s="11">
        <v>81</v>
      </c>
      <c r="K14" s="11">
        <v>107</v>
      </c>
      <c r="L14" s="11">
        <v>71</v>
      </c>
      <c r="M14" s="11">
        <v>120</v>
      </c>
      <c r="N14" s="11">
        <v>33</v>
      </c>
      <c r="O14" s="11">
        <v>59</v>
      </c>
      <c r="P14" s="11">
        <v>10</v>
      </c>
      <c r="Q14" s="11">
        <v>105</v>
      </c>
      <c r="R14" s="11">
        <v>86</v>
      </c>
      <c r="S14" s="11">
        <v>114</v>
      </c>
      <c r="T14" s="11">
        <v>155</v>
      </c>
      <c r="U14" s="11">
        <v>120</v>
      </c>
      <c r="V14" s="11">
        <v>0</v>
      </c>
      <c r="W14" s="11">
        <v>446</v>
      </c>
      <c r="X14" s="11">
        <v>4</v>
      </c>
      <c r="Y14" s="11">
        <v>3</v>
      </c>
      <c r="Z14" s="11">
        <v>23</v>
      </c>
    </row>
    <row r="15" spans="1:26" x14ac:dyDescent="0.35">
      <c r="A15" s="6">
        <v>12</v>
      </c>
      <c r="B15" s="11" t="s">
        <v>402</v>
      </c>
      <c r="C15" s="11">
        <v>1141</v>
      </c>
      <c r="D15" s="11">
        <v>284</v>
      </c>
      <c r="E15" s="11">
        <v>151</v>
      </c>
      <c r="F15" s="11">
        <v>515</v>
      </c>
      <c r="G15" s="11">
        <v>191</v>
      </c>
      <c r="H15" s="11">
        <v>323</v>
      </c>
      <c r="I15" s="11">
        <v>534</v>
      </c>
      <c r="J15" s="11">
        <v>262</v>
      </c>
      <c r="K15" s="11">
        <v>116</v>
      </c>
      <c r="L15" s="11">
        <v>274</v>
      </c>
      <c r="M15" s="11">
        <v>335</v>
      </c>
      <c r="N15" s="11">
        <v>77</v>
      </c>
      <c r="O15" s="11">
        <v>170</v>
      </c>
      <c r="P15" s="11">
        <v>99</v>
      </c>
      <c r="Q15" s="11">
        <v>320</v>
      </c>
      <c r="R15" s="11">
        <v>191</v>
      </c>
      <c r="S15" s="11">
        <v>218</v>
      </c>
      <c r="T15" s="11">
        <v>278</v>
      </c>
      <c r="U15" s="11">
        <v>515</v>
      </c>
      <c r="V15" s="11">
        <v>63</v>
      </c>
      <c r="W15" s="11">
        <v>1204</v>
      </c>
      <c r="X15" s="11">
        <v>15</v>
      </c>
      <c r="Y15" s="11">
        <v>221</v>
      </c>
      <c r="Z15" s="11">
        <v>81</v>
      </c>
    </row>
    <row r="16" spans="1:26" x14ac:dyDescent="0.35">
      <c r="A16" s="6">
        <v>13</v>
      </c>
      <c r="B16" s="11" t="s">
        <v>163</v>
      </c>
      <c r="C16" s="11">
        <v>737</v>
      </c>
      <c r="D16" s="11">
        <v>100</v>
      </c>
      <c r="E16" s="11">
        <v>125</v>
      </c>
      <c r="F16" s="11">
        <v>348</v>
      </c>
      <c r="G16" s="11">
        <v>165</v>
      </c>
      <c r="H16" s="11">
        <v>205</v>
      </c>
      <c r="I16" s="11">
        <v>433</v>
      </c>
      <c r="J16" s="11">
        <v>293</v>
      </c>
      <c r="K16" s="11">
        <v>85</v>
      </c>
      <c r="L16" s="11">
        <v>73</v>
      </c>
      <c r="M16" s="11">
        <v>186</v>
      </c>
      <c r="N16" s="11">
        <v>40</v>
      </c>
      <c r="O16" s="11">
        <v>190</v>
      </c>
      <c r="P16" s="11">
        <v>42</v>
      </c>
      <c r="Q16" s="11">
        <v>205</v>
      </c>
      <c r="R16" s="11">
        <v>162</v>
      </c>
      <c r="S16" s="11">
        <v>143</v>
      </c>
      <c r="T16" s="11">
        <v>117</v>
      </c>
      <c r="U16" s="11">
        <v>327</v>
      </c>
      <c r="V16" s="11">
        <v>57</v>
      </c>
      <c r="W16" s="11">
        <v>596</v>
      </c>
      <c r="X16" s="11">
        <v>0</v>
      </c>
      <c r="Y16" s="11">
        <v>44</v>
      </c>
      <c r="Z16" s="11">
        <v>28</v>
      </c>
    </row>
    <row r="17" spans="1:26" x14ac:dyDescent="0.35">
      <c r="A17" s="6">
        <v>14</v>
      </c>
      <c r="B17" s="11" t="s">
        <v>137</v>
      </c>
      <c r="C17" s="11">
        <v>1529</v>
      </c>
      <c r="D17" s="11">
        <v>390</v>
      </c>
      <c r="E17" s="11">
        <v>231</v>
      </c>
      <c r="F17" s="11">
        <v>750</v>
      </c>
      <c r="G17" s="11">
        <v>157</v>
      </c>
      <c r="H17" s="11">
        <v>429</v>
      </c>
      <c r="I17" s="11">
        <v>709</v>
      </c>
      <c r="J17" s="11">
        <v>291</v>
      </c>
      <c r="K17" s="11">
        <v>136</v>
      </c>
      <c r="L17" s="11">
        <v>307</v>
      </c>
      <c r="M17" s="11">
        <v>575</v>
      </c>
      <c r="N17" s="11">
        <v>89</v>
      </c>
      <c r="O17" s="11">
        <v>258</v>
      </c>
      <c r="P17" s="11">
        <v>113</v>
      </c>
      <c r="Q17" s="11">
        <v>522</v>
      </c>
      <c r="R17" s="11">
        <v>155</v>
      </c>
      <c r="S17" s="11">
        <v>196</v>
      </c>
      <c r="T17" s="11">
        <v>368</v>
      </c>
      <c r="U17" s="11">
        <v>478</v>
      </c>
      <c r="V17" s="11">
        <v>447</v>
      </c>
      <c r="W17" s="11">
        <v>1554</v>
      </c>
      <c r="X17" s="11">
        <v>4</v>
      </c>
      <c r="Y17" s="11">
        <v>252</v>
      </c>
      <c r="Z17" s="11">
        <v>81</v>
      </c>
    </row>
    <row r="18" spans="1:26" x14ac:dyDescent="0.35">
      <c r="A18" s="6">
        <v>15</v>
      </c>
      <c r="B18" s="11" t="s">
        <v>176</v>
      </c>
      <c r="C18" s="11">
        <v>595</v>
      </c>
      <c r="D18" s="11">
        <v>137</v>
      </c>
      <c r="E18" s="11">
        <v>69</v>
      </c>
      <c r="F18" s="11">
        <v>287</v>
      </c>
      <c r="G18" s="11">
        <v>102</v>
      </c>
      <c r="H18" s="11">
        <v>187</v>
      </c>
      <c r="I18" s="11">
        <v>271</v>
      </c>
      <c r="J18" s="11">
        <v>140</v>
      </c>
      <c r="K18" s="11">
        <v>72</v>
      </c>
      <c r="L18" s="11">
        <v>146</v>
      </c>
      <c r="M18" s="11">
        <v>209</v>
      </c>
      <c r="N18" s="11">
        <v>53</v>
      </c>
      <c r="O18" s="11">
        <v>91</v>
      </c>
      <c r="P18" s="11">
        <v>30</v>
      </c>
      <c r="Q18" s="11">
        <v>182</v>
      </c>
      <c r="R18" s="11">
        <v>102</v>
      </c>
      <c r="S18" s="11">
        <v>161</v>
      </c>
      <c r="T18" s="11">
        <v>216</v>
      </c>
      <c r="U18" s="11">
        <v>108</v>
      </c>
      <c r="V18" s="11">
        <v>102</v>
      </c>
      <c r="W18" s="11">
        <v>557</v>
      </c>
      <c r="X18" s="11">
        <v>8</v>
      </c>
      <c r="Y18" s="11">
        <v>87</v>
      </c>
      <c r="Z18" s="11">
        <v>61</v>
      </c>
    </row>
    <row r="19" spans="1:26" x14ac:dyDescent="0.35">
      <c r="A19" s="6">
        <v>16</v>
      </c>
      <c r="B19" s="11" t="s">
        <v>392</v>
      </c>
      <c r="C19" s="11">
        <v>2299</v>
      </c>
      <c r="D19" s="11">
        <v>523</v>
      </c>
      <c r="E19" s="11">
        <v>320</v>
      </c>
      <c r="F19" s="11">
        <v>1110</v>
      </c>
      <c r="G19" s="11">
        <v>346</v>
      </c>
      <c r="H19" s="11">
        <v>836</v>
      </c>
      <c r="I19" s="11">
        <v>940</v>
      </c>
      <c r="J19" s="11">
        <v>493</v>
      </c>
      <c r="K19" s="11">
        <v>343</v>
      </c>
      <c r="L19" s="11">
        <v>540</v>
      </c>
      <c r="M19" s="11">
        <v>682</v>
      </c>
      <c r="N19" s="11">
        <v>209</v>
      </c>
      <c r="O19" s="11">
        <v>257</v>
      </c>
      <c r="P19" s="11">
        <v>223</v>
      </c>
      <c r="Q19" s="11">
        <v>735</v>
      </c>
      <c r="R19" s="11">
        <v>351</v>
      </c>
      <c r="S19" s="11">
        <v>502</v>
      </c>
      <c r="T19" s="11">
        <v>706</v>
      </c>
      <c r="U19" s="11">
        <v>518</v>
      </c>
      <c r="V19" s="11">
        <v>369</v>
      </c>
      <c r="W19" s="11">
        <v>2087</v>
      </c>
      <c r="X19" s="11">
        <v>11</v>
      </c>
      <c r="Y19" s="11">
        <v>318</v>
      </c>
      <c r="Z19" s="11">
        <v>157</v>
      </c>
    </row>
    <row r="20" spans="1:26" x14ac:dyDescent="0.35">
      <c r="A20" s="6">
        <v>17</v>
      </c>
      <c r="B20" s="11" t="s">
        <v>217</v>
      </c>
      <c r="C20" s="11">
        <v>687</v>
      </c>
      <c r="D20" s="11">
        <v>154</v>
      </c>
      <c r="E20" s="11">
        <v>103</v>
      </c>
      <c r="F20" s="11">
        <v>292</v>
      </c>
      <c r="G20" s="11">
        <v>138</v>
      </c>
      <c r="H20" s="11">
        <v>243</v>
      </c>
      <c r="I20" s="11">
        <v>290</v>
      </c>
      <c r="J20" s="11">
        <v>82</v>
      </c>
      <c r="K20" s="11">
        <v>122</v>
      </c>
      <c r="L20" s="11">
        <v>177</v>
      </c>
      <c r="M20" s="11">
        <v>219</v>
      </c>
      <c r="N20" s="11">
        <v>78</v>
      </c>
      <c r="O20" s="11">
        <v>94</v>
      </c>
      <c r="P20" s="11">
        <v>58</v>
      </c>
      <c r="Q20" s="11">
        <v>179</v>
      </c>
      <c r="R20" s="11">
        <v>123</v>
      </c>
      <c r="S20" s="11">
        <v>173</v>
      </c>
      <c r="T20" s="11">
        <v>364</v>
      </c>
      <c r="U20" s="11">
        <v>95</v>
      </c>
      <c r="V20" s="11">
        <v>4</v>
      </c>
      <c r="W20" s="11">
        <v>598</v>
      </c>
      <c r="X20" s="11">
        <v>0</v>
      </c>
      <c r="Y20" s="11">
        <v>67</v>
      </c>
      <c r="Z20" s="11">
        <v>29</v>
      </c>
    </row>
    <row r="21" spans="1:26" x14ac:dyDescent="0.35">
      <c r="A21" s="6">
        <v>18</v>
      </c>
      <c r="B21" s="11" t="s">
        <v>34</v>
      </c>
      <c r="C21" s="11">
        <v>500</v>
      </c>
      <c r="D21" s="11">
        <v>153</v>
      </c>
      <c r="E21" s="11">
        <v>38</v>
      </c>
      <c r="F21" s="11">
        <v>182</v>
      </c>
      <c r="G21" s="11">
        <v>127</v>
      </c>
      <c r="H21" s="11">
        <v>142</v>
      </c>
      <c r="I21" s="11">
        <v>205</v>
      </c>
      <c r="J21" s="11">
        <v>147</v>
      </c>
      <c r="K21" s="11">
        <v>102</v>
      </c>
      <c r="L21" s="11">
        <v>113</v>
      </c>
      <c r="M21" s="11">
        <v>138</v>
      </c>
      <c r="N21" s="11">
        <v>18</v>
      </c>
      <c r="O21" s="11">
        <v>20</v>
      </c>
      <c r="P21" s="11">
        <v>9</v>
      </c>
      <c r="Q21" s="11">
        <v>166</v>
      </c>
      <c r="R21" s="11">
        <v>133</v>
      </c>
      <c r="S21" s="11">
        <v>210</v>
      </c>
      <c r="T21" s="11">
        <v>130</v>
      </c>
      <c r="U21" s="11">
        <v>159</v>
      </c>
      <c r="V21" s="11">
        <v>1</v>
      </c>
      <c r="W21" s="11">
        <v>783</v>
      </c>
      <c r="X21" s="11">
        <v>5</v>
      </c>
      <c r="Y21" s="11">
        <v>3</v>
      </c>
      <c r="Z21" s="11">
        <v>52</v>
      </c>
    </row>
    <row r="22" spans="1:26" x14ac:dyDescent="0.35">
      <c r="A22" s="6">
        <v>19</v>
      </c>
      <c r="B22" s="11" t="s">
        <v>274</v>
      </c>
      <c r="C22" s="11">
        <v>1395</v>
      </c>
      <c r="D22" s="11">
        <v>377</v>
      </c>
      <c r="E22" s="11">
        <v>186</v>
      </c>
      <c r="F22" s="11">
        <v>595</v>
      </c>
      <c r="G22" s="11">
        <v>237</v>
      </c>
      <c r="H22" s="11">
        <v>440</v>
      </c>
      <c r="I22" s="11">
        <v>578</v>
      </c>
      <c r="J22" s="11">
        <v>188</v>
      </c>
      <c r="K22" s="11">
        <v>214</v>
      </c>
      <c r="L22" s="11">
        <v>414</v>
      </c>
      <c r="M22" s="11">
        <v>449</v>
      </c>
      <c r="N22" s="11">
        <v>122</v>
      </c>
      <c r="O22" s="11">
        <v>110</v>
      </c>
      <c r="P22" s="11">
        <v>127</v>
      </c>
      <c r="Q22" s="11">
        <v>430</v>
      </c>
      <c r="R22" s="11">
        <v>230</v>
      </c>
      <c r="S22" s="11">
        <v>430</v>
      </c>
      <c r="T22" s="11">
        <v>506</v>
      </c>
      <c r="U22" s="11">
        <v>367</v>
      </c>
      <c r="V22" s="11">
        <v>58</v>
      </c>
      <c r="W22" s="11">
        <v>1705</v>
      </c>
      <c r="X22" s="11">
        <v>3</v>
      </c>
      <c r="Y22" s="11">
        <v>290</v>
      </c>
      <c r="Z22" s="11">
        <v>76</v>
      </c>
    </row>
    <row r="23" spans="1:26" x14ac:dyDescent="0.35">
      <c r="A23" s="6">
        <v>20</v>
      </c>
      <c r="B23" s="11" t="s">
        <v>428</v>
      </c>
      <c r="C23" s="11">
        <v>2813</v>
      </c>
      <c r="D23" s="11">
        <v>869</v>
      </c>
      <c r="E23" s="11">
        <v>345</v>
      </c>
      <c r="F23" s="11">
        <v>1164</v>
      </c>
      <c r="G23" s="11">
        <v>435</v>
      </c>
      <c r="H23" s="11">
        <v>797</v>
      </c>
      <c r="I23" s="11">
        <v>1147</v>
      </c>
      <c r="J23" s="11">
        <v>406</v>
      </c>
      <c r="K23" s="11">
        <v>354</v>
      </c>
      <c r="L23" s="11">
        <v>792</v>
      </c>
      <c r="M23" s="11">
        <v>1144</v>
      </c>
      <c r="N23" s="11">
        <v>289</v>
      </c>
      <c r="O23" s="11">
        <v>333</v>
      </c>
      <c r="P23" s="11">
        <v>196</v>
      </c>
      <c r="Q23" s="11">
        <v>731</v>
      </c>
      <c r="R23" s="11">
        <v>395</v>
      </c>
      <c r="S23" s="11">
        <v>254</v>
      </c>
      <c r="T23" s="11">
        <v>1327</v>
      </c>
      <c r="U23" s="11">
        <v>893</v>
      </c>
      <c r="V23" s="11">
        <v>233</v>
      </c>
      <c r="W23" s="11">
        <v>2613</v>
      </c>
      <c r="X23" s="11">
        <v>64</v>
      </c>
      <c r="Y23" s="11">
        <v>35</v>
      </c>
      <c r="Z23" s="11">
        <v>182</v>
      </c>
    </row>
    <row r="24" spans="1:26" x14ac:dyDescent="0.35">
      <c r="A24" s="6">
        <v>21</v>
      </c>
      <c r="B24" s="11" t="s">
        <v>30</v>
      </c>
      <c r="C24" s="11">
        <v>551</v>
      </c>
      <c r="D24" s="11">
        <v>152</v>
      </c>
      <c r="E24" s="11">
        <v>34</v>
      </c>
      <c r="F24" s="11">
        <v>242</v>
      </c>
      <c r="G24" s="11">
        <v>122</v>
      </c>
      <c r="H24" s="11">
        <v>177</v>
      </c>
      <c r="I24" s="11">
        <v>221</v>
      </c>
      <c r="J24" s="11">
        <v>130</v>
      </c>
      <c r="K24" s="11">
        <v>75</v>
      </c>
      <c r="L24" s="11">
        <v>269</v>
      </c>
      <c r="M24" s="11">
        <v>77</v>
      </c>
      <c r="N24" s="11">
        <v>44</v>
      </c>
      <c r="O24" s="11">
        <v>30</v>
      </c>
      <c r="P24" s="11">
        <v>16</v>
      </c>
      <c r="Q24" s="11">
        <v>189</v>
      </c>
      <c r="R24" s="11">
        <v>118</v>
      </c>
      <c r="S24" s="11">
        <v>175</v>
      </c>
      <c r="T24" s="11">
        <v>205</v>
      </c>
      <c r="U24" s="11">
        <v>139</v>
      </c>
      <c r="V24" s="11">
        <v>26</v>
      </c>
      <c r="W24" s="11">
        <v>701</v>
      </c>
      <c r="X24" s="11">
        <v>3</v>
      </c>
      <c r="Y24" s="11">
        <v>7</v>
      </c>
      <c r="Z24" s="11">
        <v>43</v>
      </c>
    </row>
    <row r="25" spans="1:26" x14ac:dyDescent="0.35">
      <c r="A25" s="6">
        <v>22</v>
      </c>
      <c r="B25" s="11" t="s">
        <v>105</v>
      </c>
      <c r="C25" s="11">
        <v>2159</v>
      </c>
      <c r="D25" s="11">
        <v>557</v>
      </c>
      <c r="E25" s="11">
        <v>170</v>
      </c>
      <c r="F25" s="11">
        <v>917</v>
      </c>
      <c r="G25" s="11">
        <v>515</v>
      </c>
      <c r="H25" s="11">
        <v>723</v>
      </c>
      <c r="I25" s="11">
        <v>879</v>
      </c>
      <c r="J25" s="11">
        <v>692</v>
      </c>
      <c r="K25" s="11">
        <v>244</v>
      </c>
      <c r="L25" s="11">
        <v>785</v>
      </c>
      <c r="M25" s="11">
        <v>412</v>
      </c>
      <c r="N25" s="11">
        <v>168</v>
      </c>
      <c r="O25" s="11">
        <v>110</v>
      </c>
      <c r="P25" s="11">
        <v>69</v>
      </c>
      <c r="Q25" s="11">
        <v>771</v>
      </c>
      <c r="R25" s="11">
        <v>484</v>
      </c>
      <c r="S25" s="11">
        <v>695</v>
      </c>
      <c r="T25" s="11">
        <v>393</v>
      </c>
      <c r="U25" s="11">
        <v>821</v>
      </c>
      <c r="V25" s="11">
        <v>175</v>
      </c>
      <c r="W25" s="11">
        <v>2574</v>
      </c>
      <c r="X25" s="11">
        <v>190</v>
      </c>
      <c r="Y25" s="11">
        <v>26</v>
      </c>
      <c r="Z25" s="11">
        <v>196</v>
      </c>
    </row>
    <row r="26" spans="1:26" x14ac:dyDescent="0.35">
      <c r="A26" s="6">
        <v>23</v>
      </c>
      <c r="B26" s="11" t="s">
        <v>20</v>
      </c>
      <c r="C26" s="11">
        <v>1458</v>
      </c>
      <c r="D26" s="11">
        <v>317</v>
      </c>
      <c r="E26" s="11">
        <v>141</v>
      </c>
      <c r="F26" s="11">
        <v>631</v>
      </c>
      <c r="G26" s="11">
        <v>370</v>
      </c>
      <c r="H26" s="11">
        <v>489</v>
      </c>
      <c r="I26" s="11">
        <v>653</v>
      </c>
      <c r="J26" s="11">
        <v>567</v>
      </c>
      <c r="K26" s="11">
        <v>187</v>
      </c>
      <c r="L26" s="11">
        <v>398</v>
      </c>
      <c r="M26" s="11">
        <v>256</v>
      </c>
      <c r="N26" s="11">
        <v>48</v>
      </c>
      <c r="O26" s="11">
        <v>124</v>
      </c>
      <c r="P26" s="11">
        <v>61</v>
      </c>
      <c r="Q26" s="11">
        <v>554</v>
      </c>
      <c r="R26" s="11">
        <v>354</v>
      </c>
      <c r="S26" s="11">
        <v>505</v>
      </c>
      <c r="T26" s="11">
        <v>220</v>
      </c>
      <c r="U26" s="11">
        <v>591</v>
      </c>
      <c r="V26" s="11">
        <v>67</v>
      </c>
      <c r="W26" s="11">
        <v>1180</v>
      </c>
      <c r="X26" s="11">
        <v>21</v>
      </c>
      <c r="Y26" s="11">
        <v>13</v>
      </c>
      <c r="Z26" s="11">
        <v>67</v>
      </c>
    </row>
    <row r="27" spans="1:26" x14ac:dyDescent="0.35">
      <c r="A27" s="6">
        <v>24</v>
      </c>
      <c r="B27" s="11" t="s">
        <v>26</v>
      </c>
      <c r="C27" s="11">
        <v>1426</v>
      </c>
      <c r="D27" s="11">
        <v>367</v>
      </c>
      <c r="E27" s="11">
        <v>97</v>
      </c>
      <c r="F27" s="11">
        <v>668</v>
      </c>
      <c r="G27" s="11">
        <v>293</v>
      </c>
      <c r="H27" s="11">
        <v>485</v>
      </c>
      <c r="I27" s="11">
        <v>573</v>
      </c>
      <c r="J27" s="11">
        <v>531</v>
      </c>
      <c r="K27" s="11">
        <v>178</v>
      </c>
      <c r="L27" s="11">
        <v>286</v>
      </c>
      <c r="M27" s="11">
        <v>403</v>
      </c>
      <c r="N27" s="11">
        <v>96</v>
      </c>
      <c r="O27" s="11">
        <v>176</v>
      </c>
      <c r="P27" s="11">
        <v>76</v>
      </c>
      <c r="Q27" s="11">
        <v>416</v>
      </c>
      <c r="R27" s="11">
        <v>293</v>
      </c>
      <c r="S27" s="11">
        <v>209</v>
      </c>
      <c r="T27" s="11">
        <v>433</v>
      </c>
      <c r="U27" s="11">
        <v>624</v>
      </c>
      <c r="V27" s="11">
        <v>134</v>
      </c>
      <c r="W27" s="11">
        <v>1526</v>
      </c>
      <c r="X27" s="11">
        <v>59</v>
      </c>
      <c r="Y27" s="11">
        <v>10</v>
      </c>
      <c r="Z27" s="11">
        <v>144</v>
      </c>
    </row>
    <row r="28" spans="1:26" x14ac:dyDescent="0.35">
      <c r="A28" s="6">
        <v>25</v>
      </c>
      <c r="B28" s="11" t="s">
        <v>27</v>
      </c>
      <c r="C28" s="11">
        <v>1624</v>
      </c>
      <c r="D28" s="11">
        <v>407</v>
      </c>
      <c r="E28" s="11">
        <v>136</v>
      </c>
      <c r="F28" s="11">
        <v>702</v>
      </c>
      <c r="G28" s="11">
        <v>379</v>
      </c>
      <c r="H28" s="11">
        <v>564</v>
      </c>
      <c r="I28" s="11">
        <v>653</v>
      </c>
      <c r="J28" s="11">
        <v>536</v>
      </c>
      <c r="K28" s="11">
        <v>202</v>
      </c>
      <c r="L28" s="11">
        <v>592</v>
      </c>
      <c r="M28" s="11">
        <v>281</v>
      </c>
      <c r="N28" s="11">
        <v>159</v>
      </c>
      <c r="O28" s="11">
        <v>97</v>
      </c>
      <c r="P28" s="11">
        <v>70</v>
      </c>
      <c r="Q28" s="11">
        <v>534</v>
      </c>
      <c r="R28" s="11">
        <v>358</v>
      </c>
      <c r="S28" s="11">
        <v>493</v>
      </c>
      <c r="T28" s="11">
        <v>360</v>
      </c>
      <c r="U28" s="11">
        <v>619</v>
      </c>
      <c r="V28" s="11">
        <v>118</v>
      </c>
      <c r="W28" s="11">
        <v>1572</v>
      </c>
      <c r="X28" s="11">
        <v>30</v>
      </c>
      <c r="Y28" s="11">
        <v>24</v>
      </c>
      <c r="Z28" s="11">
        <v>94</v>
      </c>
    </row>
    <row r="29" spans="1:26" x14ac:dyDescent="0.35">
      <c r="A29" s="6">
        <v>26</v>
      </c>
      <c r="B29" s="11" t="s">
        <v>177</v>
      </c>
      <c r="C29" s="11">
        <v>2014</v>
      </c>
      <c r="D29" s="11">
        <v>561</v>
      </c>
      <c r="E29" s="11">
        <v>224</v>
      </c>
      <c r="F29" s="11">
        <v>948</v>
      </c>
      <c r="G29" s="11">
        <v>281</v>
      </c>
      <c r="H29" s="11">
        <v>610</v>
      </c>
      <c r="I29" s="11">
        <v>843</v>
      </c>
      <c r="J29" s="11">
        <v>292</v>
      </c>
      <c r="K29" s="11">
        <v>300</v>
      </c>
      <c r="L29" s="11">
        <v>557</v>
      </c>
      <c r="M29" s="11">
        <v>577</v>
      </c>
      <c r="N29" s="11">
        <v>226</v>
      </c>
      <c r="O29" s="11">
        <v>260</v>
      </c>
      <c r="P29" s="11">
        <v>124</v>
      </c>
      <c r="Q29" s="11">
        <v>574</v>
      </c>
      <c r="R29" s="11">
        <v>268</v>
      </c>
      <c r="S29" s="11">
        <v>550</v>
      </c>
      <c r="T29" s="11">
        <v>844</v>
      </c>
      <c r="U29" s="11">
        <v>538</v>
      </c>
      <c r="V29" s="11">
        <v>45</v>
      </c>
      <c r="W29" s="11">
        <v>1625</v>
      </c>
      <c r="X29" s="11">
        <v>0</v>
      </c>
      <c r="Y29" s="11">
        <v>325</v>
      </c>
      <c r="Z29" s="11">
        <v>33</v>
      </c>
    </row>
    <row r="30" spans="1:26" x14ac:dyDescent="0.35">
      <c r="A30" s="6">
        <v>27</v>
      </c>
      <c r="B30" s="11" t="s">
        <v>178</v>
      </c>
      <c r="C30" s="11">
        <v>2610</v>
      </c>
      <c r="D30" s="11">
        <v>797</v>
      </c>
      <c r="E30" s="11">
        <v>363</v>
      </c>
      <c r="F30" s="11">
        <v>1129</v>
      </c>
      <c r="G30" s="11">
        <v>320</v>
      </c>
      <c r="H30" s="11">
        <v>774</v>
      </c>
      <c r="I30" s="11">
        <v>1038</v>
      </c>
      <c r="J30" s="11">
        <v>236</v>
      </c>
      <c r="K30" s="11">
        <v>275</v>
      </c>
      <c r="L30" s="11">
        <v>871</v>
      </c>
      <c r="M30" s="11">
        <v>785</v>
      </c>
      <c r="N30" s="11">
        <v>307</v>
      </c>
      <c r="O30" s="11">
        <v>282</v>
      </c>
      <c r="P30" s="11">
        <v>239</v>
      </c>
      <c r="Q30" s="11">
        <v>659</v>
      </c>
      <c r="R30" s="11">
        <v>325</v>
      </c>
      <c r="S30" s="11">
        <v>852</v>
      </c>
      <c r="T30" s="11">
        <v>1123</v>
      </c>
      <c r="U30" s="11">
        <v>526</v>
      </c>
      <c r="V30" s="11">
        <v>106</v>
      </c>
      <c r="W30" s="11">
        <v>2042</v>
      </c>
      <c r="X30" s="11">
        <v>0</v>
      </c>
      <c r="Y30" s="11">
        <v>428</v>
      </c>
      <c r="Z30" s="11">
        <v>32</v>
      </c>
    </row>
    <row r="31" spans="1:26" x14ac:dyDescent="0.35">
      <c r="A31" s="6">
        <v>28</v>
      </c>
      <c r="B31" s="11" t="s">
        <v>55</v>
      </c>
      <c r="C31" s="11">
        <v>759</v>
      </c>
      <c r="D31" s="11">
        <v>238</v>
      </c>
      <c r="E31" s="11">
        <v>40</v>
      </c>
      <c r="F31" s="11">
        <v>362</v>
      </c>
      <c r="G31" s="11">
        <v>119</v>
      </c>
      <c r="H31" s="11">
        <v>302</v>
      </c>
      <c r="I31" s="11">
        <v>219</v>
      </c>
      <c r="J31" s="11">
        <v>54</v>
      </c>
      <c r="K31" s="11">
        <v>112</v>
      </c>
      <c r="L31" s="11">
        <v>495</v>
      </c>
      <c r="M31" s="11">
        <v>98</v>
      </c>
      <c r="N31" s="11">
        <v>47</v>
      </c>
      <c r="O31" s="11">
        <v>121</v>
      </c>
      <c r="P31" s="11">
        <v>56</v>
      </c>
      <c r="Q31" s="11">
        <v>192</v>
      </c>
      <c r="R31" s="11">
        <v>105</v>
      </c>
      <c r="S31" s="11">
        <v>312</v>
      </c>
      <c r="T31" s="11">
        <v>281</v>
      </c>
      <c r="U31" s="11">
        <v>166</v>
      </c>
      <c r="V31" s="11">
        <v>0</v>
      </c>
      <c r="W31" s="11">
        <v>644</v>
      </c>
      <c r="X31" s="11">
        <v>15</v>
      </c>
      <c r="Y31" s="11">
        <v>3</v>
      </c>
      <c r="Z31" s="11">
        <v>31</v>
      </c>
    </row>
    <row r="32" spans="1:26" x14ac:dyDescent="0.35">
      <c r="A32" s="6">
        <v>29</v>
      </c>
      <c r="B32" s="11" t="s">
        <v>99</v>
      </c>
      <c r="C32" s="11">
        <v>828</v>
      </c>
      <c r="D32" s="11">
        <v>207</v>
      </c>
      <c r="E32" s="11">
        <v>60</v>
      </c>
      <c r="F32" s="11">
        <v>444</v>
      </c>
      <c r="G32" s="11">
        <v>118</v>
      </c>
      <c r="H32" s="11">
        <v>340</v>
      </c>
      <c r="I32" s="11">
        <v>282</v>
      </c>
      <c r="J32" s="11">
        <v>84</v>
      </c>
      <c r="K32" s="11">
        <v>136</v>
      </c>
      <c r="L32" s="11">
        <v>472</v>
      </c>
      <c r="M32" s="11">
        <v>132</v>
      </c>
      <c r="N32" s="11">
        <v>71</v>
      </c>
      <c r="O32" s="11">
        <v>129</v>
      </c>
      <c r="P32" s="11">
        <v>75</v>
      </c>
      <c r="Q32" s="11">
        <v>236</v>
      </c>
      <c r="R32" s="11">
        <v>111</v>
      </c>
      <c r="S32" s="11">
        <v>233</v>
      </c>
      <c r="T32" s="11">
        <v>221</v>
      </c>
      <c r="U32" s="11">
        <v>360</v>
      </c>
      <c r="V32" s="11">
        <v>14</v>
      </c>
      <c r="W32" s="11">
        <v>996</v>
      </c>
      <c r="X32" s="11">
        <v>46</v>
      </c>
      <c r="Y32" s="11">
        <v>43</v>
      </c>
      <c r="Z32" s="11">
        <v>76</v>
      </c>
    </row>
    <row r="33" spans="1:26" x14ac:dyDescent="0.35">
      <c r="A33" s="6">
        <v>30</v>
      </c>
      <c r="B33" s="11" t="s">
        <v>76</v>
      </c>
      <c r="C33" s="11">
        <v>823</v>
      </c>
      <c r="D33" s="11">
        <v>198</v>
      </c>
      <c r="E33" s="11">
        <v>65</v>
      </c>
      <c r="F33" s="11">
        <v>391</v>
      </c>
      <c r="G33" s="11">
        <v>169</v>
      </c>
      <c r="H33" s="11">
        <v>339</v>
      </c>
      <c r="I33" s="11">
        <v>286</v>
      </c>
      <c r="J33" s="11">
        <v>159</v>
      </c>
      <c r="K33" s="11">
        <v>175</v>
      </c>
      <c r="L33" s="11">
        <v>304</v>
      </c>
      <c r="M33" s="11">
        <v>180</v>
      </c>
      <c r="N33" s="11">
        <v>83</v>
      </c>
      <c r="O33" s="11">
        <v>123</v>
      </c>
      <c r="P33" s="11">
        <v>68</v>
      </c>
      <c r="Q33" s="11">
        <v>215</v>
      </c>
      <c r="R33" s="11">
        <v>136</v>
      </c>
      <c r="S33" s="11">
        <v>205</v>
      </c>
      <c r="T33" s="11">
        <v>300</v>
      </c>
      <c r="U33" s="11">
        <v>256</v>
      </c>
      <c r="V33" s="11">
        <v>37</v>
      </c>
      <c r="W33" s="11">
        <v>703</v>
      </c>
      <c r="X33" s="11">
        <v>16</v>
      </c>
      <c r="Y33" s="11">
        <v>6</v>
      </c>
      <c r="Z33" s="11">
        <v>39</v>
      </c>
    </row>
    <row r="34" spans="1:26" x14ac:dyDescent="0.35">
      <c r="A34" s="6">
        <v>31</v>
      </c>
      <c r="B34" s="11" t="s">
        <v>306</v>
      </c>
      <c r="C34" s="11">
        <v>1639</v>
      </c>
      <c r="D34" s="11">
        <v>407</v>
      </c>
      <c r="E34" s="11">
        <v>185</v>
      </c>
      <c r="F34" s="11">
        <v>754</v>
      </c>
      <c r="G34" s="11">
        <v>294</v>
      </c>
      <c r="H34" s="11">
        <v>540</v>
      </c>
      <c r="I34" s="11">
        <v>693</v>
      </c>
      <c r="J34" s="11">
        <v>304</v>
      </c>
      <c r="K34" s="11">
        <v>263</v>
      </c>
      <c r="L34" s="11">
        <v>360</v>
      </c>
      <c r="M34" s="11">
        <v>545</v>
      </c>
      <c r="N34" s="11">
        <v>172</v>
      </c>
      <c r="O34" s="11">
        <v>210</v>
      </c>
      <c r="P34" s="11">
        <v>127</v>
      </c>
      <c r="Q34" s="11">
        <v>443</v>
      </c>
      <c r="R34" s="11">
        <v>281</v>
      </c>
      <c r="S34" s="11">
        <v>257</v>
      </c>
      <c r="T34" s="11">
        <v>718</v>
      </c>
      <c r="U34" s="11">
        <v>447</v>
      </c>
      <c r="V34" s="11">
        <v>163</v>
      </c>
      <c r="W34" s="11">
        <v>1435</v>
      </c>
      <c r="X34" s="11">
        <v>32</v>
      </c>
      <c r="Y34" s="11">
        <v>125</v>
      </c>
      <c r="Z34" s="11">
        <v>77</v>
      </c>
    </row>
    <row r="35" spans="1:26" x14ac:dyDescent="0.35">
      <c r="A35" s="6">
        <v>32</v>
      </c>
      <c r="B35" s="11" t="s">
        <v>320</v>
      </c>
      <c r="C35" s="11">
        <v>1311</v>
      </c>
      <c r="D35" s="11">
        <v>363</v>
      </c>
      <c r="E35" s="11">
        <v>192</v>
      </c>
      <c r="F35" s="11">
        <v>566</v>
      </c>
      <c r="G35" s="11">
        <v>189</v>
      </c>
      <c r="H35" s="11">
        <v>402</v>
      </c>
      <c r="I35" s="11">
        <v>545</v>
      </c>
      <c r="J35" s="11">
        <v>194</v>
      </c>
      <c r="K35" s="11">
        <v>200</v>
      </c>
      <c r="L35" s="11">
        <v>324</v>
      </c>
      <c r="M35" s="11">
        <v>515</v>
      </c>
      <c r="N35" s="11">
        <v>146</v>
      </c>
      <c r="O35" s="11">
        <v>168</v>
      </c>
      <c r="P35" s="11">
        <v>117</v>
      </c>
      <c r="Q35" s="11">
        <v>355</v>
      </c>
      <c r="R35" s="11">
        <v>160</v>
      </c>
      <c r="S35" s="11">
        <v>149</v>
      </c>
      <c r="T35" s="11">
        <v>670</v>
      </c>
      <c r="U35" s="11">
        <v>333</v>
      </c>
      <c r="V35" s="11">
        <v>105</v>
      </c>
      <c r="W35" s="11">
        <v>1160</v>
      </c>
      <c r="X35" s="11">
        <v>25</v>
      </c>
      <c r="Y35" s="11">
        <v>68</v>
      </c>
      <c r="Z35" s="11">
        <v>100</v>
      </c>
    </row>
    <row r="36" spans="1:26" x14ac:dyDescent="0.35">
      <c r="A36" s="6">
        <v>33</v>
      </c>
      <c r="B36" s="11" t="s">
        <v>347</v>
      </c>
      <c r="C36" s="11">
        <v>2716</v>
      </c>
      <c r="D36" s="11">
        <v>867</v>
      </c>
      <c r="E36" s="11">
        <v>356</v>
      </c>
      <c r="F36" s="11">
        <v>1249</v>
      </c>
      <c r="G36" s="11">
        <v>244</v>
      </c>
      <c r="H36" s="11">
        <v>834</v>
      </c>
      <c r="I36" s="11">
        <v>1015</v>
      </c>
      <c r="J36" s="11">
        <v>259</v>
      </c>
      <c r="K36" s="11">
        <v>274</v>
      </c>
      <c r="L36" s="11">
        <v>948</v>
      </c>
      <c r="M36" s="11">
        <v>1000</v>
      </c>
      <c r="N36" s="11">
        <v>367</v>
      </c>
      <c r="O36" s="11">
        <v>376</v>
      </c>
      <c r="P36" s="11">
        <v>225</v>
      </c>
      <c r="Q36" s="11">
        <v>670</v>
      </c>
      <c r="R36" s="11">
        <v>212</v>
      </c>
      <c r="S36" s="11">
        <v>224</v>
      </c>
      <c r="T36" s="11">
        <v>1603</v>
      </c>
      <c r="U36" s="11">
        <v>793</v>
      </c>
      <c r="V36" s="11">
        <v>19</v>
      </c>
      <c r="W36" s="11">
        <v>1704</v>
      </c>
      <c r="X36" s="11">
        <v>6</v>
      </c>
      <c r="Y36" s="11">
        <v>89</v>
      </c>
      <c r="Z36" s="11">
        <v>95</v>
      </c>
    </row>
    <row r="37" spans="1:26" x14ac:dyDescent="0.35">
      <c r="A37" s="6">
        <v>34</v>
      </c>
      <c r="B37" s="11" t="s">
        <v>35</v>
      </c>
      <c r="C37" s="11">
        <v>682</v>
      </c>
      <c r="D37" s="11">
        <v>121</v>
      </c>
      <c r="E37" s="11">
        <v>45</v>
      </c>
      <c r="F37" s="11">
        <v>310</v>
      </c>
      <c r="G37" s="11">
        <v>205</v>
      </c>
      <c r="H37" s="11">
        <v>242</v>
      </c>
      <c r="I37" s="11">
        <v>318</v>
      </c>
      <c r="J37" s="11">
        <v>287</v>
      </c>
      <c r="K37" s="11">
        <v>101</v>
      </c>
      <c r="L37" s="11">
        <v>181</v>
      </c>
      <c r="M37" s="11">
        <v>110</v>
      </c>
      <c r="N37" s="11">
        <v>42</v>
      </c>
      <c r="O37" s="11">
        <v>85</v>
      </c>
      <c r="P37" s="11">
        <v>12</v>
      </c>
      <c r="Q37" s="11">
        <v>224</v>
      </c>
      <c r="R37" s="11">
        <v>197</v>
      </c>
      <c r="S37" s="11">
        <v>204</v>
      </c>
      <c r="T37" s="11">
        <v>225</v>
      </c>
      <c r="U37" s="11">
        <v>152</v>
      </c>
      <c r="V37" s="11">
        <v>73</v>
      </c>
      <c r="W37" s="11">
        <v>704</v>
      </c>
      <c r="X37" s="11">
        <v>18</v>
      </c>
      <c r="Y37" s="11">
        <v>0</v>
      </c>
      <c r="Z37" s="11">
        <v>51</v>
      </c>
    </row>
    <row r="38" spans="1:26" x14ac:dyDescent="0.35">
      <c r="A38" s="6">
        <v>35</v>
      </c>
      <c r="B38" s="11" t="s">
        <v>201</v>
      </c>
      <c r="C38" s="11">
        <v>879</v>
      </c>
      <c r="D38" s="11">
        <v>250</v>
      </c>
      <c r="E38" s="11">
        <v>66</v>
      </c>
      <c r="F38" s="11">
        <v>374</v>
      </c>
      <c r="G38" s="11">
        <v>189</v>
      </c>
      <c r="H38" s="11">
        <v>264</v>
      </c>
      <c r="I38" s="11">
        <v>365</v>
      </c>
      <c r="J38" s="11">
        <v>152</v>
      </c>
      <c r="K38" s="11">
        <v>132</v>
      </c>
      <c r="L38" s="11">
        <v>224</v>
      </c>
      <c r="M38" s="11">
        <v>214</v>
      </c>
      <c r="N38" s="11">
        <v>95</v>
      </c>
      <c r="O38" s="11">
        <v>88</v>
      </c>
      <c r="P38" s="11">
        <v>55</v>
      </c>
      <c r="Q38" s="11">
        <v>211</v>
      </c>
      <c r="R38" s="11">
        <v>180</v>
      </c>
      <c r="S38" s="11">
        <v>321</v>
      </c>
      <c r="T38" s="11">
        <v>384</v>
      </c>
      <c r="U38" s="11">
        <v>163</v>
      </c>
      <c r="V38" s="11">
        <v>4</v>
      </c>
      <c r="W38" s="11">
        <v>807</v>
      </c>
      <c r="X38" s="11">
        <v>0</v>
      </c>
      <c r="Y38" s="11">
        <v>32</v>
      </c>
      <c r="Z38" s="11">
        <v>25</v>
      </c>
    </row>
    <row r="39" spans="1:26" x14ac:dyDescent="0.35">
      <c r="A39" s="6">
        <v>36</v>
      </c>
      <c r="B39" s="11" t="s">
        <v>92</v>
      </c>
      <c r="C39" s="11">
        <v>584</v>
      </c>
      <c r="D39" s="11">
        <v>139</v>
      </c>
      <c r="E39" s="11">
        <v>48</v>
      </c>
      <c r="F39" s="11">
        <v>265</v>
      </c>
      <c r="G39" s="11">
        <v>133</v>
      </c>
      <c r="H39" s="11">
        <v>218</v>
      </c>
      <c r="I39" s="11">
        <v>228</v>
      </c>
      <c r="J39" s="11">
        <v>191</v>
      </c>
      <c r="K39" s="11">
        <v>121</v>
      </c>
      <c r="L39" s="11">
        <v>153</v>
      </c>
      <c r="M39" s="11">
        <v>118</v>
      </c>
      <c r="N39" s="11">
        <v>64</v>
      </c>
      <c r="O39" s="11">
        <v>63</v>
      </c>
      <c r="P39" s="11">
        <v>19</v>
      </c>
      <c r="Q39" s="11">
        <v>181</v>
      </c>
      <c r="R39" s="11">
        <v>119</v>
      </c>
      <c r="S39" s="11">
        <v>200</v>
      </c>
      <c r="T39" s="11">
        <v>197</v>
      </c>
      <c r="U39" s="11">
        <v>139</v>
      </c>
      <c r="V39" s="11">
        <v>48</v>
      </c>
      <c r="W39" s="11">
        <v>591</v>
      </c>
      <c r="X39" s="11">
        <v>8</v>
      </c>
      <c r="Y39" s="11">
        <v>4</v>
      </c>
      <c r="Z39" s="11">
        <v>24</v>
      </c>
    </row>
    <row r="40" spans="1:26" x14ac:dyDescent="0.35">
      <c r="A40" s="6">
        <v>37</v>
      </c>
      <c r="B40" s="11" t="s">
        <v>333</v>
      </c>
      <c r="C40" s="11">
        <v>889</v>
      </c>
      <c r="D40" s="11">
        <v>235</v>
      </c>
      <c r="E40" s="11">
        <v>108</v>
      </c>
      <c r="F40" s="11">
        <v>391</v>
      </c>
      <c r="G40" s="11">
        <v>155</v>
      </c>
      <c r="H40" s="11">
        <v>269</v>
      </c>
      <c r="I40" s="11">
        <v>385</v>
      </c>
      <c r="J40" s="11">
        <v>106</v>
      </c>
      <c r="K40" s="11">
        <v>162</v>
      </c>
      <c r="L40" s="11">
        <v>188</v>
      </c>
      <c r="M40" s="11">
        <v>328</v>
      </c>
      <c r="N40" s="11">
        <v>103</v>
      </c>
      <c r="O40" s="11">
        <v>103</v>
      </c>
      <c r="P40" s="11">
        <v>84</v>
      </c>
      <c r="Q40" s="11">
        <v>222</v>
      </c>
      <c r="R40" s="11">
        <v>143</v>
      </c>
      <c r="S40" s="11">
        <v>225</v>
      </c>
      <c r="T40" s="11">
        <v>557</v>
      </c>
      <c r="U40" s="11">
        <v>94</v>
      </c>
      <c r="V40" s="11">
        <v>0</v>
      </c>
      <c r="W40" s="11">
        <v>681</v>
      </c>
      <c r="X40" s="11">
        <v>0</v>
      </c>
      <c r="Y40" s="11">
        <v>8</v>
      </c>
      <c r="Z40" s="11">
        <v>38</v>
      </c>
    </row>
    <row r="41" spans="1:26" x14ac:dyDescent="0.35">
      <c r="A41" s="6">
        <v>38</v>
      </c>
      <c r="B41" s="11" t="s">
        <v>58</v>
      </c>
      <c r="C41" s="11">
        <v>1878</v>
      </c>
      <c r="D41" s="11">
        <v>410</v>
      </c>
      <c r="E41" s="11">
        <v>113</v>
      </c>
      <c r="F41" s="11">
        <v>918</v>
      </c>
      <c r="G41" s="11">
        <v>437</v>
      </c>
      <c r="H41" s="11">
        <v>824</v>
      </c>
      <c r="I41" s="11">
        <v>644</v>
      </c>
      <c r="J41" s="11">
        <v>619</v>
      </c>
      <c r="K41" s="11">
        <v>257</v>
      </c>
      <c r="L41" s="11">
        <v>778</v>
      </c>
      <c r="M41" s="11">
        <v>218</v>
      </c>
      <c r="N41" s="11">
        <v>190</v>
      </c>
      <c r="O41" s="11">
        <v>108</v>
      </c>
      <c r="P41" s="11">
        <v>126</v>
      </c>
      <c r="Q41" s="11">
        <v>627</v>
      </c>
      <c r="R41" s="11">
        <v>417</v>
      </c>
      <c r="S41" s="11">
        <v>617</v>
      </c>
      <c r="T41" s="11">
        <v>299</v>
      </c>
      <c r="U41" s="11">
        <v>752</v>
      </c>
      <c r="V41" s="11">
        <v>102</v>
      </c>
      <c r="W41" s="11">
        <v>1707</v>
      </c>
      <c r="X41" s="11">
        <v>44</v>
      </c>
      <c r="Y41" s="11">
        <v>37</v>
      </c>
      <c r="Z41" s="11">
        <v>149</v>
      </c>
    </row>
    <row r="42" spans="1:26" x14ac:dyDescent="0.35">
      <c r="A42" s="6">
        <v>39</v>
      </c>
      <c r="B42" s="11" t="s">
        <v>87</v>
      </c>
      <c r="C42" s="11">
        <v>1379</v>
      </c>
      <c r="D42" s="11">
        <v>291</v>
      </c>
      <c r="E42" s="11">
        <v>102</v>
      </c>
      <c r="F42" s="11">
        <v>558</v>
      </c>
      <c r="G42" s="11">
        <v>428</v>
      </c>
      <c r="H42" s="11">
        <v>496</v>
      </c>
      <c r="I42" s="11">
        <v>592</v>
      </c>
      <c r="J42" s="11">
        <v>679</v>
      </c>
      <c r="K42" s="11">
        <v>234</v>
      </c>
      <c r="L42" s="11">
        <v>165</v>
      </c>
      <c r="M42" s="11">
        <v>301</v>
      </c>
      <c r="N42" s="11">
        <v>104</v>
      </c>
      <c r="O42" s="11">
        <v>96</v>
      </c>
      <c r="P42" s="11">
        <v>38</v>
      </c>
      <c r="Q42" s="11">
        <v>425</v>
      </c>
      <c r="R42" s="11">
        <v>425</v>
      </c>
      <c r="S42" s="11">
        <v>444</v>
      </c>
      <c r="T42" s="11">
        <v>257</v>
      </c>
      <c r="U42" s="11">
        <v>526</v>
      </c>
      <c r="V42" s="11">
        <v>123</v>
      </c>
      <c r="W42" s="11">
        <v>1809</v>
      </c>
      <c r="X42" s="11">
        <v>49</v>
      </c>
      <c r="Y42" s="11">
        <v>14</v>
      </c>
      <c r="Z42" s="11">
        <v>109</v>
      </c>
    </row>
    <row r="43" spans="1:26" x14ac:dyDescent="0.35">
      <c r="A43" s="6">
        <v>40</v>
      </c>
      <c r="B43" s="11" t="s">
        <v>88</v>
      </c>
      <c r="C43" s="11">
        <v>407</v>
      </c>
      <c r="D43" s="11">
        <v>80</v>
      </c>
      <c r="E43" s="11">
        <v>20</v>
      </c>
      <c r="F43" s="11">
        <v>183</v>
      </c>
      <c r="G43" s="11">
        <v>124</v>
      </c>
      <c r="H43" s="11">
        <v>154</v>
      </c>
      <c r="I43" s="11">
        <v>173</v>
      </c>
      <c r="J43" s="11">
        <v>87</v>
      </c>
      <c r="K43" s="11">
        <v>89</v>
      </c>
      <c r="L43" s="11">
        <v>195</v>
      </c>
      <c r="M43" s="11">
        <v>29</v>
      </c>
      <c r="N43" s="11">
        <v>45</v>
      </c>
      <c r="O43" s="11">
        <v>67</v>
      </c>
      <c r="P43" s="11">
        <v>11</v>
      </c>
      <c r="Q43" s="11">
        <v>106</v>
      </c>
      <c r="R43" s="11">
        <v>98</v>
      </c>
      <c r="S43" s="11">
        <v>125</v>
      </c>
      <c r="T43" s="11">
        <v>219</v>
      </c>
      <c r="U43" s="11">
        <v>63</v>
      </c>
      <c r="V43" s="11">
        <v>0</v>
      </c>
      <c r="W43" s="11">
        <v>549</v>
      </c>
      <c r="X43" s="11">
        <v>10</v>
      </c>
      <c r="Y43" s="11">
        <v>0</v>
      </c>
      <c r="Z43" s="11">
        <v>37</v>
      </c>
    </row>
    <row r="44" spans="1:26" x14ac:dyDescent="0.35">
      <c r="A44" s="6">
        <v>41</v>
      </c>
      <c r="B44" s="11" t="s">
        <v>39</v>
      </c>
      <c r="C44" s="11">
        <v>2299</v>
      </c>
      <c r="D44" s="11">
        <v>505</v>
      </c>
      <c r="E44" s="11">
        <v>227</v>
      </c>
      <c r="F44" s="11">
        <v>1044</v>
      </c>
      <c r="G44" s="11">
        <v>523</v>
      </c>
      <c r="H44" s="11">
        <v>804</v>
      </c>
      <c r="I44" s="11">
        <v>990</v>
      </c>
      <c r="J44" s="11">
        <v>965</v>
      </c>
      <c r="K44" s="11">
        <v>238</v>
      </c>
      <c r="L44" s="11">
        <v>253</v>
      </c>
      <c r="M44" s="11">
        <v>776</v>
      </c>
      <c r="N44" s="11">
        <v>111</v>
      </c>
      <c r="O44" s="11">
        <v>245</v>
      </c>
      <c r="P44" s="11">
        <v>107</v>
      </c>
      <c r="Q44" s="11">
        <v>815</v>
      </c>
      <c r="R44" s="11">
        <v>516</v>
      </c>
      <c r="S44" s="11">
        <v>387</v>
      </c>
      <c r="T44" s="11">
        <v>331</v>
      </c>
      <c r="U44" s="11">
        <v>1251</v>
      </c>
      <c r="V44" s="11">
        <v>320</v>
      </c>
      <c r="W44" s="11">
        <v>2443</v>
      </c>
      <c r="X44" s="11">
        <v>124</v>
      </c>
      <c r="Y44" s="11">
        <v>83</v>
      </c>
      <c r="Z44" s="11">
        <v>240</v>
      </c>
    </row>
    <row r="45" spans="1:26" x14ac:dyDescent="0.35">
      <c r="A45" s="6">
        <v>42</v>
      </c>
      <c r="B45" s="11" t="s">
        <v>53</v>
      </c>
      <c r="C45" s="11">
        <v>575</v>
      </c>
      <c r="D45" s="11">
        <v>166</v>
      </c>
      <c r="E45" s="11">
        <v>51</v>
      </c>
      <c r="F45" s="11">
        <v>221</v>
      </c>
      <c r="G45" s="11">
        <v>137</v>
      </c>
      <c r="H45" s="11">
        <v>164</v>
      </c>
      <c r="I45" s="11">
        <v>245</v>
      </c>
      <c r="J45" s="11">
        <v>143</v>
      </c>
      <c r="K45" s="11">
        <v>127</v>
      </c>
      <c r="L45" s="11">
        <v>146</v>
      </c>
      <c r="M45" s="11">
        <v>152</v>
      </c>
      <c r="N45" s="11">
        <v>46</v>
      </c>
      <c r="O45" s="11">
        <v>47</v>
      </c>
      <c r="P45" s="11">
        <v>8</v>
      </c>
      <c r="Q45" s="11">
        <v>186</v>
      </c>
      <c r="R45" s="11">
        <v>122</v>
      </c>
      <c r="S45" s="11">
        <v>185</v>
      </c>
      <c r="T45" s="11">
        <v>197</v>
      </c>
      <c r="U45" s="11">
        <v>183</v>
      </c>
      <c r="V45" s="11">
        <v>9</v>
      </c>
      <c r="W45" s="11">
        <v>694</v>
      </c>
      <c r="X45" s="11">
        <v>29</v>
      </c>
      <c r="Y45" s="11">
        <v>5</v>
      </c>
      <c r="Z45" s="11">
        <v>65</v>
      </c>
    </row>
    <row r="46" spans="1:26" x14ac:dyDescent="0.35">
      <c r="A46" s="6">
        <v>43</v>
      </c>
      <c r="B46" s="11" t="s">
        <v>47</v>
      </c>
      <c r="C46" s="11">
        <v>684</v>
      </c>
      <c r="D46" s="11">
        <v>234</v>
      </c>
      <c r="E46" s="11">
        <v>23</v>
      </c>
      <c r="F46" s="11">
        <v>293</v>
      </c>
      <c r="G46" s="11">
        <v>134</v>
      </c>
      <c r="H46" s="11">
        <v>219</v>
      </c>
      <c r="I46" s="11">
        <v>231</v>
      </c>
      <c r="J46" s="11">
        <v>70</v>
      </c>
      <c r="K46" s="11">
        <v>140</v>
      </c>
      <c r="L46" s="11">
        <v>337</v>
      </c>
      <c r="M46" s="11">
        <v>123</v>
      </c>
      <c r="N46" s="11">
        <v>66</v>
      </c>
      <c r="O46" s="11">
        <v>79</v>
      </c>
      <c r="P46" s="11">
        <v>23</v>
      </c>
      <c r="Q46" s="11">
        <v>156</v>
      </c>
      <c r="R46" s="11">
        <v>126</v>
      </c>
      <c r="S46" s="11">
        <v>235</v>
      </c>
      <c r="T46" s="11">
        <v>294</v>
      </c>
      <c r="U46" s="11">
        <v>154</v>
      </c>
      <c r="V46" s="11">
        <v>0</v>
      </c>
      <c r="W46" s="11">
        <v>674</v>
      </c>
      <c r="X46" s="11">
        <v>19</v>
      </c>
      <c r="Y46" s="11">
        <v>8</v>
      </c>
      <c r="Z46" s="11">
        <v>29</v>
      </c>
    </row>
    <row r="47" spans="1:26" x14ac:dyDescent="0.35">
      <c r="A47" s="6">
        <v>44</v>
      </c>
      <c r="B47" s="11" t="s">
        <v>207</v>
      </c>
      <c r="C47" s="11">
        <v>2118</v>
      </c>
      <c r="D47" s="11">
        <v>524</v>
      </c>
      <c r="E47" s="11">
        <v>363</v>
      </c>
      <c r="F47" s="11">
        <v>931</v>
      </c>
      <c r="G47" s="11">
        <v>299</v>
      </c>
      <c r="H47" s="11">
        <v>738</v>
      </c>
      <c r="I47" s="11">
        <v>855</v>
      </c>
      <c r="J47" s="11">
        <v>450</v>
      </c>
      <c r="K47" s="11">
        <v>325</v>
      </c>
      <c r="L47" s="11">
        <v>474</v>
      </c>
      <c r="M47" s="11">
        <v>636</v>
      </c>
      <c r="N47" s="11">
        <v>222</v>
      </c>
      <c r="O47" s="11">
        <v>266</v>
      </c>
      <c r="P47" s="11">
        <v>179</v>
      </c>
      <c r="Q47" s="11">
        <v>631</v>
      </c>
      <c r="R47" s="11">
        <v>294</v>
      </c>
      <c r="S47" s="11">
        <v>370</v>
      </c>
      <c r="T47" s="11">
        <v>668</v>
      </c>
      <c r="U47" s="11">
        <v>853</v>
      </c>
      <c r="V47" s="11">
        <v>94</v>
      </c>
      <c r="W47" s="11">
        <v>1951</v>
      </c>
      <c r="X47" s="11">
        <v>3</v>
      </c>
      <c r="Y47" s="11">
        <v>303</v>
      </c>
      <c r="Z47" s="11">
        <v>69</v>
      </c>
    </row>
    <row r="48" spans="1:26" x14ac:dyDescent="0.35">
      <c r="A48" s="6">
        <v>45</v>
      </c>
      <c r="B48" s="11" t="s">
        <v>215</v>
      </c>
      <c r="C48" s="11">
        <v>1727</v>
      </c>
      <c r="D48" s="11">
        <v>519</v>
      </c>
      <c r="E48" s="11">
        <v>187</v>
      </c>
      <c r="F48" s="11">
        <v>782</v>
      </c>
      <c r="G48" s="11">
        <v>240</v>
      </c>
      <c r="H48" s="11">
        <v>520</v>
      </c>
      <c r="I48" s="11">
        <v>689</v>
      </c>
      <c r="J48" s="11">
        <v>208</v>
      </c>
      <c r="K48" s="11">
        <v>242</v>
      </c>
      <c r="L48" s="11">
        <v>476</v>
      </c>
      <c r="M48" s="11">
        <v>607</v>
      </c>
      <c r="N48" s="11">
        <v>211</v>
      </c>
      <c r="O48" s="11">
        <v>203</v>
      </c>
      <c r="P48" s="11">
        <v>169</v>
      </c>
      <c r="Q48" s="11">
        <v>402</v>
      </c>
      <c r="R48" s="11">
        <v>225</v>
      </c>
      <c r="S48" s="11">
        <v>457</v>
      </c>
      <c r="T48" s="11">
        <v>750</v>
      </c>
      <c r="U48" s="11">
        <v>442</v>
      </c>
      <c r="V48" s="11">
        <v>29</v>
      </c>
      <c r="W48" s="11">
        <v>1533</v>
      </c>
      <c r="X48" s="11">
        <v>7</v>
      </c>
      <c r="Y48" s="11">
        <v>227</v>
      </c>
      <c r="Z48" s="11">
        <v>55</v>
      </c>
    </row>
    <row r="49" spans="1:26" x14ac:dyDescent="0.35">
      <c r="A49" s="6">
        <v>46</v>
      </c>
      <c r="B49" s="11" t="s">
        <v>216</v>
      </c>
      <c r="C49" s="11">
        <v>1249</v>
      </c>
      <c r="D49" s="11">
        <v>312</v>
      </c>
      <c r="E49" s="11">
        <v>155</v>
      </c>
      <c r="F49" s="11">
        <v>566</v>
      </c>
      <c r="G49" s="11">
        <v>216</v>
      </c>
      <c r="H49" s="11">
        <v>398</v>
      </c>
      <c r="I49" s="11">
        <v>539</v>
      </c>
      <c r="J49" s="11">
        <v>200</v>
      </c>
      <c r="K49" s="11">
        <v>214</v>
      </c>
      <c r="L49" s="11">
        <v>320</v>
      </c>
      <c r="M49" s="11">
        <v>378</v>
      </c>
      <c r="N49" s="11">
        <v>161</v>
      </c>
      <c r="O49" s="11">
        <v>180</v>
      </c>
      <c r="P49" s="11">
        <v>86</v>
      </c>
      <c r="Q49" s="11">
        <v>316</v>
      </c>
      <c r="R49" s="11">
        <v>194</v>
      </c>
      <c r="S49" s="11">
        <v>313</v>
      </c>
      <c r="T49" s="11">
        <v>536</v>
      </c>
      <c r="U49" s="11">
        <v>306</v>
      </c>
      <c r="V49" s="11">
        <v>41</v>
      </c>
      <c r="W49" s="11">
        <v>1165</v>
      </c>
      <c r="X49" s="11">
        <v>3</v>
      </c>
      <c r="Y49" s="11">
        <v>152</v>
      </c>
      <c r="Z49" s="11">
        <v>60</v>
      </c>
    </row>
    <row r="50" spans="1:26" x14ac:dyDescent="0.35">
      <c r="A50" s="6">
        <v>47</v>
      </c>
      <c r="B50" s="11" t="s">
        <v>354</v>
      </c>
      <c r="C50" s="11">
        <v>2076</v>
      </c>
      <c r="D50" s="11">
        <v>558</v>
      </c>
      <c r="E50" s="11">
        <v>217</v>
      </c>
      <c r="F50" s="11">
        <v>878</v>
      </c>
      <c r="G50" s="11">
        <v>423</v>
      </c>
      <c r="H50" s="11">
        <v>667</v>
      </c>
      <c r="I50" s="11">
        <v>851</v>
      </c>
      <c r="J50" s="11">
        <v>354</v>
      </c>
      <c r="K50" s="11">
        <v>315</v>
      </c>
      <c r="L50" s="11">
        <v>546</v>
      </c>
      <c r="M50" s="11">
        <v>722</v>
      </c>
      <c r="N50" s="11">
        <v>221</v>
      </c>
      <c r="O50" s="11">
        <v>185</v>
      </c>
      <c r="P50" s="11">
        <v>174</v>
      </c>
      <c r="Q50" s="11">
        <v>530</v>
      </c>
      <c r="R50" s="11">
        <v>408</v>
      </c>
      <c r="S50" s="11">
        <v>522</v>
      </c>
      <c r="T50" s="11">
        <v>883</v>
      </c>
      <c r="U50" s="11">
        <v>574</v>
      </c>
      <c r="V50" s="11">
        <v>30</v>
      </c>
      <c r="W50" s="11">
        <v>2074</v>
      </c>
      <c r="X50" s="11">
        <v>11</v>
      </c>
      <c r="Y50" s="11">
        <v>109</v>
      </c>
      <c r="Z50" s="11">
        <v>91</v>
      </c>
    </row>
    <row r="51" spans="1:26" x14ac:dyDescent="0.35">
      <c r="A51" s="6">
        <v>48</v>
      </c>
      <c r="B51" s="11" t="s">
        <v>362</v>
      </c>
      <c r="C51" s="11">
        <v>2159</v>
      </c>
      <c r="D51" s="11">
        <v>705</v>
      </c>
      <c r="E51" s="11">
        <v>296</v>
      </c>
      <c r="F51" s="11">
        <v>955</v>
      </c>
      <c r="G51" s="11">
        <v>204</v>
      </c>
      <c r="H51" s="11">
        <v>697</v>
      </c>
      <c r="I51" s="11">
        <v>758</v>
      </c>
      <c r="J51" s="11">
        <v>147</v>
      </c>
      <c r="K51" s="11">
        <v>220</v>
      </c>
      <c r="L51" s="11">
        <v>840</v>
      </c>
      <c r="M51" s="11">
        <v>669</v>
      </c>
      <c r="N51" s="11">
        <v>280</v>
      </c>
      <c r="O51" s="11">
        <v>233</v>
      </c>
      <c r="P51" s="11">
        <v>215</v>
      </c>
      <c r="Q51" s="11">
        <v>559</v>
      </c>
      <c r="R51" s="11">
        <v>169</v>
      </c>
      <c r="S51" s="11">
        <v>352</v>
      </c>
      <c r="T51" s="11">
        <v>1260</v>
      </c>
      <c r="U51" s="11">
        <v>472</v>
      </c>
      <c r="V51" s="11">
        <v>66</v>
      </c>
      <c r="W51" s="11">
        <v>1353</v>
      </c>
      <c r="X51" s="11">
        <v>4</v>
      </c>
      <c r="Y51" s="11">
        <v>115</v>
      </c>
      <c r="Z51" s="11">
        <v>68</v>
      </c>
    </row>
    <row r="52" spans="1:26" x14ac:dyDescent="0.35">
      <c r="A52" s="6">
        <v>49</v>
      </c>
      <c r="B52" s="11" t="s">
        <v>363</v>
      </c>
      <c r="C52" s="11">
        <v>1553</v>
      </c>
      <c r="D52" s="11">
        <v>507</v>
      </c>
      <c r="E52" s="11">
        <v>260</v>
      </c>
      <c r="F52" s="11">
        <v>704</v>
      </c>
      <c r="G52" s="11">
        <v>81</v>
      </c>
      <c r="H52" s="11">
        <v>492</v>
      </c>
      <c r="I52" s="11">
        <v>553</v>
      </c>
      <c r="J52" s="11">
        <v>94</v>
      </c>
      <c r="K52" s="11">
        <v>109</v>
      </c>
      <c r="L52" s="11">
        <v>658</v>
      </c>
      <c r="M52" s="11">
        <v>477</v>
      </c>
      <c r="N52" s="11">
        <v>202</v>
      </c>
      <c r="O52" s="11">
        <v>173</v>
      </c>
      <c r="P52" s="11">
        <v>135</v>
      </c>
      <c r="Q52" s="11">
        <v>465</v>
      </c>
      <c r="R52" s="11">
        <v>70</v>
      </c>
      <c r="S52" s="11">
        <v>122</v>
      </c>
      <c r="T52" s="11">
        <v>877</v>
      </c>
      <c r="U52" s="11">
        <v>530</v>
      </c>
      <c r="V52" s="11">
        <v>14</v>
      </c>
      <c r="W52" s="11">
        <v>923</v>
      </c>
      <c r="X52" s="11">
        <v>5</v>
      </c>
      <c r="Y52" s="11">
        <v>88</v>
      </c>
      <c r="Z52" s="11">
        <v>53</v>
      </c>
    </row>
    <row r="53" spans="1:26" x14ac:dyDescent="0.35">
      <c r="A53" s="6">
        <v>50</v>
      </c>
      <c r="B53" s="11" t="s">
        <v>194</v>
      </c>
      <c r="C53" s="11">
        <v>2018</v>
      </c>
      <c r="D53" s="11">
        <v>522</v>
      </c>
      <c r="E53" s="11">
        <v>287</v>
      </c>
      <c r="F53" s="11">
        <v>868</v>
      </c>
      <c r="G53" s="11">
        <v>341</v>
      </c>
      <c r="H53" s="11">
        <v>670</v>
      </c>
      <c r="I53" s="11">
        <v>826</v>
      </c>
      <c r="J53" s="11">
        <v>344</v>
      </c>
      <c r="K53" s="11">
        <v>267</v>
      </c>
      <c r="L53" s="11">
        <v>447</v>
      </c>
      <c r="M53" s="11">
        <v>614</v>
      </c>
      <c r="N53" s="11">
        <v>212</v>
      </c>
      <c r="O53" s="11">
        <v>240</v>
      </c>
      <c r="P53" s="11">
        <v>176</v>
      </c>
      <c r="Q53" s="11">
        <v>535</v>
      </c>
      <c r="R53" s="11">
        <v>333</v>
      </c>
      <c r="S53" s="11">
        <v>506</v>
      </c>
      <c r="T53" s="11">
        <v>754</v>
      </c>
      <c r="U53" s="11">
        <v>682</v>
      </c>
      <c r="V53" s="11">
        <v>30</v>
      </c>
      <c r="W53" s="11">
        <v>1885</v>
      </c>
      <c r="X53" s="11">
        <v>5</v>
      </c>
      <c r="Y53" s="11">
        <v>286</v>
      </c>
      <c r="Z53" s="11">
        <v>76</v>
      </c>
    </row>
    <row r="54" spans="1:26" x14ac:dyDescent="0.35">
      <c r="A54" s="6">
        <v>51</v>
      </c>
      <c r="B54" s="11" t="s">
        <v>195</v>
      </c>
      <c r="C54" s="11">
        <v>1162</v>
      </c>
      <c r="D54" s="11">
        <v>247</v>
      </c>
      <c r="E54" s="11">
        <v>131</v>
      </c>
      <c r="F54" s="11">
        <v>519</v>
      </c>
      <c r="G54" s="11">
        <v>265</v>
      </c>
      <c r="H54" s="11">
        <v>390</v>
      </c>
      <c r="I54" s="11">
        <v>525</v>
      </c>
      <c r="J54" s="11">
        <v>280</v>
      </c>
      <c r="K54" s="11">
        <v>174</v>
      </c>
      <c r="L54" s="11">
        <v>247</v>
      </c>
      <c r="M54" s="11">
        <v>315</v>
      </c>
      <c r="N54" s="11">
        <v>113</v>
      </c>
      <c r="O54" s="11">
        <v>150</v>
      </c>
      <c r="P54" s="11">
        <v>73</v>
      </c>
      <c r="Q54" s="11">
        <v>322</v>
      </c>
      <c r="R54" s="11">
        <v>257</v>
      </c>
      <c r="S54" s="11">
        <v>221</v>
      </c>
      <c r="T54" s="11">
        <v>476</v>
      </c>
      <c r="U54" s="11">
        <v>240</v>
      </c>
      <c r="V54" s="11">
        <v>118</v>
      </c>
      <c r="W54" s="11">
        <v>1146</v>
      </c>
      <c r="X54" s="11">
        <v>7</v>
      </c>
      <c r="Y54" s="11">
        <v>198</v>
      </c>
      <c r="Z54" s="11">
        <v>71</v>
      </c>
    </row>
    <row r="55" spans="1:26" x14ac:dyDescent="0.35">
      <c r="A55" s="6">
        <v>52</v>
      </c>
      <c r="B55" s="11" t="s">
        <v>314</v>
      </c>
      <c r="C55" s="11">
        <v>2843</v>
      </c>
      <c r="D55" s="11">
        <v>723</v>
      </c>
      <c r="E55" s="11">
        <v>335</v>
      </c>
      <c r="F55" s="11">
        <v>1283</v>
      </c>
      <c r="G55" s="11">
        <v>502</v>
      </c>
      <c r="H55" s="11">
        <v>871</v>
      </c>
      <c r="I55" s="11">
        <v>1249</v>
      </c>
      <c r="J55" s="11">
        <v>524</v>
      </c>
      <c r="K55" s="11">
        <v>430</v>
      </c>
      <c r="L55" s="11">
        <v>659</v>
      </c>
      <c r="M55" s="11">
        <v>1011</v>
      </c>
      <c r="N55" s="11">
        <v>297</v>
      </c>
      <c r="O55" s="11">
        <v>401</v>
      </c>
      <c r="P55" s="11">
        <v>240</v>
      </c>
      <c r="Q55" s="11">
        <v>735</v>
      </c>
      <c r="R55" s="11">
        <v>447</v>
      </c>
      <c r="S55" s="11">
        <v>373</v>
      </c>
      <c r="T55" s="11">
        <v>1276</v>
      </c>
      <c r="U55" s="11">
        <v>854</v>
      </c>
      <c r="V55" s="11">
        <v>241</v>
      </c>
      <c r="W55" s="11">
        <v>2653</v>
      </c>
      <c r="X55" s="11">
        <v>42</v>
      </c>
      <c r="Y55" s="11">
        <v>172</v>
      </c>
      <c r="Z55" s="11">
        <v>196</v>
      </c>
    </row>
    <row r="56" spans="1:26" x14ac:dyDescent="0.35">
      <c r="A56" s="6">
        <v>53</v>
      </c>
      <c r="B56" s="11" t="s">
        <v>196</v>
      </c>
      <c r="C56" s="11">
        <v>3563</v>
      </c>
      <c r="D56" s="11">
        <v>646</v>
      </c>
      <c r="E56" s="11">
        <v>800</v>
      </c>
      <c r="F56" s="11">
        <v>1698</v>
      </c>
      <c r="G56" s="11">
        <v>418</v>
      </c>
      <c r="H56" s="11">
        <v>1416</v>
      </c>
      <c r="I56" s="11">
        <v>1500</v>
      </c>
      <c r="J56" s="11">
        <v>784</v>
      </c>
      <c r="K56" s="11">
        <v>639</v>
      </c>
      <c r="L56" s="11">
        <v>563</v>
      </c>
      <c r="M56" s="11">
        <v>830</v>
      </c>
      <c r="N56" s="11">
        <v>229</v>
      </c>
      <c r="O56" s="11">
        <v>699</v>
      </c>
      <c r="P56" s="11">
        <v>421</v>
      </c>
      <c r="Q56" s="11">
        <v>1175</v>
      </c>
      <c r="R56" s="11">
        <v>391</v>
      </c>
      <c r="S56" s="11">
        <v>434</v>
      </c>
      <c r="T56" s="11">
        <v>834</v>
      </c>
      <c r="U56" s="11">
        <v>1836</v>
      </c>
      <c r="V56" s="11">
        <v>213</v>
      </c>
      <c r="W56" s="11">
        <v>3151</v>
      </c>
      <c r="X56" s="11">
        <v>15</v>
      </c>
      <c r="Y56" s="11">
        <v>960</v>
      </c>
      <c r="Z56" s="11">
        <v>148</v>
      </c>
    </row>
    <row r="57" spans="1:26" x14ac:dyDescent="0.35">
      <c r="A57" s="6">
        <v>54</v>
      </c>
      <c r="B57" s="11" t="s">
        <v>197</v>
      </c>
      <c r="C57" s="11">
        <v>2128</v>
      </c>
      <c r="D57" s="11">
        <v>551</v>
      </c>
      <c r="E57" s="11">
        <v>366</v>
      </c>
      <c r="F57" s="11">
        <v>977</v>
      </c>
      <c r="G57" s="11">
        <v>234</v>
      </c>
      <c r="H57" s="11">
        <v>741</v>
      </c>
      <c r="I57" s="11">
        <v>836</v>
      </c>
      <c r="J57" s="11">
        <v>360</v>
      </c>
      <c r="K57" s="11">
        <v>324</v>
      </c>
      <c r="L57" s="11">
        <v>494</v>
      </c>
      <c r="M57" s="11">
        <v>640</v>
      </c>
      <c r="N57" s="11">
        <v>204</v>
      </c>
      <c r="O57" s="11">
        <v>275</v>
      </c>
      <c r="P57" s="11">
        <v>241</v>
      </c>
      <c r="Q57" s="11">
        <v>620</v>
      </c>
      <c r="R57" s="11">
        <v>236</v>
      </c>
      <c r="S57" s="11">
        <v>465</v>
      </c>
      <c r="T57" s="11">
        <v>810</v>
      </c>
      <c r="U57" s="11">
        <v>681</v>
      </c>
      <c r="V57" s="11">
        <v>91</v>
      </c>
      <c r="W57" s="11">
        <v>2044</v>
      </c>
      <c r="X57" s="11">
        <v>17</v>
      </c>
      <c r="Y57" s="11">
        <v>482</v>
      </c>
      <c r="Z57" s="11">
        <v>65</v>
      </c>
    </row>
    <row r="58" spans="1:26" x14ac:dyDescent="0.35">
      <c r="A58" s="6">
        <v>55</v>
      </c>
      <c r="B58" s="11" t="s">
        <v>422</v>
      </c>
      <c r="C58" s="11">
        <v>3100</v>
      </c>
      <c r="D58" s="11">
        <v>795</v>
      </c>
      <c r="E58" s="11">
        <v>563</v>
      </c>
      <c r="F58" s="11">
        <v>1466</v>
      </c>
      <c r="G58" s="11">
        <v>276</v>
      </c>
      <c r="H58" s="11">
        <v>1079</v>
      </c>
      <c r="I58" s="11">
        <v>1226</v>
      </c>
      <c r="J58" s="11">
        <v>498</v>
      </c>
      <c r="K58" s="11">
        <v>297</v>
      </c>
      <c r="L58" s="11">
        <v>987</v>
      </c>
      <c r="M58" s="11">
        <v>958</v>
      </c>
      <c r="N58" s="11">
        <v>222</v>
      </c>
      <c r="O58" s="11">
        <v>478</v>
      </c>
      <c r="P58" s="11">
        <v>306</v>
      </c>
      <c r="Q58" s="11">
        <v>1048</v>
      </c>
      <c r="R58" s="11">
        <v>250</v>
      </c>
      <c r="S58" s="11">
        <v>300</v>
      </c>
      <c r="T58" s="11">
        <v>952</v>
      </c>
      <c r="U58" s="11">
        <v>1146</v>
      </c>
      <c r="V58" s="11">
        <v>600</v>
      </c>
      <c r="W58" s="11">
        <v>2921</v>
      </c>
      <c r="X58" s="11">
        <v>44</v>
      </c>
      <c r="Y58" s="11">
        <v>754</v>
      </c>
      <c r="Z58" s="11">
        <v>201</v>
      </c>
    </row>
    <row r="59" spans="1:26" x14ac:dyDescent="0.35">
      <c r="A59" s="6">
        <v>56</v>
      </c>
      <c r="B59" s="11" t="s">
        <v>93</v>
      </c>
      <c r="C59" s="11">
        <v>795</v>
      </c>
      <c r="D59" s="11">
        <v>212</v>
      </c>
      <c r="E59" s="11">
        <v>51</v>
      </c>
      <c r="F59" s="11">
        <v>301</v>
      </c>
      <c r="G59" s="11">
        <v>231</v>
      </c>
      <c r="H59" s="11">
        <v>252</v>
      </c>
      <c r="I59" s="11">
        <v>331</v>
      </c>
      <c r="J59" s="11">
        <v>294</v>
      </c>
      <c r="K59" s="11">
        <v>173</v>
      </c>
      <c r="L59" s="11">
        <v>136</v>
      </c>
      <c r="M59" s="11">
        <v>185</v>
      </c>
      <c r="N59" s="11">
        <v>51</v>
      </c>
      <c r="O59" s="11">
        <v>81</v>
      </c>
      <c r="P59" s="11">
        <v>9</v>
      </c>
      <c r="Q59" s="11">
        <v>230</v>
      </c>
      <c r="R59" s="11">
        <v>212</v>
      </c>
      <c r="S59" s="11">
        <v>278</v>
      </c>
      <c r="T59" s="11">
        <v>267</v>
      </c>
      <c r="U59" s="11">
        <v>222</v>
      </c>
      <c r="V59" s="11">
        <v>28</v>
      </c>
      <c r="W59" s="11">
        <v>984</v>
      </c>
      <c r="X59" s="11">
        <v>17</v>
      </c>
      <c r="Y59" s="11">
        <v>10</v>
      </c>
      <c r="Z59" s="11">
        <v>52</v>
      </c>
    </row>
    <row r="60" spans="1:26" x14ac:dyDescent="0.35">
      <c r="A60" s="6">
        <v>57</v>
      </c>
      <c r="B60" s="11" t="s">
        <v>202</v>
      </c>
      <c r="C60" s="11">
        <v>1547</v>
      </c>
      <c r="D60" s="11">
        <v>369</v>
      </c>
      <c r="E60" s="11">
        <v>175</v>
      </c>
      <c r="F60" s="11">
        <v>707</v>
      </c>
      <c r="G60" s="11">
        <v>296</v>
      </c>
      <c r="H60" s="11">
        <v>500</v>
      </c>
      <c r="I60" s="11">
        <v>678</v>
      </c>
      <c r="J60" s="11">
        <v>375</v>
      </c>
      <c r="K60" s="11">
        <v>211</v>
      </c>
      <c r="L60" s="11">
        <v>247</v>
      </c>
      <c r="M60" s="11">
        <v>477</v>
      </c>
      <c r="N60" s="11">
        <v>157</v>
      </c>
      <c r="O60" s="11">
        <v>236</v>
      </c>
      <c r="P60" s="11">
        <v>95</v>
      </c>
      <c r="Q60" s="11">
        <v>404</v>
      </c>
      <c r="R60" s="11">
        <v>285</v>
      </c>
      <c r="S60" s="11">
        <v>443</v>
      </c>
      <c r="T60" s="11">
        <v>546</v>
      </c>
      <c r="U60" s="11">
        <v>477</v>
      </c>
      <c r="V60" s="11">
        <v>37</v>
      </c>
      <c r="W60" s="11">
        <v>1173</v>
      </c>
      <c r="X60" s="11">
        <v>0</v>
      </c>
      <c r="Y60" s="11">
        <v>84</v>
      </c>
      <c r="Z60" s="11">
        <v>39</v>
      </c>
    </row>
    <row r="61" spans="1:26" x14ac:dyDescent="0.35">
      <c r="A61" s="6">
        <v>58</v>
      </c>
      <c r="B61" s="11" t="s">
        <v>203</v>
      </c>
      <c r="C61" s="11">
        <v>1192</v>
      </c>
      <c r="D61" s="11">
        <v>295</v>
      </c>
      <c r="E61" s="11">
        <v>140</v>
      </c>
      <c r="F61" s="11">
        <v>524</v>
      </c>
      <c r="G61" s="11">
        <v>233</v>
      </c>
      <c r="H61" s="11">
        <v>364</v>
      </c>
      <c r="I61" s="11">
        <v>533</v>
      </c>
      <c r="J61" s="11">
        <v>245</v>
      </c>
      <c r="K61" s="11">
        <v>183</v>
      </c>
      <c r="L61" s="11">
        <v>300</v>
      </c>
      <c r="M61" s="11">
        <v>334</v>
      </c>
      <c r="N61" s="11">
        <v>117</v>
      </c>
      <c r="O61" s="11">
        <v>148</v>
      </c>
      <c r="P61" s="11">
        <v>66</v>
      </c>
      <c r="Q61" s="11">
        <v>337</v>
      </c>
      <c r="R61" s="11">
        <v>229</v>
      </c>
      <c r="S61" s="11">
        <v>320</v>
      </c>
      <c r="T61" s="11">
        <v>474</v>
      </c>
      <c r="U61" s="11">
        <v>303</v>
      </c>
      <c r="V61" s="11">
        <v>29</v>
      </c>
      <c r="W61" s="11">
        <v>1057</v>
      </c>
      <c r="X61" s="11">
        <v>0</v>
      </c>
      <c r="Y61" s="11">
        <v>98</v>
      </c>
      <c r="Z61" s="11">
        <v>33</v>
      </c>
    </row>
    <row r="62" spans="1:26" x14ac:dyDescent="0.35">
      <c r="A62" s="6">
        <v>59</v>
      </c>
      <c r="B62" s="11" t="s">
        <v>292</v>
      </c>
      <c r="C62" s="11">
        <v>3245</v>
      </c>
      <c r="D62" s="11">
        <v>866</v>
      </c>
      <c r="E62" s="11">
        <v>580</v>
      </c>
      <c r="F62" s="11">
        <v>1444</v>
      </c>
      <c r="G62" s="11">
        <v>355</v>
      </c>
      <c r="H62" s="11">
        <v>1152</v>
      </c>
      <c r="I62" s="11">
        <v>1227</v>
      </c>
      <c r="J62" s="11">
        <v>341</v>
      </c>
      <c r="K62" s="11">
        <v>395</v>
      </c>
      <c r="L62" s="11">
        <v>1310</v>
      </c>
      <c r="M62" s="11">
        <v>940</v>
      </c>
      <c r="N62" s="11">
        <v>202</v>
      </c>
      <c r="O62" s="11">
        <v>437</v>
      </c>
      <c r="P62" s="11">
        <v>265</v>
      </c>
      <c r="Q62" s="11">
        <v>1153</v>
      </c>
      <c r="R62" s="11">
        <v>321</v>
      </c>
      <c r="S62" s="11">
        <v>468</v>
      </c>
      <c r="T62" s="11">
        <v>864</v>
      </c>
      <c r="U62" s="11">
        <v>1309</v>
      </c>
      <c r="V62" s="11">
        <v>424</v>
      </c>
      <c r="W62" s="11">
        <v>3598</v>
      </c>
      <c r="X62" s="11">
        <v>73</v>
      </c>
      <c r="Y62" s="11">
        <v>722</v>
      </c>
      <c r="Z62" s="11">
        <v>325</v>
      </c>
    </row>
    <row r="63" spans="1:26" x14ac:dyDescent="0.35">
      <c r="A63" s="6">
        <v>60</v>
      </c>
      <c r="B63" s="11" t="s">
        <v>435</v>
      </c>
      <c r="C63" s="11">
        <v>1873</v>
      </c>
      <c r="D63" s="11">
        <v>649</v>
      </c>
      <c r="E63" s="11">
        <v>275</v>
      </c>
      <c r="F63" s="11">
        <v>800</v>
      </c>
      <c r="G63" s="11">
        <v>149</v>
      </c>
      <c r="H63" s="11">
        <v>579</v>
      </c>
      <c r="I63" s="11">
        <v>645</v>
      </c>
      <c r="J63" s="11">
        <v>181</v>
      </c>
      <c r="K63" s="11">
        <v>147</v>
      </c>
      <c r="L63" s="11">
        <v>819</v>
      </c>
      <c r="M63" s="11">
        <v>590</v>
      </c>
      <c r="N63" s="11">
        <v>185</v>
      </c>
      <c r="O63" s="11">
        <v>218</v>
      </c>
      <c r="P63" s="11">
        <v>138</v>
      </c>
      <c r="Q63" s="11">
        <v>563</v>
      </c>
      <c r="R63" s="11">
        <v>120</v>
      </c>
      <c r="S63" s="11">
        <v>191</v>
      </c>
      <c r="T63" s="11">
        <v>843</v>
      </c>
      <c r="U63" s="11">
        <v>661</v>
      </c>
      <c r="V63" s="11">
        <v>16</v>
      </c>
      <c r="W63" s="11">
        <v>1556</v>
      </c>
      <c r="X63" s="11">
        <v>14</v>
      </c>
      <c r="Y63" s="11">
        <v>131</v>
      </c>
      <c r="Z63" s="11">
        <v>101</v>
      </c>
    </row>
    <row r="64" spans="1:26" x14ac:dyDescent="0.35">
      <c r="A64" s="6">
        <v>61</v>
      </c>
      <c r="B64" s="11" t="s">
        <v>129</v>
      </c>
      <c r="C64" s="11">
        <v>1176</v>
      </c>
      <c r="D64" s="11">
        <v>195</v>
      </c>
      <c r="E64" s="11">
        <v>253</v>
      </c>
      <c r="F64" s="11">
        <v>516</v>
      </c>
      <c r="G64" s="11">
        <v>211</v>
      </c>
      <c r="H64" s="11">
        <v>407</v>
      </c>
      <c r="I64" s="11">
        <v>573</v>
      </c>
      <c r="J64" s="11">
        <v>298</v>
      </c>
      <c r="K64" s="11">
        <v>148</v>
      </c>
      <c r="L64" s="11">
        <v>125</v>
      </c>
      <c r="M64" s="11">
        <v>273</v>
      </c>
      <c r="N64" s="11">
        <v>64</v>
      </c>
      <c r="O64" s="11">
        <v>305</v>
      </c>
      <c r="P64" s="11">
        <v>152</v>
      </c>
      <c r="Q64" s="11">
        <v>254</v>
      </c>
      <c r="R64" s="11">
        <v>206</v>
      </c>
      <c r="S64" s="11">
        <v>227</v>
      </c>
      <c r="T64" s="11">
        <v>238</v>
      </c>
      <c r="U64" s="11">
        <v>638</v>
      </c>
      <c r="V64" s="11">
        <v>42</v>
      </c>
      <c r="W64" s="11">
        <v>1067</v>
      </c>
      <c r="X64" s="11">
        <v>11</v>
      </c>
      <c r="Y64" s="11">
        <v>244</v>
      </c>
      <c r="Z64" s="11">
        <v>48</v>
      </c>
    </row>
    <row r="65" spans="1:26" x14ac:dyDescent="0.35">
      <c r="A65" s="6">
        <v>62</v>
      </c>
      <c r="B65" s="11" t="s">
        <v>130</v>
      </c>
      <c r="C65" s="11">
        <v>1097</v>
      </c>
      <c r="D65" s="11">
        <v>101</v>
      </c>
      <c r="E65" s="11">
        <v>284</v>
      </c>
      <c r="F65" s="11">
        <v>506</v>
      </c>
      <c r="G65" s="11">
        <v>205</v>
      </c>
      <c r="H65" s="11">
        <v>454</v>
      </c>
      <c r="I65" s="11">
        <v>541</v>
      </c>
      <c r="J65" s="11">
        <v>411</v>
      </c>
      <c r="K65" s="11">
        <v>166</v>
      </c>
      <c r="L65" s="11">
        <v>59</v>
      </c>
      <c r="M65" s="11">
        <v>218</v>
      </c>
      <c r="N65" s="11">
        <v>57</v>
      </c>
      <c r="O65" s="11">
        <v>319</v>
      </c>
      <c r="P65" s="11">
        <v>111</v>
      </c>
      <c r="Q65" s="11">
        <v>305</v>
      </c>
      <c r="R65" s="11">
        <v>204</v>
      </c>
      <c r="S65" s="11">
        <v>173</v>
      </c>
      <c r="T65" s="11">
        <v>174</v>
      </c>
      <c r="U65" s="11">
        <v>567</v>
      </c>
      <c r="V65" s="11">
        <v>119</v>
      </c>
      <c r="W65" s="11">
        <v>909</v>
      </c>
      <c r="X65" s="11">
        <v>13</v>
      </c>
      <c r="Y65" s="11">
        <v>142</v>
      </c>
      <c r="Z65" s="11">
        <v>49</v>
      </c>
    </row>
    <row r="66" spans="1:26" x14ac:dyDescent="0.35">
      <c r="A66" s="6">
        <v>63</v>
      </c>
      <c r="B66" s="11" t="s">
        <v>126</v>
      </c>
      <c r="C66" s="11">
        <v>1060</v>
      </c>
      <c r="D66" s="11">
        <v>155</v>
      </c>
      <c r="E66" s="11">
        <v>210</v>
      </c>
      <c r="F66" s="11">
        <v>493</v>
      </c>
      <c r="G66" s="11">
        <v>203</v>
      </c>
      <c r="H66" s="11">
        <v>345</v>
      </c>
      <c r="I66" s="11">
        <v>561</v>
      </c>
      <c r="J66" s="11">
        <v>307</v>
      </c>
      <c r="K66" s="11">
        <v>167</v>
      </c>
      <c r="L66" s="11">
        <v>84</v>
      </c>
      <c r="M66" s="11">
        <v>267</v>
      </c>
      <c r="N66" s="11">
        <v>63</v>
      </c>
      <c r="O66" s="11">
        <v>313</v>
      </c>
      <c r="P66" s="11">
        <v>117</v>
      </c>
      <c r="Q66" s="11">
        <v>219</v>
      </c>
      <c r="R66" s="11">
        <v>194</v>
      </c>
      <c r="S66" s="11">
        <v>198</v>
      </c>
      <c r="T66" s="11">
        <v>185</v>
      </c>
      <c r="U66" s="11">
        <v>569</v>
      </c>
      <c r="V66" s="11">
        <v>69</v>
      </c>
      <c r="W66" s="11">
        <v>907</v>
      </c>
      <c r="X66" s="11">
        <v>9</v>
      </c>
      <c r="Y66" s="11">
        <v>140</v>
      </c>
      <c r="Z66" s="11">
        <v>51</v>
      </c>
    </row>
    <row r="67" spans="1:26" x14ac:dyDescent="0.35">
      <c r="A67" s="6">
        <v>64</v>
      </c>
      <c r="B67" s="11" t="s">
        <v>127</v>
      </c>
      <c r="C67" s="11">
        <v>1362</v>
      </c>
      <c r="D67" s="11">
        <v>193</v>
      </c>
      <c r="E67" s="11">
        <v>284</v>
      </c>
      <c r="F67" s="11">
        <v>661</v>
      </c>
      <c r="G67" s="11">
        <v>225</v>
      </c>
      <c r="H67" s="11">
        <v>494</v>
      </c>
      <c r="I67" s="11">
        <v>676</v>
      </c>
      <c r="J67" s="11">
        <v>440</v>
      </c>
      <c r="K67" s="11">
        <v>173</v>
      </c>
      <c r="L67" s="11">
        <v>166</v>
      </c>
      <c r="M67" s="11">
        <v>263</v>
      </c>
      <c r="N67" s="11">
        <v>71</v>
      </c>
      <c r="O67" s="11">
        <v>307</v>
      </c>
      <c r="P67" s="11">
        <v>153</v>
      </c>
      <c r="Q67" s="11">
        <v>408</v>
      </c>
      <c r="R67" s="11">
        <v>230</v>
      </c>
      <c r="S67" s="11">
        <v>200</v>
      </c>
      <c r="T67" s="11">
        <v>225</v>
      </c>
      <c r="U67" s="11">
        <v>780</v>
      </c>
      <c r="V67" s="11">
        <v>109</v>
      </c>
      <c r="W67" s="11">
        <v>1272</v>
      </c>
      <c r="X67" s="11">
        <v>17</v>
      </c>
      <c r="Y67" s="11">
        <v>202</v>
      </c>
      <c r="Z67" s="11">
        <v>85</v>
      </c>
    </row>
    <row r="68" spans="1:26" x14ac:dyDescent="0.35">
      <c r="A68" s="6">
        <v>65</v>
      </c>
      <c r="B68" s="11" t="s">
        <v>106</v>
      </c>
      <c r="C68" s="11">
        <v>829</v>
      </c>
      <c r="D68" s="11">
        <v>221</v>
      </c>
      <c r="E68" s="11">
        <v>48</v>
      </c>
      <c r="F68" s="11">
        <v>326</v>
      </c>
      <c r="G68" s="11">
        <v>234</v>
      </c>
      <c r="H68" s="11">
        <v>273</v>
      </c>
      <c r="I68" s="11">
        <v>335</v>
      </c>
      <c r="J68" s="11">
        <v>179</v>
      </c>
      <c r="K68" s="11">
        <v>201</v>
      </c>
      <c r="L68" s="11">
        <v>328</v>
      </c>
      <c r="M68" s="11">
        <v>121</v>
      </c>
      <c r="N68" s="11">
        <v>89</v>
      </c>
      <c r="O68" s="11">
        <v>92</v>
      </c>
      <c r="P68" s="11">
        <v>11</v>
      </c>
      <c r="Q68" s="11">
        <v>202</v>
      </c>
      <c r="R68" s="11">
        <v>213</v>
      </c>
      <c r="S68" s="11">
        <v>321</v>
      </c>
      <c r="T68" s="11">
        <v>356</v>
      </c>
      <c r="U68" s="11">
        <v>151</v>
      </c>
      <c r="V68" s="11">
        <v>0</v>
      </c>
      <c r="W68" s="11">
        <v>1158</v>
      </c>
      <c r="X68" s="11">
        <v>22</v>
      </c>
      <c r="Y68" s="11">
        <v>0</v>
      </c>
      <c r="Z68" s="11">
        <v>74</v>
      </c>
    </row>
    <row r="69" spans="1:26" x14ac:dyDescent="0.35">
      <c r="A69" s="6">
        <v>66</v>
      </c>
      <c r="B69" s="11" t="s">
        <v>188</v>
      </c>
      <c r="C69" s="11">
        <v>1271</v>
      </c>
      <c r="D69" s="11">
        <v>338</v>
      </c>
      <c r="E69" s="11">
        <v>137</v>
      </c>
      <c r="F69" s="11">
        <v>541</v>
      </c>
      <c r="G69" s="11">
        <v>255</v>
      </c>
      <c r="H69" s="11">
        <v>405</v>
      </c>
      <c r="I69" s="11">
        <v>528</v>
      </c>
      <c r="J69" s="11">
        <v>169</v>
      </c>
      <c r="K69" s="11">
        <v>232</v>
      </c>
      <c r="L69" s="11">
        <v>361</v>
      </c>
      <c r="M69" s="11">
        <v>369</v>
      </c>
      <c r="N69" s="11">
        <v>128</v>
      </c>
      <c r="O69" s="11">
        <v>154</v>
      </c>
      <c r="P69" s="11">
        <v>91</v>
      </c>
      <c r="Q69" s="11">
        <v>328</v>
      </c>
      <c r="R69" s="11">
        <v>233</v>
      </c>
      <c r="S69" s="11">
        <v>435</v>
      </c>
      <c r="T69" s="11">
        <v>509</v>
      </c>
      <c r="U69" s="11">
        <v>256</v>
      </c>
      <c r="V69" s="11">
        <v>32</v>
      </c>
      <c r="W69" s="11">
        <v>1498</v>
      </c>
      <c r="X69" s="11">
        <v>10</v>
      </c>
      <c r="Y69" s="11">
        <v>254</v>
      </c>
      <c r="Z69" s="11">
        <v>32</v>
      </c>
    </row>
    <row r="70" spans="1:26" x14ac:dyDescent="0.35">
      <c r="A70" s="6">
        <v>67</v>
      </c>
      <c r="B70" s="11" t="s">
        <v>495</v>
      </c>
      <c r="C70" s="11">
        <v>843</v>
      </c>
      <c r="D70" s="11">
        <v>293</v>
      </c>
      <c r="E70" s="11">
        <v>52</v>
      </c>
      <c r="F70" s="11">
        <v>325</v>
      </c>
      <c r="G70" s="11">
        <v>174</v>
      </c>
      <c r="H70" s="11">
        <v>247</v>
      </c>
      <c r="I70" s="11">
        <v>304</v>
      </c>
      <c r="J70" s="11">
        <v>227</v>
      </c>
      <c r="K70" s="11">
        <v>121</v>
      </c>
      <c r="L70" s="11">
        <v>268</v>
      </c>
      <c r="M70" s="11">
        <v>217</v>
      </c>
      <c r="N70" s="11">
        <v>18</v>
      </c>
      <c r="O70" s="11">
        <v>63</v>
      </c>
      <c r="P70" s="11">
        <v>12</v>
      </c>
      <c r="Q70" s="11">
        <v>280</v>
      </c>
      <c r="R70" s="11">
        <v>178</v>
      </c>
      <c r="S70" s="11">
        <v>271</v>
      </c>
      <c r="T70" s="11">
        <v>261</v>
      </c>
      <c r="U70" s="11">
        <v>245</v>
      </c>
      <c r="V70" s="11">
        <v>60</v>
      </c>
      <c r="W70" s="11">
        <v>1145</v>
      </c>
      <c r="X70" s="11">
        <v>25</v>
      </c>
      <c r="Y70" s="11">
        <v>3</v>
      </c>
      <c r="Z70" s="11">
        <v>85</v>
      </c>
    </row>
    <row r="71" spans="1:26" x14ac:dyDescent="0.35">
      <c r="A71" s="6">
        <v>68</v>
      </c>
      <c r="B71" s="11" t="s">
        <v>228</v>
      </c>
      <c r="C71" s="11">
        <v>1234</v>
      </c>
      <c r="D71" s="11">
        <v>349</v>
      </c>
      <c r="E71" s="11">
        <v>182</v>
      </c>
      <c r="F71" s="11">
        <v>530</v>
      </c>
      <c r="G71" s="11">
        <v>173</v>
      </c>
      <c r="H71" s="11">
        <v>396</v>
      </c>
      <c r="I71" s="11">
        <v>489</v>
      </c>
      <c r="J71" s="11">
        <v>156</v>
      </c>
      <c r="K71" s="11">
        <v>150</v>
      </c>
      <c r="L71" s="11">
        <v>386</v>
      </c>
      <c r="M71" s="11">
        <v>428</v>
      </c>
      <c r="N71" s="11">
        <v>107</v>
      </c>
      <c r="O71" s="11">
        <v>164</v>
      </c>
      <c r="P71" s="11">
        <v>142</v>
      </c>
      <c r="Q71" s="11">
        <v>305</v>
      </c>
      <c r="R71" s="11">
        <v>167</v>
      </c>
      <c r="S71" s="11">
        <v>302</v>
      </c>
      <c r="T71" s="11">
        <v>530</v>
      </c>
      <c r="U71" s="11">
        <v>334</v>
      </c>
      <c r="V71" s="11">
        <v>44</v>
      </c>
      <c r="W71" s="11">
        <v>1241</v>
      </c>
      <c r="X71" s="11">
        <v>7</v>
      </c>
      <c r="Y71" s="11">
        <v>184</v>
      </c>
      <c r="Z71" s="11">
        <v>51</v>
      </c>
    </row>
    <row r="72" spans="1:26" x14ac:dyDescent="0.35">
      <c r="A72" s="6">
        <v>69</v>
      </c>
      <c r="B72" s="11" t="s">
        <v>251</v>
      </c>
      <c r="C72" s="11">
        <v>822</v>
      </c>
      <c r="D72" s="11">
        <v>187</v>
      </c>
      <c r="E72" s="11">
        <v>173</v>
      </c>
      <c r="F72" s="11">
        <v>368</v>
      </c>
      <c r="G72" s="11">
        <v>94</v>
      </c>
      <c r="H72" s="11">
        <v>315</v>
      </c>
      <c r="I72" s="11">
        <v>320</v>
      </c>
      <c r="J72" s="11">
        <v>137</v>
      </c>
      <c r="K72" s="11">
        <v>140</v>
      </c>
      <c r="L72" s="11">
        <v>223</v>
      </c>
      <c r="M72" s="11">
        <v>213</v>
      </c>
      <c r="N72" s="11">
        <v>80</v>
      </c>
      <c r="O72" s="11">
        <v>131</v>
      </c>
      <c r="P72" s="11">
        <v>95</v>
      </c>
      <c r="Q72" s="11">
        <v>241</v>
      </c>
      <c r="R72" s="11">
        <v>87</v>
      </c>
      <c r="S72" s="11">
        <v>63</v>
      </c>
      <c r="T72" s="11">
        <v>401</v>
      </c>
      <c r="U72" s="11">
        <v>291</v>
      </c>
      <c r="V72" s="11">
        <v>0</v>
      </c>
      <c r="W72" s="11">
        <v>743</v>
      </c>
      <c r="X72" s="11">
        <v>8</v>
      </c>
      <c r="Y72" s="11">
        <v>101</v>
      </c>
      <c r="Z72" s="11">
        <v>43</v>
      </c>
    </row>
    <row r="73" spans="1:26" x14ac:dyDescent="0.35">
      <c r="A73" s="6">
        <v>70</v>
      </c>
      <c r="B73" s="11" t="s">
        <v>252</v>
      </c>
      <c r="C73" s="11">
        <v>918</v>
      </c>
      <c r="D73" s="11">
        <v>238</v>
      </c>
      <c r="E73" s="11">
        <v>99</v>
      </c>
      <c r="F73" s="11">
        <v>396</v>
      </c>
      <c r="G73" s="11">
        <v>184</v>
      </c>
      <c r="H73" s="11">
        <v>306</v>
      </c>
      <c r="I73" s="11">
        <v>373</v>
      </c>
      <c r="J73" s="11">
        <v>127</v>
      </c>
      <c r="K73" s="11">
        <v>157</v>
      </c>
      <c r="L73" s="11">
        <v>227</v>
      </c>
      <c r="M73" s="11">
        <v>263</v>
      </c>
      <c r="N73" s="11">
        <v>74</v>
      </c>
      <c r="O73" s="11">
        <v>124</v>
      </c>
      <c r="P73" s="11">
        <v>68</v>
      </c>
      <c r="Q73" s="11">
        <v>240</v>
      </c>
      <c r="R73" s="11">
        <v>173</v>
      </c>
      <c r="S73" s="11">
        <v>215</v>
      </c>
      <c r="T73" s="11">
        <v>335</v>
      </c>
      <c r="U73" s="11">
        <v>294</v>
      </c>
      <c r="V73" s="11">
        <v>50</v>
      </c>
      <c r="W73" s="11">
        <v>1056</v>
      </c>
      <c r="X73" s="11">
        <v>8</v>
      </c>
      <c r="Y73" s="11">
        <v>218</v>
      </c>
      <c r="Z73" s="11">
        <v>44</v>
      </c>
    </row>
    <row r="74" spans="1:26" x14ac:dyDescent="0.35">
      <c r="A74" s="6">
        <v>71</v>
      </c>
      <c r="B74" s="11" t="s">
        <v>21</v>
      </c>
      <c r="C74" s="11">
        <v>620</v>
      </c>
      <c r="D74" s="11">
        <v>165</v>
      </c>
      <c r="E74" s="11">
        <v>57</v>
      </c>
      <c r="F74" s="11">
        <v>249</v>
      </c>
      <c r="G74" s="11">
        <v>149</v>
      </c>
      <c r="H74" s="11">
        <v>191</v>
      </c>
      <c r="I74" s="11">
        <v>264</v>
      </c>
      <c r="J74" s="11">
        <v>115</v>
      </c>
      <c r="K74" s="11">
        <v>114</v>
      </c>
      <c r="L74" s="11">
        <v>277</v>
      </c>
      <c r="M74" s="11">
        <v>114</v>
      </c>
      <c r="N74" s="11">
        <v>28</v>
      </c>
      <c r="O74" s="11">
        <v>64</v>
      </c>
      <c r="P74" s="11">
        <v>25</v>
      </c>
      <c r="Q74" s="11">
        <v>200</v>
      </c>
      <c r="R74" s="11">
        <v>138</v>
      </c>
      <c r="S74" s="11">
        <v>188</v>
      </c>
      <c r="T74" s="11">
        <v>211</v>
      </c>
      <c r="U74" s="11">
        <v>212</v>
      </c>
      <c r="V74" s="11">
        <v>10</v>
      </c>
      <c r="W74" s="11">
        <v>607</v>
      </c>
      <c r="X74" s="11">
        <v>8</v>
      </c>
      <c r="Y74" s="11">
        <v>0</v>
      </c>
      <c r="Z74" s="11">
        <v>21</v>
      </c>
    </row>
    <row r="75" spans="1:26" x14ac:dyDescent="0.35">
      <c r="A75" s="6">
        <v>72</v>
      </c>
      <c r="B75" s="11" t="s">
        <v>348</v>
      </c>
      <c r="C75" s="11">
        <v>1067</v>
      </c>
      <c r="D75" s="11">
        <v>322</v>
      </c>
      <c r="E75" s="11">
        <v>128</v>
      </c>
      <c r="F75" s="11">
        <v>463</v>
      </c>
      <c r="G75" s="11">
        <v>154</v>
      </c>
      <c r="H75" s="11">
        <v>320</v>
      </c>
      <c r="I75" s="11">
        <v>425</v>
      </c>
      <c r="J75" s="11">
        <v>116</v>
      </c>
      <c r="K75" s="11">
        <v>154</v>
      </c>
      <c r="L75" s="11">
        <v>378</v>
      </c>
      <c r="M75" s="11">
        <v>313</v>
      </c>
      <c r="N75" s="11">
        <v>130</v>
      </c>
      <c r="O75" s="11">
        <v>147</v>
      </c>
      <c r="P75" s="11">
        <v>59</v>
      </c>
      <c r="Q75" s="11">
        <v>277</v>
      </c>
      <c r="R75" s="11">
        <v>131</v>
      </c>
      <c r="S75" s="11">
        <v>217</v>
      </c>
      <c r="T75" s="11">
        <v>572</v>
      </c>
      <c r="U75" s="11">
        <v>182</v>
      </c>
      <c r="V75" s="11">
        <v>0</v>
      </c>
      <c r="W75" s="11">
        <v>945</v>
      </c>
      <c r="X75" s="11">
        <v>24</v>
      </c>
      <c r="Y75" s="11">
        <v>4</v>
      </c>
      <c r="Z75" s="11">
        <v>22</v>
      </c>
    </row>
    <row r="76" spans="1:26" x14ac:dyDescent="0.35">
      <c r="A76" s="6">
        <v>73</v>
      </c>
      <c r="B76" s="11" t="s">
        <v>432</v>
      </c>
      <c r="C76" s="11">
        <v>956</v>
      </c>
      <c r="D76" s="11">
        <v>264</v>
      </c>
      <c r="E76" s="11">
        <v>186</v>
      </c>
      <c r="F76" s="11">
        <v>421</v>
      </c>
      <c r="G76" s="11">
        <v>85</v>
      </c>
      <c r="H76" s="11">
        <v>351</v>
      </c>
      <c r="I76" s="11">
        <v>341</v>
      </c>
      <c r="J76" s="11">
        <v>105</v>
      </c>
      <c r="K76" s="11">
        <v>100</v>
      </c>
      <c r="L76" s="11">
        <v>483</v>
      </c>
      <c r="M76" s="11">
        <v>197</v>
      </c>
      <c r="N76" s="11">
        <v>117</v>
      </c>
      <c r="O76" s="11">
        <v>98</v>
      </c>
      <c r="P76" s="11">
        <v>97</v>
      </c>
      <c r="Q76" s="11">
        <v>309</v>
      </c>
      <c r="R76" s="11">
        <v>71</v>
      </c>
      <c r="S76" s="11">
        <v>181</v>
      </c>
      <c r="T76" s="11">
        <v>597</v>
      </c>
      <c r="U76" s="11">
        <v>135</v>
      </c>
      <c r="V76" s="11">
        <v>0</v>
      </c>
      <c r="W76" s="11">
        <v>793</v>
      </c>
      <c r="X76" s="11">
        <v>4</v>
      </c>
      <c r="Y76" s="11">
        <v>121</v>
      </c>
      <c r="Z76" s="11">
        <v>37</v>
      </c>
    </row>
    <row r="77" spans="1:26" x14ac:dyDescent="0.35">
      <c r="A77" s="6">
        <v>74</v>
      </c>
      <c r="B77" s="11" t="s">
        <v>433</v>
      </c>
      <c r="C77" s="11">
        <v>1073</v>
      </c>
      <c r="D77" s="11">
        <v>398</v>
      </c>
      <c r="E77" s="11">
        <v>154</v>
      </c>
      <c r="F77" s="11">
        <v>486</v>
      </c>
      <c r="G77" s="11">
        <v>35</v>
      </c>
      <c r="H77" s="11">
        <v>339</v>
      </c>
      <c r="I77" s="11">
        <v>336</v>
      </c>
      <c r="J77" s="11">
        <v>48</v>
      </c>
      <c r="K77" s="11">
        <v>43</v>
      </c>
      <c r="L77" s="11">
        <v>537</v>
      </c>
      <c r="M77" s="11">
        <v>316</v>
      </c>
      <c r="N77" s="11">
        <v>139</v>
      </c>
      <c r="O77" s="11">
        <v>127</v>
      </c>
      <c r="P77" s="11">
        <v>132</v>
      </c>
      <c r="Q77" s="11">
        <v>249</v>
      </c>
      <c r="R77" s="11">
        <v>27</v>
      </c>
      <c r="S77" s="11">
        <v>208</v>
      </c>
      <c r="T77" s="11">
        <v>651</v>
      </c>
      <c r="U77" s="11">
        <v>202</v>
      </c>
      <c r="V77" s="11">
        <v>8</v>
      </c>
      <c r="W77" s="11">
        <v>746</v>
      </c>
      <c r="X77" s="11">
        <v>5</v>
      </c>
      <c r="Y77" s="11">
        <v>152</v>
      </c>
      <c r="Z77" s="11">
        <v>34</v>
      </c>
    </row>
    <row r="78" spans="1:26" x14ac:dyDescent="0.35">
      <c r="A78" s="6">
        <v>75</v>
      </c>
      <c r="B78" s="11" t="s">
        <v>198</v>
      </c>
      <c r="C78" s="11">
        <v>1666</v>
      </c>
      <c r="D78" s="11">
        <v>341</v>
      </c>
      <c r="E78" s="11">
        <v>412</v>
      </c>
      <c r="F78" s="11">
        <v>725</v>
      </c>
      <c r="G78" s="11">
        <v>188</v>
      </c>
      <c r="H78" s="11">
        <v>633</v>
      </c>
      <c r="I78" s="11">
        <v>692</v>
      </c>
      <c r="J78" s="11">
        <v>347</v>
      </c>
      <c r="K78" s="11">
        <v>241</v>
      </c>
      <c r="L78" s="11">
        <v>225</v>
      </c>
      <c r="M78" s="11">
        <v>505</v>
      </c>
      <c r="N78" s="11">
        <v>112</v>
      </c>
      <c r="O78" s="11">
        <v>258</v>
      </c>
      <c r="P78" s="11">
        <v>209</v>
      </c>
      <c r="Q78" s="11">
        <v>550</v>
      </c>
      <c r="R78" s="11">
        <v>195</v>
      </c>
      <c r="S78" s="11">
        <v>205</v>
      </c>
      <c r="T78" s="11">
        <v>407</v>
      </c>
      <c r="U78" s="11">
        <v>685</v>
      </c>
      <c r="V78" s="11">
        <v>206</v>
      </c>
      <c r="W78" s="11">
        <v>1557</v>
      </c>
      <c r="X78" s="11">
        <v>10</v>
      </c>
      <c r="Y78" s="11">
        <v>292</v>
      </c>
      <c r="Z78" s="11">
        <v>57</v>
      </c>
    </row>
    <row r="79" spans="1:26" x14ac:dyDescent="0.35">
      <c r="A79" s="6">
        <v>76</v>
      </c>
      <c r="B79" s="11" t="s">
        <v>199</v>
      </c>
      <c r="C79" s="11">
        <v>1270</v>
      </c>
      <c r="D79" s="11">
        <v>274</v>
      </c>
      <c r="E79" s="11">
        <v>118</v>
      </c>
      <c r="F79" s="11">
        <v>625</v>
      </c>
      <c r="G79" s="11">
        <v>254</v>
      </c>
      <c r="H79" s="11">
        <v>458</v>
      </c>
      <c r="I79" s="11">
        <v>539</v>
      </c>
      <c r="J79" s="11">
        <v>189</v>
      </c>
      <c r="K79" s="11">
        <v>310</v>
      </c>
      <c r="L79" s="11">
        <v>282</v>
      </c>
      <c r="M79" s="11">
        <v>317</v>
      </c>
      <c r="N79" s="11">
        <v>128</v>
      </c>
      <c r="O79" s="11">
        <v>200</v>
      </c>
      <c r="P79" s="11">
        <v>77</v>
      </c>
      <c r="Q79" s="11">
        <v>348</v>
      </c>
      <c r="R79" s="11">
        <v>243</v>
      </c>
      <c r="S79" s="11">
        <v>364</v>
      </c>
      <c r="T79" s="11">
        <v>486</v>
      </c>
      <c r="U79" s="11">
        <v>336</v>
      </c>
      <c r="V79" s="11">
        <v>17</v>
      </c>
      <c r="W79" s="11">
        <v>1397</v>
      </c>
      <c r="X79" s="11">
        <v>0</v>
      </c>
      <c r="Y79" s="11">
        <v>325</v>
      </c>
      <c r="Z79" s="11">
        <v>47</v>
      </c>
    </row>
    <row r="80" spans="1:26" x14ac:dyDescent="0.35">
      <c r="A80" s="6">
        <v>77</v>
      </c>
      <c r="B80" s="11" t="s">
        <v>403</v>
      </c>
      <c r="C80" s="11">
        <v>1619</v>
      </c>
      <c r="D80" s="11">
        <v>500</v>
      </c>
      <c r="E80" s="11">
        <v>236</v>
      </c>
      <c r="F80" s="11">
        <v>668</v>
      </c>
      <c r="G80" s="11">
        <v>215</v>
      </c>
      <c r="H80" s="11">
        <v>541</v>
      </c>
      <c r="I80" s="11">
        <v>578</v>
      </c>
      <c r="J80" s="11">
        <v>82</v>
      </c>
      <c r="K80" s="11">
        <v>223</v>
      </c>
      <c r="L80" s="11">
        <v>551</v>
      </c>
      <c r="M80" s="11">
        <v>497</v>
      </c>
      <c r="N80" s="11">
        <v>188</v>
      </c>
      <c r="O80" s="11">
        <v>215</v>
      </c>
      <c r="P80" s="11">
        <v>129</v>
      </c>
      <c r="Q80" s="11">
        <v>413</v>
      </c>
      <c r="R80" s="11">
        <v>174</v>
      </c>
      <c r="S80" s="11">
        <v>213</v>
      </c>
      <c r="T80" s="11">
        <v>947</v>
      </c>
      <c r="U80" s="11">
        <v>429</v>
      </c>
      <c r="V80" s="11">
        <v>15</v>
      </c>
      <c r="W80" s="11">
        <v>1463</v>
      </c>
      <c r="X80" s="11">
        <v>0</v>
      </c>
      <c r="Y80" s="11">
        <v>313</v>
      </c>
      <c r="Z80" s="11">
        <v>72</v>
      </c>
    </row>
    <row r="81" spans="1:26" x14ac:dyDescent="0.35">
      <c r="A81" s="6">
        <v>78</v>
      </c>
      <c r="B81" s="11" t="s">
        <v>40</v>
      </c>
      <c r="C81" s="11">
        <v>2055</v>
      </c>
      <c r="D81" s="11">
        <v>577</v>
      </c>
      <c r="E81" s="11">
        <v>189</v>
      </c>
      <c r="F81" s="11">
        <v>921</v>
      </c>
      <c r="G81" s="11">
        <v>369</v>
      </c>
      <c r="H81" s="11">
        <v>701</v>
      </c>
      <c r="I81" s="11">
        <v>778</v>
      </c>
      <c r="J81" s="11">
        <v>655</v>
      </c>
      <c r="K81" s="11">
        <v>276</v>
      </c>
      <c r="L81" s="11">
        <v>366</v>
      </c>
      <c r="M81" s="11">
        <v>738</v>
      </c>
      <c r="N81" s="11">
        <v>194</v>
      </c>
      <c r="O81" s="11">
        <v>184</v>
      </c>
      <c r="P81" s="11">
        <v>85</v>
      </c>
      <c r="Q81" s="11">
        <v>686</v>
      </c>
      <c r="R81" s="11">
        <v>330</v>
      </c>
      <c r="S81" s="11">
        <v>430</v>
      </c>
      <c r="T81" s="11">
        <v>470</v>
      </c>
      <c r="U81" s="11">
        <v>925</v>
      </c>
      <c r="V81" s="11">
        <v>184</v>
      </c>
      <c r="W81" s="11">
        <v>2280</v>
      </c>
      <c r="X81" s="11">
        <v>145</v>
      </c>
      <c r="Y81" s="11">
        <v>67</v>
      </c>
      <c r="Z81" s="11">
        <v>214</v>
      </c>
    </row>
    <row r="82" spans="1:26" x14ac:dyDescent="0.35">
      <c r="A82" s="6">
        <v>79</v>
      </c>
      <c r="B82" s="11" t="s">
        <v>179</v>
      </c>
      <c r="C82" s="11">
        <v>1666</v>
      </c>
      <c r="D82" s="11">
        <v>404</v>
      </c>
      <c r="E82" s="11">
        <v>327</v>
      </c>
      <c r="F82" s="11">
        <v>628</v>
      </c>
      <c r="G82" s="11">
        <v>308</v>
      </c>
      <c r="H82" s="11">
        <v>577</v>
      </c>
      <c r="I82" s="11">
        <v>686</v>
      </c>
      <c r="J82" s="11">
        <v>299</v>
      </c>
      <c r="K82" s="11">
        <v>262</v>
      </c>
      <c r="L82" s="11">
        <v>314</v>
      </c>
      <c r="M82" s="11">
        <v>489</v>
      </c>
      <c r="N82" s="11">
        <v>147</v>
      </c>
      <c r="O82" s="11">
        <v>247</v>
      </c>
      <c r="P82" s="11">
        <v>114</v>
      </c>
      <c r="Q82" s="11">
        <v>465</v>
      </c>
      <c r="R82" s="11">
        <v>290</v>
      </c>
      <c r="S82" s="11">
        <v>537</v>
      </c>
      <c r="T82" s="11">
        <v>541</v>
      </c>
      <c r="U82" s="11">
        <v>530</v>
      </c>
      <c r="V82" s="11">
        <v>20</v>
      </c>
      <c r="W82" s="11">
        <v>1371</v>
      </c>
      <c r="X82" s="11">
        <v>0</v>
      </c>
      <c r="Y82" s="11">
        <v>186</v>
      </c>
      <c r="Z82" s="11">
        <v>43</v>
      </c>
    </row>
    <row r="83" spans="1:26" x14ac:dyDescent="0.35">
      <c r="A83" s="6">
        <v>80</v>
      </c>
      <c r="B83" s="11" t="s">
        <v>293</v>
      </c>
      <c r="C83" s="11">
        <v>3924</v>
      </c>
      <c r="D83" s="11">
        <v>1235</v>
      </c>
      <c r="E83" s="11">
        <v>788</v>
      </c>
      <c r="F83" s="11">
        <v>1601</v>
      </c>
      <c r="G83" s="11">
        <v>299</v>
      </c>
      <c r="H83" s="11">
        <v>1314</v>
      </c>
      <c r="I83" s="11">
        <v>1374</v>
      </c>
      <c r="J83" s="11">
        <v>385</v>
      </c>
      <c r="K83" s="11">
        <v>421</v>
      </c>
      <c r="L83" s="11">
        <v>1841</v>
      </c>
      <c r="M83" s="11">
        <v>972</v>
      </c>
      <c r="N83" s="11">
        <v>292</v>
      </c>
      <c r="O83" s="11">
        <v>502</v>
      </c>
      <c r="P83" s="11">
        <v>304</v>
      </c>
      <c r="Q83" s="11">
        <v>1346</v>
      </c>
      <c r="R83" s="11">
        <v>245</v>
      </c>
      <c r="S83" s="11">
        <v>301</v>
      </c>
      <c r="T83" s="11">
        <v>1654</v>
      </c>
      <c r="U83" s="11">
        <v>1561</v>
      </c>
      <c r="V83" s="11">
        <v>210</v>
      </c>
      <c r="W83" s="11">
        <v>4648</v>
      </c>
      <c r="X83" s="11">
        <v>46</v>
      </c>
      <c r="Y83" s="11">
        <v>933</v>
      </c>
      <c r="Z83" s="11">
        <v>385</v>
      </c>
    </row>
    <row r="84" spans="1:26" x14ac:dyDescent="0.35">
      <c r="A84" s="6">
        <v>81</v>
      </c>
      <c r="B84" s="11" t="s">
        <v>520</v>
      </c>
      <c r="C84" s="11">
        <v>379</v>
      </c>
      <c r="D84" s="11">
        <v>76</v>
      </c>
      <c r="E84" s="11">
        <v>22</v>
      </c>
      <c r="F84" s="11">
        <v>155</v>
      </c>
      <c r="G84" s="11">
        <v>127</v>
      </c>
      <c r="H84" s="11">
        <v>139</v>
      </c>
      <c r="I84" s="11">
        <v>165</v>
      </c>
      <c r="J84" s="11">
        <v>183</v>
      </c>
      <c r="K84" s="11">
        <v>63</v>
      </c>
      <c r="L84" s="11">
        <v>43</v>
      </c>
      <c r="M84" s="11">
        <v>82</v>
      </c>
      <c r="N84" s="11">
        <v>6</v>
      </c>
      <c r="O84" s="11">
        <v>27</v>
      </c>
      <c r="P84" s="11">
        <v>5</v>
      </c>
      <c r="Q84" s="11">
        <v>134</v>
      </c>
      <c r="R84" s="11">
        <v>133</v>
      </c>
      <c r="S84" s="11">
        <v>147</v>
      </c>
      <c r="T84" s="11">
        <v>67</v>
      </c>
      <c r="U84" s="11">
        <v>107</v>
      </c>
      <c r="V84" s="11">
        <v>59</v>
      </c>
      <c r="W84" s="11">
        <v>604</v>
      </c>
      <c r="X84" s="11">
        <v>14</v>
      </c>
      <c r="Y84" s="11">
        <v>0</v>
      </c>
      <c r="Z84" s="11">
        <v>39</v>
      </c>
    </row>
    <row r="85" spans="1:26" x14ac:dyDescent="0.35">
      <c r="A85" s="6">
        <v>82</v>
      </c>
      <c r="B85" s="11" t="s">
        <v>28</v>
      </c>
      <c r="C85" s="11">
        <v>1624</v>
      </c>
      <c r="D85" s="11">
        <v>502</v>
      </c>
      <c r="E85" s="11">
        <v>105</v>
      </c>
      <c r="F85" s="11">
        <v>764</v>
      </c>
      <c r="G85" s="11">
        <v>254</v>
      </c>
      <c r="H85" s="11">
        <v>572</v>
      </c>
      <c r="I85" s="11">
        <v>551</v>
      </c>
      <c r="J85" s="11">
        <v>357</v>
      </c>
      <c r="K85" s="11">
        <v>172</v>
      </c>
      <c r="L85" s="11">
        <v>834</v>
      </c>
      <c r="M85" s="11">
        <v>261</v>
      </c>
      <c r="N85" s="11">
        <v>189</v>
      </c>
      <c r="O85" s="11">
        <v>65</v>
      </c>
      <c r="P85" s="11">
        <v>101</v>
      </c>
      <c r="Q85" s="11">
        <v>566</v>
      </c>
      <c r="R85" s="11">
        <v>203</v>
      </c>
      <c r="S85" s="11">
        <v>377</v>
      </c>
      <c r="T85" s="11">
        <v>383</v>
      </c>
      <c r="U85" s="11">
        <v>667</v>
      </c>
      <c r="V85" s="11">
        <v>136</v>
      </c>
      <c r="W85" s="11">
        <v>1635</v>
      </c>
      <c r="X85" s="11">
        <v>81</v>
      </c>
      <c r="Y85" s="11">
        <v>18</v>
      </c>
      <c r="Z85" s="11">
        <v>152</v>
      </c>
    </row>
    <row r="86" spans="1:26" x14ac:dyDescent="0.35">
      <c r="A86" s="6">
        <v>83</v>
      </c>
      <c r="B86" s="11" t="s">
        <v>142</v>
      </c>
      <c r="C86" s="11">
        <v>2696</v>
      </c>
      <c r="D86" s="11">
        <v>262</v>
      </c>
      <c r="E86" s="11">
        <v>1153</v>
      </c>
      <c r="F86" s="11">
        <v>1213</v>
      </c>
      <c r="G86" s="11">
        <v>69</v>
      </c>
      <c r="H86" s="11">
        <v>1033</v>
      </c>
      <c r="I86" s="11">
        <v>1402</v>
      </c>
      <c r="J86" s="11">
        <v>1120</v>
      </c>
      <c r="K86" s="11">
        <v>304</v>
      </c>
      <c r="L86" s="11">
        <v>150</v>
      </c>
      <c r="M86" s="11">
        <v>406</v>
      </c>
      <c r="N86" s="11">
        <v>58</v>
      </c>
      <c r="O86" s="11">
        <v>825</v>
      </c>
      <c r="P86" s="11">
        <v>273</v>
      </c>
      <c r="Q86" s="11">
        <v>1207</v>
      </c>
      <c r="R86" s="11">
        <v>72</v>
      </c>
      <c r="S86" s="11">
        <v>293</v>
      </c>
      <c r="T86" s="11">
        <v>247</v>
      </c>
      <c r="U86" s="11">
        <v>1602</v>
      </c>
      <c r="V86" s="11">
        <v>389</v>
      </c>
      <c r="W86" s="11">
        <v>2142</v>
      </c>
      <c r="X86" s="11">
        <v>12</v>
      </c>
      <c r="Y86" s="11">
        <v>247</v>
      </c>
      <c r="Z86" s="11">
        <v>91</v>
      </c>
    </row>
    <row r="87" spans="1:26" x14ac:dyDescent="0.35">
      <c r="A87" s="6">
        <v>84</v>
      </c>
      <c r="B87" s="11" t="s">
        <v>169</v>
      </c>
      <c r="C87" s="11">
        <v>719</v>
      </c>
      <c r="D87" s="11">
        <v>116</v>
      </c>
      <c r="E87" s="11">
        <v>168</v>
      </c>
      <c r="F87" s="11">
        <v>330</v>
      </c>
      <c r="G87" s="11">
        <v>104</v>
      </c>
      <c r="H87" s="11">
        <v>228</v>
      </c>
      <c r="I87" s="11">
        <v>374</v>
      </c>
      <c r="J87" s="11">
        <v>216</v>
      </c>
      <c r="K87" s="11">
        <v>65</v>
      </c>
      <c r="L87" s="11">
        <v>64</v>
      </c>
      <c r="M87" s="11">
        <v>218</v>
      </c>
      <c r="N87" s="11">
        <v>46</v>
      </c>
      <c r="O87" s="11">
        <v>194</v>
      </c>
      <c r="P87" s="11">
        <v>58</v>
      </c>
      <c r="Q87" s="11">
        <v>194</v>
      </c>
      <c r="R87" s="11">
        <v>110</v>
      </c>
      <c r="S87" s="11">
        <v>183</v>
      </c>
      <c r="T87" s="11">
        <v>100</v>
      </c>
      <c r="U87" s="11">
        <v>340</v>
      </c>
      <c r="V87" s="11">
        <v>62</v>
      </c>
      <c r="W87" s="11">
        <v>506</v>
      </c>
      <c r="X87" s="11">
        <v>3</v>
      </c>
      <c r="Y87" s="11">
        <v>54</v>
      </c>
      <c r="Z87" s="11">
        <v>21</v>
      </c>
    </row>
    <row r="88" spans="1:26" x14ac:dyDescent="0.35">
      <c r="A88" s="6">
        <v>85</v>
      </c>
      <c r="B88" s="11" t="s">
        <v>208</v>
      </c>
      <c r="C88" s="11">
        <v>1674</v>
      </c>
      <c r="D88" s="11">
        <v>261</v>
      </c>
      <c r="E88" s="11">
        <v>274</v>
      </c>
      <c r="F88" s="11">
        <v>816</v>
      </c>
      <c r="G88" s="11">
        <v>323</v>
      </c>
      <c r="H88" s="11">
        <v>596</v>
      </c>
      <c r="I88" s="11">
        <v>817</v>
      </c>
      <c r="J88" s="11">
        <v>518</v>
      </c>
      <c r="K88" s="11">
        <v>284</v>
      </c>
      <c r="L88" s="11">
        <v>252</v>
      </c>
      <c r="M88" s="11">
        <v>324</v>
      </c>
      <c r="N88" s="11">
        <v>132</v>
      </c>
      <c r="O88" s="11">
        <v>355</v>
      </c>
      <c r="P88" s="11">
        <v>165</v>
      </c>
      <c r="Q88" s="11">
        <v>458</v>
      </c>
      <c r="R88" s="11">
        <v>303</v>
      </c>
      <c r="S88" s="11">
        <v>319</v>
      </c>
      <c r="T88" s="11">
        <v>428</v>
      </c>
      <c r="U88" s="11">
        <v>778</v>
      </c>
      <c r="V88" s="11">
        <v>94</v>
      </c>
      <c r="W88" s="11">
        <v>1629</v>
      </c>
      <c r="X88" s="11">
        <v>11</v>
      </c>
      <c r="Y88" s="11">
        <v>263</v>
      </c>
      <c r="Z88" s="11">
        <v>61</v>
      </c>
    </row>
    <row r="89" spans="1:26" x14ac:dyDescent="0.35">
      <c r="A89" s="6">
        <v>86</v>
      </c>
      <c r="B89" s="11" t="s">
        <v>434</v>
      </c>
      <c r="C89" s="11">
        <v>2998</v>
      </c>
      <c r="D89" s="11">
        <v>975</v>
      </c>
      <c r="E89" s="11">
        <v>489</v>
      </c>
      <c r="F89" s="11">
        <v>1316</v>
      </c>
      <c r="G89" s="11">
        <v>219</v>
      </c>
      <c r="H89" s="11">
        <v>976</v>
      </c>
      <c r="I89" s="11">
        <v>1048</v>
      </c>
      <c r="J89" s="11">
        <v>222</v>
      </c>
      <c r="K89" s="11">
        <v>254</v>
      </c>
      <c r="L89" s="11">
        <v>1168</v>
      </c>
      <c r="M89" s="11">
        <v>994</v>
      </c>
      <c r="N89" s="11">
        <v>351</v>
      </c>
      <c r="O89" s="11">
        <v>352</v>
      </c>
      <c r="P89" s="11">
        <v>297</v>
      </c>
      <c r="Q89" s="11">
        <v>831</v>
      </c>
      <c r="R89" s="11">
        <v>193</v>
      </c>
      <c r="S89" s="11">
        <v>420</v>
      </c>
      <c r="T89" s="11">
        <v>1663</v>
      </c>
      <c r="U89" s="11">
        <v>874</v>
      </c>
      <c r="V89" s="11">
        <v>0</v>
      </c>
      <c r="W89" s="11">
        <v>2244</v>
      </c>
      <c r="X89" s="11">
        <v>11</v>
      </c>
      <c r="Y89" s="11">
        <v>271</v>
      </c>
      <c r="Z89" s="11">
        <v>121</v>
      </c>
    </row>
    <row r="90" spans="1:26" x14ac:dyDescent="0.35">
      <c r="A90" s="6">
        <v>87</v>
      </c>
      <c r="B90" s="11" t="s">
        <v>218</v>
      </c>
      <c r="C90" s="11">
        <v>1308</v>
      </c>
      <c r="D90" s="11">
        <v>323</v>
      </c>
      <c r="E90" s="11">
        <v>257</v>
      </c>
      <c r="F90" s="11">
        <v>560</v>
      </c>
      <c r="G90" s="11">
        <v>168</v>
      </c>
      <c r="H90" s="11">
        <v>451</v>
      </c>
      <c r="I90" s="11">
        <v>534</v>
      </c>
      <c r="J90" s="11">
        <v>288</v>
      </c>
      <c r="K90" s="11">
        <v>201</v>
      </c>
      <c r="L90" s="11">
        <v>229</v>
      </c>
      <c r="M90" s="11">
        <v>481</v>
      </c>
      <c r="N90" s="11">
        <v>160</v>
      </c>
      <c r="O90" s="11">
        <v>120</v>
      </c>
      <c r="P90" s="11">
        <v>119</v>
      </c>
      <c r="Q90" s="11">
        <v>439</v>
      </c>
      <c r="R90" s="11">
        <v>147</v>
      </c>
      <c r="S90" s="11">
        <v>223</v>
      </c>
      <c r="T90" s="11">
        <v>591</v>
      </c>
      <c r="U90" s="11">
        <v>316</v>
      </c>
      <c r="V90" s="11">
        <v>121</v>
      </c>
      <c r="W90" s="11">
        <v>1203</v>
      </c>
      <c r="X90" s="11">
        <v>7</v>
      </c>
      <c r="Y90" s="11">
        <v>66</v>
      </c>
      <c r="Z90" s="11">
        <v>72</v>
      </c>
    </row>
    <row r="91" spans="1:26" x14ac:dyDescent="0.35">
      <c r="A91" s="6">
        <v>88</v>
      </c>
      <c r="B91" s="11" t="s">
        <v>463</v>
      </c>
      <c r="C91" s="11">
        <v>3106</v>
      </c>
      <c r="D91" s="11">
        <v>890</v>
      </c>
      <c r="E91" s="11">
        <v>373</v>
      </c>
      <c r="F91" s="11">
        <v>1368</v>
      </c>
      <c r="G91" s="11">
        <v>474</v>
      </c>
      <c r="H91" s="11">
        <v>972</v>
      </c>
      <c r="I91" s="11">
        <v>1243</v>
      </c>
      <c r="J91" s="11">
        <v>514</v>
      </c>
      <c r="K91" s="11">
        <v>355</v>
      </c>
      <c r="L91" s="11">
        <v>807</v>
      </c>
      <c r="M91" s="11">
        <v>1269</v>
      </c>
      <c r="N91" s="11">
        <v>382</v>
      </c>
      <c r="O91" s="11">
        <v>361</v>
      </c>
      <c r="P91" s="11">
        <v>245</v>
      </c>
      <c r="Q91" s="11">
        <v>819</v>
      </c>
      <c r="R91" s="11">
        <v>409</v>
      </c>
      <c r="S91" s="11">
        <v>271</v>
      </c>
      <c r="T91" s="11">
        <v>1420</v>
      </c>
      <c r="U91" s="11">
        <v>850</v>
      </c>
      <c r="V91" s="11">
        <v>165</v>
      </c>
      <c r="W91" s="11">
        <v>2362</v>
      </c>
      <c r="X91" s="11">
        <v>73</v>
      </c>
      <c r="Y91" s="11">
        <v>87</v>
      </c>
      <c r="Z91" s="11">
        <v>194</v>
      </c>
    </row>
    <row r="92" spans="1:26" x14ac:dyDescent="0.35">
      <c r="A92" s="6">
        <v>89</v>
      </c>
      <c r="B92" s="11" t="s">
        <v>48</v>
      </c>
      <c r="C92" s="11">
        <v>1481</v>
      </c>
      <c r="D92" s="11">
        <v>352</v>
      </c>
      <c r="E92" s="11">
        <v>124</v>
      </c>
      <c r="F92" s="11">
        <v>645</v>
      </c>
      <c r="G92" s="11">
        <v>359</v>
      </c>
      <c r="H92" s="11">
        <v>467</v>
      </c>
      <c r="I92" s="11">
        <v>661</v>
      </c>
      <c r="J92" s="11">
        <v>505</v>
      </c>
      <c r="K92" s="11">
        <v>164</v>
      </c>
      <c r="L92" s="11">
        <v>511</v>
      </c>
      <c r="M92" s="11">
        <v>275</v>
      </c>
      <c r="N92" s="11">
        <v>136</v>
      </c>
      <c r="O92" s="11">
        <v>96</v>
      </c>
      <c r="P92" s="11">
        <v>22</v>
      </c>
      <c r="Q92" s="11">
        <v>550</v>
      </c>
      <c r="R92" s="11">
        <v>323</v>
      </c>
      <c r="S92" s="11">
        <v>440</v>
      </c>
      <c r="T92" s="11">
        <v>453</v>
      </c>
      <c r="U92" s="11">
        <v>466</v>
      </c>
      <c r="V92" s="11">
        <v>79</v>
      </c>
      <c r="W92" s="11">
        <v>1639</v>
      </c>
      <c r="X92" s="11">
        <v>25</v>
      </c>
      <c r="Y92" s="11">
        <v>10</v>
      </c>
      <c r="Z92" s="11">
        <v>102</v>
      </c>
    </row>
    <row r="93" spans="1:26" x14ac:dyDescent="0.35">
      <c r="A93" s="6">
        <v>90</v>
      </c>
      <c r="B93" s="11" t="s">
        <v>49</v>
      </c>
      <c r="C93" s="11">
        <v>1128</v>
      </c>
      <c r="D93" s="11">
        <v>239</v>
      </c>
      <c r="E93" s="11">
        <v>56</v>
      </c>
      <c r="F93" s="11">
        <v>540</v>
      </c>
      <c r="G93" s="11">
        <v>292</v>
      </c>
      <c r="H93" s="11">
        <v>393</v>
      </c>
      <c r="I93" s="11">
        <v>495</v>
      </c>
      <c r="J93" s="11">
        <v>312</v>
      </c>
      <c r="K93" s="11">
        <v>250</v>
      </c>
      <c r="L93" s="11">
        <v>401</v>
      </c>
      <c r="M93" s="11">
        <v>158</v>
      </c>
      <c r="N93" s="11">
        <v>133</v>
      </c>
      <c r="O93" s="11">
        <v>180</v>
      </c>
      <c r="P93" s="11">
        <v>14</v>
      </c>
      <c r="Q93" s="11">
        <v>319</v>
      </c>
      <c r="R93" s="11">
        <v>242</v>
      </c>
      <c r="S93" s="11">
        <v>353</v>
      </c>
      <c r="T93" s="11">
        <v>536</v>
      </c>
      <c r="U93" s="11">
        <v>187</v>
      </c>
      <c r="V93" s="11">
        <v>41</v>
      </c>
      <c r="W93" s="11">
        <v>1382</v>
      </c>
      <c r="X93" s="11">
        <v>15</v>
      </c>
      <c r="Y93" s="11">
        <v>4</v>
      </c>
      <c r="Z93" s="11">
        <v>84</v>
      </c>
    </row>
    <row r="94" spans="1:26" x14ac:dyDescent="0.35">
      <c r="A94" s="6">
        <v>91</v>
      </c>
      <c r="B94" s="11" t="s">
        <v>209</v>
      </c>
      <c r="C94" s="11">
        <v>2291</v>
      </c>
      <c r="D94" s="11">
        <v>540</v>
      </c>
      <c r="E94" s="11">
        <v>382</v>
      </c>
      <c r="F94" s="11">
        <v>1047</v>
      </c>
      <c r="G94" s="11">
        <v>322</v>
      </c>
      <c r="H94" s="11">
        <v>772</v>
      </c>
      <c r="I94" s="11">
        <v>979</v>
      </c>
      <c r="J94" s="11">
        <v>529</v>
      </c>
      <c r="K94" s="11">
        <v>319</v>
      </c>
      <c r="L94" s="11">
        <v>533</v>
      </c>
      <c r="M94" s="11">
        <v>420</v>
      </c>
      <c r="N94" s="11">
        <v>203</v>
      </c>
      <c r="O94" s="11">
        <v>474</v>
      </c>
      <c r="P94" s="11">
        <v>189</v>
      </c>
      <c r="Q94" s="11">
        <v>584</v>
      </c>
      <c r="R94" s="11">
        <v>300</v>
      </c>
      <c r="S94" s="11">
        <v>332</v>
      </c>
      <c r="T94" s="11">
        <v>560</v>
      </c>
      <c r="U94" s="11">
        <v>1254</v>
      </c>
      <c r="V94" s="11">
        <v>67</v>
      </c>
      <c r="W94" s="11">
        <v>1749</v>
      </c>
      <c r="X94" s="11">
        <v>13</v>
      </c>
      <c r="Y94" s="11">
        <v>142</v>
      </c>
      <c r="Z94" s="11">
        <v>61</v>
      </c>
    </row>
    <row r="95" spans="1:26" x14ac:dyDescent="0.35">
      <c r="A95" s="6">
        <v>92</v>
      </c>
      <c r="B95" s="11" t="s">
        <v>210</v>
      </c>
      <c r="C95" s="11">
        <v>1581</v>
      </c>
      <c r="D95" s="11">
        <v>385</v>
      </c>
      <c r="E95" s="11">
        <v>153</v>
      </c>
      <c r="F95" s="11">
        <v>734</v>
      </c>
      <c r="G95" s="11">
        <v>308</v>
      </c>
      <c r="H95" s="11">
        <v>491</v>
      </c>
      <c r="I95" s="11">
        <v>704</v>
      </c>
      <c r="J95" s="11">
        <v>336</v>
      </c>
      <c r="K95" s="11">
        <v>266</v>
      </c>
      <c r="L95" s="11">
        <v>322</v>
      </c>
      <c r="M95" s="11">
        <v>405</v>
      </c>
      <c r="N95" s="11">
        <v>157</v>
      </c>
      <c r="O95" s="11">
        <v>227</v>
      </c>
      <c r="P95" s="11">
        <v>101</v>
      </c>
      <c r="Q95" s="11">
        <v>410</v>
      </c>
      <c r="R95" s="11">
        <v>300</v>
      </c>
      <c r="S95" s="11">
        <v>411</v>
      </c>
      <c r="T95" s="11">
        <v>519</v>
      </c>
      <c r="U95" s="11">
        <v>567</v>
      </c>
      <c r="V95" s="11">
        <v>49</v>
      </c>
      <c r="W95" s="11">
        <v>1247</v>
      </c>
      <c r="X95" s="11">
        <v>0</v>
      </c>
      <c r="Y95" s="11">
        <v>137</v>
      </c>
      <c r="Z95" s="11">
        <v>54</v>
      </c>
    </row>
    <row r="96" spans="1:26" x14ac:dyDescent="0.35">
      <c r="A96" s="6">
        <v>93</v>
      </c>
      <c r="B96" s="11" t="s">
        <v>67</v>
      </c>
      <c r="C96" s="11">
        <v>702</v>
      </c>
      <c r="D96" s="11">
        <v>172</v>
      </c>
      <c r="E96" s="11">
        <v>44</v>
      </c>
      <c r="F96" s="11">
        <v>375</v>
      </c>
      <c r="G96" s="11">
        <v>109</v>
      </c>
      <c r="H96" s="11">
        <v>274</v>
      </c>
      <c r="I96" s="11">
        <v>254</v>
      </c>
      <c r="J96" s="11">
        <v>136</v>
      </c>
      <c r="K96" s="11">
        <v>123</v>
      </c>
      <c r="L96" s="11">
        <v>313</v>
      </c>
      <c r="M96" s="11">
        <v>114</v>
      </c>
      <c r="N96" s="11">
        <v>115</v>
      </c>
      <c r="O96" s="11">
        <v>63</v>
      </c>
      <c r="P96" s="11">
        <v>56</v>
      </c>
      <c r="Q96" s="11">
        <v>196</v>
      </c>
      <c r="R96" s="11">
        <v>97</v>
      </c>
      <c r="S96" s="11">
        <v>125</v>
      </c>
      <c r="T96" s="11">
        <v>263</v>
      </c>
      <c r="U96" s="11">
        <v>262</v>
      </c>
      <c r="V96" s="11">
        <v>51</v>
      </c>
      <c r="W96" s="11">
        <v>705</v>
      </c>
      <c r="X96" s="11">
        <v>11</v>
      </c>
      <c r="Y96" s="11">
        <v>23</v>
      </c>
      <c r="Z96" s="11">
        <v>35</v>
      </c>
    </row>
    <row r="97" spans="1:26" x14ac:dyDescent="0.35">
      <c r="A97" s="6">
        <v>94</v>
      </c>
      <c r="B97" s="11" t="s">
        <v>219</v>
      </c>
      <c r="C97" s="11">
        <v>1382</v>
      </c>
      <c r="D97" s="11">
        <v>294</v>
      </c>
      <c r="E97" s="11">
        <v>119</v>
      </c>
      <c r="F97" s="11">
        <v>627</v>
      </c>
      <c r="G97" s="11">
        <v>342</v>
      </c>
      <c r="H97" s="11">
        <v>413</v>
      </c>
      <c r="I97" s="11">
        <v>675</v>
      </c>
      <c r="J97" s="11">
        <v>429</v>
      </c>
      <c r="K97" s="11">
        <v>186</v>
      </c>
      <c r="L97" s="11">
        <v>175</v>
      </c>
      <c r="M97" s="11">
        <v>510</v>
      </c>
      <c r="N97" s="11">
        <v>133</v>
      </c>
      <c r="O97" s="11">
        <v>175</v>
      </c>
      <c r="P97" s="11">
        <v>102</v>
      </c>
      <c r="Q97" s="11">
        <v>347</v>
      </c>
      <c r="R97" s="11">
        <v>330</v>
      </c>
      <c r="S97" s="11">
        <v>254</v>
      </c>
      <c r="T97" s="11">
        <v>499</v>
      </c>
      <c r="U97" s="11">
        <v>416</v>
      </c>
      <c r="V97" s="11">
        <v>134</v>
      </c>
      <c r="W97" s="11">
        <v>1451</v>
      </c>
      <c r="X97" s="11">
        <v>23</v>
      </c>
      <c r="Y97" s="11">
        <v>56</v>
      </c>
      <c r="Z97" s="11">
        <v>98</v>
      </c>
    </row>
    <row r="98" spans="1:26" x14ac:dyDescent="0.35">
      <c r="A98" s="6">
        <v>95</v>
      </c>
      <c r="B98" s="11" t="s">
        <v>220</v>
      </c>
      <c r="C98" s="11">
        <v>514</v>
      </c>
      <c r="D98" s="11">
        <v>130</v>
      </c>
      <c r="E98" s="11">
        <v>47</v>
      </c>
      <c r="F98" s="11">
        <v>209</v>
      </c>
      <c r="G98" s="11">
        <v>127</v>
      </c>
      <c r="H98" s="11">
        <v>156</v>
      </c>
      <c r="I98" s="11">
        <v>227</v>
      </c>
      <c r="J98" s="11">
        <v>80</v>
      </c>
      <c r="K98" s="11">
        <v>99</v>
      </c>
      <c r="L98" s="11">
        <v>112</v>
      </c>
      <c r="M98" s="11">
        <v>184</v>
      </c>
      <c r="N98" s="11">
        <v>54</v>
      </c>
      <c r="O98" s="11">
        <v>57</v>
      </c>
      <c r="P98" s="11">
        <v>44</v>
      </c>
      <c r="Q98" s="11">
        <v>110</v>
      </c>
      <c r="R98" s="11">
        <v>118</v>
      </c>
      <c r="S98" s="11">
        <v>144</v>
      </c>
      <c r="T98" s="11">
        <v>256</v>
      </c>
      <c r="U98" s="11">
        <v>80</v>
      </c>
      <c r="V98" s="11">
        <v>34</v>
      </c>
      <c r="W98" s="11">
        <v>529</v>
      </c>
      <c r="X98" s="11">
        <v>7</v>
      </c>
      <c r="Y98" s="11">
        <v>31</v>
      </c>
      <c r="Z98" s="11">
        <v>33</v>
      </c>
    </row>
    <row r="99" spans="1:26" x14ac:dyDescent="0.35">
      <c r="A99" s="6">
        <v>96</v>
      </c>
      <c r="B99" s="11" t="s">
        <v>94</v>
      </c>
      <c r="C99" s="11">
        <v>315</v>
      </c>
      <c r="D99" s="11">
        <v>68</v>
      </c>
      <c r="E99" s="11">
        <v>15</v>
      </c>
      <c r="F99" s="11">
        <v>148</v>
      </c>
      <c r="G99" s="11">
        <v>85</v>
      </c>
      <c r="H99" s="11">
        <v>129</v>
      </c>
      <c r="I99" s="11">
        <v>119</v>
      </c>
      <c r="J99" s="11">
        <v>104</v>
      </c>
      <c r="K99" s="11">
        <v>71</v>
      </c>
      <c r="L99" s="11">
        <v>95</v>
      </c>
      <c r="M99" s="11">
        <v>45</v>
      </c>
      <c r="N99" s="11">
        <v>71</v>
      </c>
      <c r="O99" s="11">
        <v>41</v>
      </c>
      <c r="P99" s="11">
        <v>5</v>
      </c>
      <c r="Q99" s="11">
        <v>72</v>
      </c>
      <c r="R99" s="11">
        <v>60</v>
      </c>
      <c r="S99" s="11">
        <v>94</v>
      </c>
      <c r="T99" s="11">
        <v>134</v>
      </c>
      <c r="U99" s="11">
        <v>86</v>
      </c>
      <c r="V99" s="11">
        <v>2</v>
      </c>
      <c r="W99" s="11">
        <v>364</v>
      </c>
      <c r="X99" s="11">
        <v>0</v>
      </c>
      <c r="Y99" s="11">
        <v>0</v>
      </c>
      <c r="Z99" s="11">
        <v>26</v>
      </c>
    </row>
    <row r="100" spans="1:26" x14ac:dyDescent="0.35">
      <c r="A100" s="6">
        <v>97</v>
      </c>
      <c r="B100" s="11" t="s">
        <v>334</v>
      </c>
      <c r="C100" s="11">
        <v>1141</v>
      </c>
      <c r="D100" s="11">
        <v>359</v>
      </c>
      <c r="E100" s="11">
        <v>123</v>
      </c>
      <c r="F100" s="11">
        <v>503</v>
      </c>
      <c r="G100" s="11">
        <v>157</v>
      </c>
      <c r="H100" s="11">
        <v>345</v>
      </c>
      <c r="I100" s="11">
        <v>438</v>
      </c>
      <c r="J100" s="11">
        <v>121</v>
      </c>
      <c r="K100" s="11">
        <v>156</v>
      </c>
      <c r="L100" s="11">
        <v>363</v>
      </c>
      <c r="M100" s="11">
        <v>425</v>
      </c>
      <c r="N100" s="11">
        <v>142</v>
      </c>
      <c r="O100" s="11">
        <v>121</v>
      </c>
      <c r="P100" s="11">
        <v>103</v>
      </c>
      <c r="Q100" s="11">
        <v>277</v>
      </c>
      <c r="R100" s="11">
        <v>141</v>
      </c>
      <c r="S100" s="11">
        <v>271</v>
      </c>
      <c r="T100" s="11">
        <v>618</v>
      </c>
      <c r="U100" s="11">
        <v>190</v>
      </c>
      <c r="V100" s="11">
        <v>22</v>
      </c>
      <c r="W100" s="11">
        <v>1059</v>
      </c>
      <c r="X100" s="11">
        <v>0</v>
      </c>
      <c r="Y100" s="11">
        <v>33</v>
      </c>
      <c r="Z100" s="11">
        <v>54</v>
      </c>
    </row>
    <row r="101" spans="1:26" x14ac:dyDescent="0.35">
      <c r="A101" s="6">
        <v>98</v>
      </c>
      <c r="B101" s="11" t="s">
        <v>115</v>
      </c>
      <c r="C101" s="11">
        <v>1646</v>
      </c>
      <c r="D101" s="11">
        <v>498</v>
      </c>
      <c r="E101" s="11">
        <v>164</v>
      </c>
      <c r="F101" s="11">
        <v>684</v>
      </c>
      <c r="G101" s="11">
        <v>300</v>
      </c>
      <c r="H101" s="11">
        <v>502</v>
      </c>
      <c r="I101" s="11">
        <v>646</v>
      </c>
      <c r="J101" s="11">
        <v>348</v>
      </c>
      <c r="K101" s="11">
        <v>246</v>
      </c>
      <c r="L101" s="11">
        <v>523</v>
      </c>
      <c r="M101" s="11">
        <v>504</v>
      </c>
      <c r="N101" s="11">
        <v>68</v>
      </c>
      <c r="O101" s="11">
        <v>162</v>
      </c>
      <c r="P101" s="11">
        <v>54</v>
      </c>
      <c r="Q101" s="11">
        <v>573</v>
      </c>
      <c r="R101" s="11">
        <v>291</v>
      </c>
      <c r="S101" s="11">
        <v>525</v>
      </c>
      <c r="T101" s="11">
        <v>348</v>
      </c>
      <c r="U101" s="11">
        <v>645</v>
      </c>
      <c r="V101" s="11">
        <v>129</v>
      </c>
      <c r="W101" s="11">
        <v>1737</v>
      </c>
      <c r="X101" s="11">
        <v>84</v>
      </c>
      <c r="Y101" s="11">
        <v>10</v>
      </c>
      <c r="Z101" s="11">
        <v>142</v>
      </c>
    </row>
    <row r="102" spans="1:26" x14ac:dyDescent="0.35">
      <c r="A102" s="6">
        <v>99</v>
      </c>
      <c r="B102" s="11" t="s">
        <v>379</v>
      </c>
      <c r="C102" s="11">
        <v>1390</v>
      </c>
      <c r="D102" s="11">
        <v>378</v>
      </c>
      <c r="E102" s="11">
        <v>122</v>
      </c>
      <c r="F102" s="11">
        <v>613</v>
      </c>
      <c r="G102" s="11">
        <v>277</v>
      </c>
      <c r="H102" s="11">
        <v>446</v>
      </c>
      <c r="I102" s="11">
        <v>566</v>
      </c>
      <c r="J102" s="11">
        <v>152</v>
      </c>
      <c r="K102" s="11">
        <v>245</v>
      </c>
      <c r="L102" s="11">
        <v>384</v>
      </c>
      <c r="M102" s="11">
        <v>451</v>
      </c>
      <c r="N102" s="11">
        <v>125</v>
      </c>
      <c r="O102" s="11">
        <v>104</v>
      </c>
      <c r="P102" s="11">
        <v>97</v>
      </c>
      <c r="Q102" s="11">
        <v>406</v>
      </c>
      <c r="R102" s="11">
        <v>279</v>
      </c>
      <c r="S102" s="11">
        <v>403</v>
      </c>
      <c r="T102" s="11">
        <v>596</v>
      </c>
      <c r="U102" s="11">
        <v>253</v>
      </c>
      <c r="V102" s="11">
        <v>122</v>
      </c>
      <c r="W102" s="11">
        <v>1633</v>
      </c>
      <c r="X102" s="11">
        <v>0</v>
      </c>
      <c r="Y102" s="11">
        <v>306</v>
      </c>
      <c r="Z102" s="11">
        <v>92</v>
      </c>
    </row>
    <row r="103" spans="1:26" x14ac:dyDescent="0.35">
      <c r="A103" s="6">
        <v>100</v>
      </c>
      <c r="B103" s="11" t="s">
        <v>401</v>
      </c>
      <c r="C103" s="11">
        <v>1664</v>
      </c>
      <c r="D103" s="11">
        <v>231</v>
      </c>
      <c r="E103" s="11">
        <v>475</v>
      </c>
      <c r="F103" s="11">
        <v>770</v>
      </c>
      <c r="G103" s="11">
        <v>188</v>
      </c>
      <c r="H103" s="11">
        <v>727</v>
      </c>
      <c r="I103" s="11">
        <v>706</v>
      </c>
      <c r="J103" s="11">
        <v>221</v>
      </c>
      <c r="K103" s="11">
        <v>259</v>
      </c>
      <c r="L103" s="11">
        <v>304</v>
      </c>
      <c r="M103" s="11">
        <v>303</v>
      </c>
      <c r="N103" s="11">
        <v>116</v>
      </c>
      <c r="O103" s="11">
        <v>333</v>
      </c>
      <c r="P103" s="11">
        <v>211</v>
      </c>
      <c r="Q103" s="11">
        <v>593</v>
      </c>
      <c r="R103" s="11">
        <v>179</v>
      </c>
      <c r="S103" s="11">
        <v>285</v>
      </c>
      <c r="T103" s="11">
        <v>402</v>
      </c>
      <c r="U103" s="11">
        <v>828</v>
      </c>
      <c r="V103" s="11">
        <v>74</v>
      </c>
      <c r="W103" s="11">
        <v>1414</v>
      </c>
      <c r="X103" s="11">
        <v>0</v>
      </c>
      <c r="Y103" s="11">
        <v>334</v>
      </c>
      <c r="Z103" s="11">
        <v>53</v>
      </c>
    </row>
    <row r="104" spans="1:26" x14ac:dyDescent="0.35">
      <c r="A104" s="6">
        <v>101</v>
      </c>
      <c r="B104" s="11" t="s">
        <v>400</v>
      </c>
      <c r="C104" s="11">
        <v>1447</v>
      </c>
      <c r="D104" s="11">
        <v>197</v>
      </c>
      <c r="E104" s="11">
        <v>580</v>
      </c>
      <c r="F104" s="11">
        <v>599</v>
      </c>
      <c r="G104" s="11">
        <v>71</v>
      </c>
      <c r="H104" s="11">
        <v>732</v>
      </c>
      <c r="I104" s="11">
        <v>518</v>
      </c>
      <c r="J104" s="11">
        <v>346</v>
      </c>
      <c r="K104" s="11">
        <v>79</v>
      </c>
      <c r="L104" s="11">
        <v>104</v>
      </c>
      <c r="M104" s="11">
        <v>315</v>
      </c>
      <c r="N104" s="11">
        <v>47</v>
      </c>
      <c r="O104" s="11">
        <v>338</v>
      </c>
      <c r="P104" s="11">
        <v>170</v>
      </c>
      <c r="Q104" s="11">
        <v>636</v>
      </c>
      <c r="R104" s="11">
        <v>59</v>
      </c>
      <c r="S104" s="11">
        <v>158</v>
      </c>
      <c r="T104" s="11">
        <v>249</v>
      </c>
      <c r="U104" s="11">
        <v>841</v>
      </c>
      <c r="V104" s="11">
        <v>106</v>
      </c>
      <c r="W104" s="11">
        <v>1111</v>
      </c>
      <c r="X104" s="11">
        <v>3</v>
      </c>
      <c r="Y104" s="11">
        <v>171</v>
      </c>
      <c r="Z104" s="11">
        <v>19</v>
      </c>
    </row>
    <row r="105" spans="1:26" x14ac:dyDescent="0.35">
      <c r="A105" s="6">
        <v>102</v>
      </c>
      <c r="B105" s="11" t="s">
        <v>380</v>
      </c>
      <c r="C105" s="11">
        <v>1940</v>
      </c>
      <c r="D105" s="11">
        <v>494</v>
      </c>
      <c r="E105" s="11">
        <v>274</v>
      </c>
      <c r="F105" s="11">
        <v>908</v>
      </c>
      <c r="G105" s="11">
        <v>264</v>
      </c>
      <c r="H105" s="11">
        <v>668</v>
      </c>
      <c r="I105" s="11">
        <v>778</v>
      </c>
      <c r="J105" s="11">
        <v>229</v>
      </c>
      <c r="K105" s="11">
        <v>251</v>
      </c>
      <c r="L105" s="11">
        <v>659</v>
      </c>
      <c r="M105" s="11">
        <v>510</v>
      </c>
      <c r="N105" s="11">
        <v>155</v>
      </c>
      <c r="O105" s="11">
        <v>317</v>
      </c>
      <c r="P105" s="11">
        <v>166</v>
      </c>
      <c r="Q105" s="11">
        <v>545</v>
      </c>
      <c r="R105" s="11">
        <v>263</v>
      </c>
      <c r="S105" s="11">
        <v>391</v>
      </c>
      <c r="T105" s="11">
        <v>647</v>
      </c>
      <c r="U105" s="11">
        <v>775</v>
      </c>
      <c r="V105" s="11">
        <v>99</v>
      </c>
      <c r="W105" s="11">
        <v>1949</v>
      </c>
      <c r="X105" s="11">
        <v>4</v>
      </c>
      <c r="Y105" s="11">
        <v>519</v>
      </c>
      <c r="Z105" s="11">
        <v>85</v>
      </c>
    </row>
    <row r="106" spans="1:26" x14ac:dyDescent="0.35">
      <c r="A106" s="6">
        <v>103</v>
      </c>
      <c r="B106" s="11" t="s">
        <v>173</v>
      </c>
      <c r="C106" s="11">
        <v>621</v>
      </c>
      <c r="D106" s="11">
        <v>112</v>
      </c>
      <c r="E106" s="11">
        <v>66</v>
      </c>
      <c r="F106" s="11">
        <v>318</v>
      </c>
      <c r="G106" s="11">
        <v>126</v>
      </c>
      <c r="H106" s="11">
        <v>185</v>
      </c>
      <c r="I106" s="11">
        <v>325</v>
      </c>
      <c r="J106" s="11">
        <v>197</v>
      </c>
      <c r="K106" s="11">
        <v>80</v>
      </c>
      <c r="L106" s="11">
        <v>74</v>
      </c>
      <c r="M106" s="11">
        <v>187</v>
      </c>
      <c r="N106" s="11">
        <v>39</v>
      </c>
      <c r="O106" s="11">
        <v>156</v>
      </c>
      <c r="P106" s="11">
        <v>37</v>
      </c>
      <c r="Q106" s="11">
        <v>151</v>
      </c>
      <c r="R106" s="11">
        <v>127</v>
      </c>
      <c r="S106" s="11">
        <v>161</v>
      </c>
      <c r="T106" s="11">
        <v>134</v>
      </c>
      <c r="U106" s="11">
        <v>221</v>
      </c>
      <c r="V106" s="11">
        <v>76</v>
      </c>
      <c r="W106" s="11">
        <v>487</v>
      </c>
      <c r="X106" s="11">
        <v>4</v>
      </c>
      <c r="Y106" s="11">
        <v>51</v>
      </c>
      <c r="Z106" s="11">
        <v>25</v>
      </c>
    </row>
    <row r="107" spans="1:26" x14ac:dyDescent="0.35">
      <c r="A107" s="6">
        <v>104</v>
      </c>
      <c r="B107" s="11" t="s">
        <v>71</v>
      </c>
      <c r="C107" s="11">
        <v>1910</v>
      </c>
      <c r="D107" s="11">
        <v>469</v>
      </c>
      <c r="E107" s="11">
        <v>86</v>
      </c>
      <c r="F107" s="11">
        <v>816</v>
      </c>
      <c r="G107" s="11">
        <v>540</v>
      </c>
      <c r="H107" s="11">
        <v>753</v>
      </c>
      <c r="I107" s="11">
        <v>689</v>
      </c>
      <c r="J107" s="11">
        <v>418</v>
      </c>
      <c r="K107" s="11">
        <v>381</v>
      </c>
      <c r="L107" s="11">
        <v>893</v>
      </c>
      <c r="M107" s="11">
        <v>208</v>
      </c>
      <c r="N107" s="11">
        <v>298</v>
      </c>
      <c r="O107" s="11">
        <v>137</v>
      </c>
      <c r="P107" s="11">
        <v>70</v>
      </c>
      <c r="Q107" s="11">
        <v>467</v>
      </c>
      <c r="R107" s="11">
        <v>470</v>
      </c>
      <c r="S107" s="11">
        <v>685</v>
      </c>
      <c r="T107" s="11">
        <v>597</v>
      </c>
      <c r="U107" s="11">
        <v>606</v>
      </c>
      <c r="V107" s="11">
        <v>22</v>
      </c>
      <c r="W107" s="11">
        <v>2213</v>
      </c>
      <c r="X107" s="11">
        <v>32</v>
      </c>
      <c r="Y107" s="11">
        <v>14</v>
      </c>
      <c r="Z107" s="11">
        <v>132</v>
      </c>
    </row>
    <row r="108" spans="1:26" x14ac:dyDescent="0.35">
      <c r="A108" s="6">
        <v>105</v>
      </c>
      <c r="B108" s="11" t="s">
        <v>371</v>
      </c>
      <c r="C108" s="11">
        <v>1564</v>
      </c>
      <c r="D108" s="11">
        <v>543</v>
      </c>
      <c r="E108" s="11">
        <v>171</v>
      </c>
      <c r="F108" s="11">
        <v>764</v>
      </c>
      <c r="G108" s="11">
        <v>87</v>
      </c>
      <c r="H108" s="11">
        <v>532</v>
      </c>
      <c r="I108" s="11">
        <v>490</v>
      </c>
      <c r="J108" s="11">
        <v>104</v>
      </c>
      <c r="K108" s="11">
        <v>61</v>
      </c>
      <c r="L108" s="11">
        <v>831</v>
      </c>
      <c r="M108" s="11">
        <v>315</v>
      </c>
      <c r="N108" s="11">
        <v>258</v>
      </c>
      <c r="O108" s="11">
        <v>216</v>
      </c>
      <c r="P108" s="11">
        <v>106</v>
      </c>
      <c r="Q108" s="11">
        <v>364</v>
      </c>
      <c r="R108" s="11">
        <v>78</v>
      </c>
      <c r="S108" s="11">
        <v>151</v>
      </c>
      <c r="T108" s="11">
        <v>951</v>
      </c>
      <c r="U108" s="11">
        <v>412</v>
      </c>
      <c r="V108" s="11">
        <v>0</v>
      </c>
      <c r="W108" s="11">
        <v>826</v>
      </c>
      <c r="X108" s="11">
        <v>19</v>
      </c>
      <c r="Y108" s="11">
        <v>90</v>
      </c>
      <c r="Z108" s="11">
        <v>33</v>
      </c>
    </row>
    <row r="109" spans="1:26" x14ac:dyDescent="0.35">
      <c r="A109" s="6">
        <v>106</v>
      </c>
      <c r="B109" s="11" t="s">
        <v>372</v>
      </c>
      <c r="C109" s="11">
        <v>2381</v>
      </c>
      <c r="D109" s="11">
        <v>842</v>
      </c>
      <c r="E109" s="11">
        <v>230</v>
      </c>
      <c r="F109" s="11">
        <v>1255</v>
      </c>
      <c r="G109" s="11">
        <v>54</v>
      </c>
      <c r="H109" s="11">
        <v>798</v>
      </c>
      <c r="I109" s="11">
        <v>741</v>
      </c>
      <c r="J109" s="11">
        <v>125</v>
      </c>
      <c r="K109" s="11">
        <v>98</v>
      </c>
      <c r="L109" s="11">
        <v>1443</v>
      </c>
      <c r="M109" s="11">
        <v>463</v>
      </c>
      <c r="N109" s="11">
        <v>439</v>
      </c>
      <c r="O109" s="11">
        <v>362</v>
      </c>
      <c r="P109" s="11">
        <v>167</v>
      </c>
      <c r="Q109" s="11">
        <v>543</v>
      </c>
      <c r="R109" s="11">
        <v>30</v>
      </c>
      <c r="S109" s="11">
        <v>238</v>
      </c>
      <c r="T109" s="11">
        <v>1658</v>
      </c>
      <c r="U109" s="11">
        <v>474</v>
      </c>
      <c r="V109" s="11">
        <v>0</v>
      </c>
      <c r="W109" s="11">
        <v>1232</v>
      </c>
      <c r="X109" s="11">
        <v>0</v>
      </c>
      <c r="Y109" s="11">
        <v>172</v>
      </c>
      <c r="Z109" s="11">
        <v>51</v>
      </c>
    </row>
    <row r="110" spans="1:26" x14ac:dyDescent="0.35">
      <c r="A110" s="6">
        <v>107</v>
      </c>
      <c r="B110" s="11" t="s">
        <v>436</v>
      </c>
      <c r="C110" s="11">
        <v>1179</v>
      </c>
      <c r="D110" s="11">
        <v>377</v>
      </c>
      <c r="E110" s="11">
        <v>170</v>
      </c>
      <c r="F110" s="11">
        <v>545</v>
      </c>
      <c r="G110" s="11">
        <v>88</v>
      </c>
      <c r="H110" s="11">
        <v>357</v>
      </c>
      <c r="I110" s="11">
        <v>446</v>
      </c>
      <c r="J110" s="11">
        <v>97</v>
      </c>
      <c r="K110" s="11">
        <v>36</v>
      </c>
      <c r="L110" s="11">
        <v>660</v>
      </c>
      <c r="M110" s="11">
        <v>311</v>
      </c>
      <c r="N110" s="11">
        <v>157</v>
      </c>
      <c r="O110" s="11">
        <v>189</v>
      </c>
      <c r="P110" s="11">
        <v>27</v>
      </c>
      <c r="Q110" s="11">
        <v>354</v>
      </c>
      <c r="R110" s="11">
        <v>76</v>
      </c>
      <c r="S110" s="11">
        <v>28</v>
      </c>
      <c r="T110" s="11">
        <v>651</v>
      </c>
      <c r="U110" s="11">
        <v>499</v>
      </c>
      <c r="V110" s="11">
        <v>0</v>
      </c>
      <c r="W110" s="11">
        <v>884</v>
      </c>
      <c r="X110" s="11">
        <v>16</v>
      </c>
      <c r="Y110" s="11">
        <v>90</v>
      </c>
      <c r="Z110" s="11">
        <v>44</v>
      </c>
    </row>
    <row r="111" spans="1:26" x14ac:dyDescent="0.35">
      <c r="A111" s="6">
        <v>108</v>
      </c>
      <c r="B111" s="11" t="s">
        <v>506</v>
      </c>
      <c r="C111" s="11">
        <v>928</v>
      </c>
      <c r="D111" s="11">
        <v>192</v>
      </c>
      <c r="E111" s="11">
        <v>71</v>
      </c>
      <c r="F111" s="11">
        <v>400</v>
      </c>
      <c r="G111" s="11">
        <v>265</v>
      </c>
      <c r="H111" s="11">
        <v>357</v>
      </c>
      <c r="I111" s="11">
        <v>379</v>
      </c>
      <c r="J111" s="11">
        <v>346</v>
      </c>
      <c r="K111" s="11">
        <v>198</v>
      </c>
      <c r="L111" s="11">
        <v>156</v>
      </c>
      <c r="M111" s="11">
        <v>214</v>
      </c>
      <c r="N111" s="11">
        <v>65</v>
      </c>
      <c r="O111" s="11">
        <v>88</v>
      </c>
      <c r="P111" s="11">
        <v>41</v>
      </c>
      <c r="Q111" s="11">
        <v>295</v>
      </c>
      <c r="R111" s="11">
        <v>248</v>
      </c>
      <c r="S111" s="11">
        <v>280</v>
      </c>
      <c r="T111" s="11">
        <v>142</v>
      </c>
      <c r="U111" s="11">
        <v>355</v>
      </c>
      <c r="V111" s="11">
        <v>104</v>
      </c>
      <c r="W111" s="11">
        <v>1153</v>
      </c>
      <c r="X111" s="11">
        <v>43</v>
      </c>
      <c r="Y111" s="11">
        <v>33</v>
      </c>
      <c r="Z111" s="11">
        <v>75</v>
      </c>
    </row>
    <row r="112" spans="1:26" x14ac:dyDescent="0.35">
      <c r="A112" s="6">
        <v>109</v>
      </c>
      <c r="B112" s="11" t="s">
        <v>131</v>
      </c>
      <c r="C112" s="11">
        <v>1259</v>
      </c>
      <c r="D112" s="11">
        <v>229</v>
      </c>
      <c r="E112" s="11">
        <v>202</v>
      </c>
      <c r="F112" s="11">
        <v>583</v>
      </c>
      <c r="G112" s="11">
        <v>245</v>
      </c>
      <c r="H112" s="11">
        <v>446</v>
      </c>
      <c r="I112" s="11">
        <v>584</v>
      </c>
      <c r="J112" s="11">
        <v>265</v>
      </c>
      <c r="K112" s="11">
        <v>187</v>
      </c>
      <c r="L112" s="11">
        <v>188</v>
      </c>
      <c r="M112" s="11">
        <v>342</v>
      </c>
      <c r="N112" s="11">
        <v>81</v>
      </c>
      <c r="O112" s="11">
        <v>268</v>
      </c>
      <c r="P112" s="11">
        <v>149</v>
      </c>
      <c r="Q112" s="11">
        <v>297</v>
      </c>
      <c r="R112" s="11">
        <v>236</v>
      </c>
      <c r="S112" s="11">
        <v>251</v>
      </c>
      <c r="T112" s="11">
        <v>273</v>
      </c>
      <c r="U112" s="11">
        <v>547</v>
      </c>
      <c r="V112" s="11">
        <v>131</v>
      </c>
      <c r="W112" s="11">
        <v>1259</v>
      </c>
      <c r="X112" s="11">
        <v>0</v>
      </c>
      <c r="Y112" s="11">
        <v>251</v>
      </c>
      <c r="Z112" s="11">
        <v>83</v>
      </c>
    </row>
    <row r="113" spans="1:26" x14ac:dyDescent="0.35">
      <c r="A113" s="6">
        <v>110</v>
      </c>
      <c r="B113" s="11" t="s">
        <v>132</v>
      </c>
      <c r="C113" s="11">
        <v>1180</v>
      </c>
      <c r="D113" s="11">
        <v>243</v>
      </c>
      <c r="E113" s="11">
        <v>169</v>
      </c>
      <c r="F113" s="11">
        <v>520</v>
      </c>
      <c r="G113" s="11">
        <v>248</v>
      </c>
      <c r="H113" s="11">
        <v>405</v>
      </c>
      <c r="I113" s="11">
        <v>532</v>
      </c>
      <c r="J113" s="11">
        <v>215</v>
      </c>
      <c r="K113" s="11">
        <v>195</v>
      </c>
      <c r="L113" s="11">
        <v>202</v>
      </c>
      <c r="M113" s="11">
        <v>337</v>
      </c>
      <c r="N113" s="11">
        <v>103</v>
      </c>
      <c r="O113" s="11">
        <v>193</v>
      </c>
      <c r="P113" s="11">
        <v>113</v>
      </c>
      <c r="Q113" s="11">
        <v>288</v>
      </c>
      <c r="R113" s="11">
        <v>240</v>
      </c>
      <c r="S113" s="11">
        <v>316</v>
      </c>
      <c r="T113" s="11">
        <v>437</v>
      </c>
      <c r="U113" s="11">
        <v>351</v>
      </c>
      <c r="V113" s="11">
        <v>63</v>
      </c>
      <c r="W113" s="11">
        <v>1236</v>
      </c>
      <c r="X113" s="11">
        <v>4</v>
      </c>
      <c r="Y113" s="11">
        <v>274</v>
      </c>
      <c r="Z113" s="11">
        <v>83</v>
      </c>
    </row>
    <row r="114" spans="1:26" x14ac:dyDescent="0.35">
      <c r="A114" s="6">
        <v>111</v>
      </c>
      <c r="B114" s="11" t="s">
        <v>280</v>
      </c>
      <c r="C114" s="11">
        <v>899</v>
      </c>
      <c r="D114" s="11">
        <v>233</v>
      </c>
      <c r="E114" s="11">
        <v>102</v>
      </c>
      <c r="F114" s="11">
        <v>408</v>
      </c>
      <c r="G114" s="11">
        <v>156</v>
      </c>
      <c r="H114" s="11">
        <v>262</v>
      </c>
      <c r="I114" s="11">
        <v>404</v>
      </c>
      <c r="J114" s="11">
        <v>168</v>
      </c>
      <c r="K114" s="11">
        <v>83</v>
      </c>
      <c r="L114" s="11">
        <v>207</v>
      </c>
      <c r="M114" s="11">
        <v>334</v>
      </c>
      <c r="N114" s="11">
        <v>68</v>
      </c>
      <c r="O114" s="11">
        <v>111</v>
      </c>
      <c r="P114" s="11">
        <v>88</v>
      </c>
      <c r="Q114" s="11">
        <v>244</v>
      </c>
      <c r="R114" s="11">
        <v>155</v>
      </c>
      <c r="S114" s="11">
        <v>218</v>
      </c>
      <c r="T114" s="11">
        <v>298</v>
      </c>
      <c r="U114" s="11">
        <v>269</v>
      </c>
      <c r="V114" s="11">
        <v>92</v>
      </c>
      <c r="W114" s="11">
        <v>884</v>
      </c>
      <c r="X114" s="11">
        <v>22</v>
      </c>
      <c r="Y114" s="11">
        <v>131</v>
      </c>
      <c r="Z114" s="11">
        <v>71</v>
      </c>
    </row>
    <row r="115" spans="1:26" x14ac:dyDescent="0.35">
      <c r="A115" s="6">
        <v>112</v>
      </c>
      <c r="B115" s="11" t="s">
        <v>521</v>
      </c>
      <c r="C115" s="11">
        <v>1890</v>
      </c>
      <c r="D115" s="11">
        <v>495</v>
      </c>
      <c r="E115" s="11">
        <v>146</v>
      </c>
      <c r="F115" s="11">
        <v>889</v>
      </c>
      <c r="G115" s="11">
        <v>361</v>
      </c>
      <c r="H115" s="11">
        <v>643</v>
      </c>
      <c r="I115" s="11">
        <v>753</v>
      </c>
      <c r="J115" s="11">
        <v>608</v>
      </c>
      <c r="K115" s="11">
        <v>197</v>
      </c>
      <c r="L115" s="11">
        <v>575</v>
      </c>
      <c r="M115" s="11">
        <v>468</v>
      </c>
      <c r="N115" s="11">
        <v>171</v>
      </c>
      <c r="O115" s="11">
        <v>137</v>
      </c>
      <c r="P115" s="11">
        <v>101</v>
      </c>
      <c r="Q115" s="11">
        <v>639</v>
      </c>
      <c r="R115" s="11">
        <v>348</v>
      </c>
      <c r="S115" s="11">
        <v>489</v>
      </c>
      <c r="T115" s="11">
        <v>461</v>
      </c>
      <c r="U115" s="11">
        <v>704</v>
      </c>
      <c r="V115" s="11">
        <v>182</v>
      </c>
      <c r="W115" s="11">
        <v>1884</v>
      </c>
      <c r="X115" s="11">
        <v>42</v>
      </c>
      <c r="Y115" s="11">
        <v>20</v>
      </c>
      <c r="Z115" s="11">
        <v>157</v>
      </c>
    </row>
    <row r="116" spans="1:26" x14ac:dyDescent="0.35">
      <c r="A116" s="6">
        <v>113</v>
      </c>
      <c r="B116" s="11" t="s">
        <v>522</v>
      </c>
      <c r="C116" s="11">
        <v>550</v>
      </c>
      <c r="D116" s="11">
        <v>174</v>
      </c>
      <c r="E116" s="11">
        <v>22</v>
      </c>
      <c r="F116" s="11">
        <v>221</v>
      </c>
      <c r="G116" s="11">
        <v>133</v>
      </c>
      <c r="H116" s="11">
        <v>174</v>
      </c>
      <c r="I116" s="11">
        <v>202</v>
      </c>
      <c r="J116" s="11">
        <v>136</v>
      </c>
      <c r="K116" s="11">
        <v>88</v>
      </c>
      <c r="L116" s="11">
        <v>245</v>
      </c>
      <c r="M116" s="11">
        <v>82</v>
      </c>
      <c r="N116" s="11">
        <v>64</v>
      </c>
      <c r="O116" s="11">
        <v>63</v>
      </c>
      <c r="P116" s="11">
        <v>13</v>
      </c>
      <c r="Q116" s="11">
        <v>119</v>
      </c>
      <c r="R116" s="11">
        <v>118</v>
      </c>
      <c r="S116" s="11">
        <v>157</v>
      </c>
      <c r="T116" s="11">
        <v>268</v>
      </c>
      <c r="U116" s="11">
        <v>126</v>
      </c>
      <c r="V116" s="11">
        <v>0</v>
      </c>
      <c r="W116" s="11">
        <v>742</v>
      </c>
      <c r="X116" s="11">
        <v>13</v>
      </c>
      <c r="Y116" s="11">
        <v>0</v>
      </c>
      <c r="Z116" s="11">
        <v>42</v>
      </c>
    </row>
    <row r="117" spans="1:26" x14ac:dyDescent="0.35">
      <c r="A117" s="6">
        <v>114</v>
      </c>
      <c r="B117" s="11" t="s">
        <v>170</v>
      </c>
      <c r="C117" s="11">
        <v>951</v>
      </c>
      <c r="D117" s="11">
        <v>232</v>
      </c>
      <c r="E117" s="11">
        <v>187</v>
      </c>
      <c r="F117" s="11">
        <v>432</v>
      </c>
      <c r="G117" s="11">
        <v>101</v>
      </c>
      <c r="H117" s="11">
        <v>285</v>
      </c>
      <c r="I117" s="11">
        <v>435</v>
      </c>
      <c r="J117" s="11">
        <v>301</v>
      </c>
      <c r="K117" s="11">
        <v>54</v>
      </c>
      <c r="L117" s="11">
        <v>124</v>
      </c>
      <c r="M117" s="11">
        <v>392</v>
      </c>
      <c r="N117" s="11">
        <v>25</v>
      </c>
      <c r="O117" s="11">
        <v>182</v>
      </c>
      <c r="P117" s="11">
        <v>68</v>
      </c>
      <c r="Q117" s="11">
        <v>344</v>
      </c>
      <c r="R117" s="11">
        <v>101</v>
      </c>
      <c r="S117" s="11">
        <v>73</v>
      </c>
      <c r="T117" s="11">
        <v>94</v>
      </c>
      <c r="U117" s="11">
        <v>319</v>
      </c>
      <c r="V117" s="11">
        <v>417</v>
      </c>
      <c r="W117" s="11">
        <v>1218</v>
      </c>
      <c r="X117" s="11">
        <v>16</v>
      </c>
      <c r="Y117" s="11">
        <v>278</v>
      </c>
      <c r="Z117" s="11">
        <v>83</v>
      </c>
    </row>
    <row r="118" spans="1:26" x14ac:dyDescent="0.35">
      <c r="A118" s="6">
        <v>115</v>
      </c>
      <c r="B118" s="11" t="s">
        <v>523</v>
      </c>
      <c r="C118" s="11">
        <v>684</v>
      </c>
      <c r="D118" s="11">
        <v>203</v>
      </c>
      <c r="E118" s="11">
        <v>42</v>
      </c>
      <c r="F118" s="11">
        <v>251</v>
      </c>
      <c r="G118" s="11">
        <v>187</v>
      </c>
      <c r="H118" s="11">
        <v>210</v>
      </c>
      <c r="I118" s="11">
        <v>270</v>
      </c>
      <c r="J118" s="11">
        <v>266</v>
      </c>
      <c r="K118" s="11">
        <v>118</v>
      </c>
      <c r="L118" s="11">
        <v>121</v>
      </c>
      <c r="M118" s="11">
        <v>169</v>
      </c>
      <c r="N118" s="11">
        <v>23</v>
      </c>
      <c r="O118" s="11">
        <v>57</v>
      </c>
      <c r="P118" s="11">
        <v>20</v>
      </c>
      <c r="Q118" s="11">
        <v>198</v>
      </c>
      <c r="R118" s="11">
        <v>181</v>
      </c>
      <c r="S118" s="11">
        <v>200</v>
      </c>
      <c r="T118" s="11">
        <v>191</v>
      </c>
      <c r="U118" s="11">
        <v>251</v>
      </c>
      <c r="V118" s="11">
        <v>29</v>
      </c>
      <c r="W118" s="11">
        <v>910</v>
      </c>
      <c r="X118" s="11">
        <v>16</v>
      </c>
      <c r="Y118" s="11">
        <v>3</v>
      </c>
      <c r="Z118" s="11">
        <v>84</v>
      </c>
    </row>
    <row r="119" spans="1:26" x14ac:dyDescent="0.35">
      <c r="A119" s="6">
        <v>116</v>
      </c>
      <c r="B119" s="11" t="s">
        <v>524</v>
      </c>
      <c r="C119" s="11">
        <v>637</v>
      </c>
      <c r="D119" s="11">
        <v>198</v>
      </c>
      <c r="E119" s="11">
        <v>47</v>
      </c>
      <c r="F119" s="11">
        <v>230</v>
      </c>
      <c r="G119" s="11">
        <v>162</v>
      </c>
      <c r="H119" s="11">
        <v>191</v>
      </c>
      <c r="I119" s="11">
        <v>248</v>
      </c>
      <c r="J119" s="11">
        <v>205</v>
      </c>
      <c r="K119" s="11">
        <v>110</v>
      </c>
      <c r="L119" s="11">
        <v>173</v>
      </c>
      <c r="M119" s="11">
        <v>149</v>
      </c>
      <c r="N119" s="11">
        <v>22</v>
      </c>
      <c r="O119" s="11">
        <v>72</v>
      </c>
      <c r="P119" s="11">
        <v>18</v>
      </c>
      <c r="Q119" s="11">
        <v>168</v>
      </c>
      <c r="R119" s="11">
        <v>159</v>
      </c>
      <c r="S119" s="11">
        <v>189</v>
      </c>
      <c r="T119" s="11">
        <v>216</v>
      </c>
      <c r="U119" s="11">
        <v>147</v>
      </c>
      <c r="V119" s="11">
        <v>59</v>
      </c>
      <c r="W119" s="11">
        <v>953</v>
      </c>
      <c r="X119" s="11">
        <v>12</v>
      </c>
      <c r="Y119" s="11">
        <v>3</v>
      </c>
      <c r="Z119" s="11">
        <v>44</v>
      </c>
    </row>
    <row r="120" spans="1:26" x14ac:dyDescent="0.35">
      <c r="A120" s="6">
        <v>117</v>
      </c>
      <c r="B120" s="11" t="s">
        <v>68</v>
      </c>
      <c r="C120" s="11">
        <v>2771</v>
      </c>
      <c r="D120" s="11">
        <v>918</v>
      </c>
      <c r="E120" s="11">
        <v>251</v>
      </c>
      <c r="F120" s="11">
        <v>1217</v>
      </c>
      <c r="G120" s="11">
        <v>385</v>
      </c>
      <c r="H120" s="11">
        <v>1005</v>
      </c>
      <c r="I120" s="11">
        <v>848</v>
      </c>
      <c r="J120" s="11">
        <v>633</v>
      </c>
      <c r="K120" s="11">
        <v>150</v>
      </c>
      <c r="L120" s="11">
        <v>1226</v>
      </c>
      <c r="M120" s="11">
        <v>716</v>
      </c>
      <c r="N120" s="11">
        <v>161</v>
      </c>
      <c r="O120" s="11">
        <v>207</v>
      </c>
      <c r="P120" s="11">
        <v>145</v>
      </c>
      <c r="Q120" s="11">
        <v>989</v>
      </c>
      <c r="R120" s="11">
        <v>352</v>
      </c>
      <c r="S120" s="11">
        <v>658</v>
      </c>
      <c r="T120" s="11">
        <v>454</v>
      </c>
      <c r="U120" s="11">
        <v>1192</v>
      </c>
      <c r="V120" s="11">
        <v>382</v>
      </c>
      <c r="W120" s="11">
        <v>3772</v>
      </c>
      <c r="X120" s="11">
        <v>128</v>
      </c>
      <c r="Y120" s="11">
        <v>354</v>
      </c>
      <c r="Z120" s="11">
        <v>323</v>
      </c>
    </row>
    <row r="121" spans="1:26" x14ac:dyDescent="0.35">
      <c r="A121" s="6">
        <v>118</v>
      </c>
      <c r="B121" s="11" t="s">
        <v>298</v>
      </c>
      <c r="C121" s="11">
        <v>1585</v>
      </c>
      <c r="D121" s="11">
        <v>518</v>
      </c>
      <c r="E121" s="11">
        <v>294</v>
      </c>
      <c r="F121" s="11">
        <v>672</v>
      </c>
      <c r="G121" s="11">
        <v>101</v>
      </c>
      <c r="H121" s="11">
        <v>512</v>
      </c>
      <c r="I121" s="11">
        <v>555</v>
      </c>
      <c r="J121" s="11">
        <v>126</v>
      </c>
      <c r="K121" s="11">
        <v>112</v>
      </c>
      <c r="L121" s="11">
        <v>737</v>
      </c>
      <c r="M121" s="11">
        <v>553</v>
      </c>
      <c r="N121" s="11">
        <v>139</v>
      </c>
      <c r="O121" s="11">
        <v>201</v>
      </c>
      <c r="P121" s="11">
        <v>160</v>
      </c>
      <c r="Q121" s="11">
        <v>486</v>
      </c>
      <c r="R121" s="11">
        <v>81</v>
      </c>
      <c r="S121" s="11">
        <v>270</v>
      </c>
      <c r="T121" s="11">
        <v>660</v>
      </c>
      <c r="U121" s="11">
        <v>544</v>
      </c>
      <c r="V121" s="11">
        <v>40</v>
      </c>
      <c r="W121" s="11">
        <v>1449</v>
      </c>
      <c r="X121" s="11">
        <v>19</v>
      </c>
      <c r="Y121" s="11">
        <v>212</v>
      </c>
      <c r="Z121" s="11">
        <v>130</v>
      </c>
    </row>
    <row r="122" spans="1:26" x14ac:dyDescent="0.35">
      <c r="A122" s="6">
        <v>119</v>
      </c>
      <c r="B122" s="11" t="s">
        <v>299</v>
      </c>
      <c r="C122" s="11">
        <v>2361</v>
      </c>
      <c r="D122" s="11">
        <v>740</v>
      </c>
      <c r="E122" s="11">
        <v>394</v>
      </c>
      <c r="F122" s="11">
        <v>1119</v>
      </c>
      <c r="G122" s="11">
        <v>107</v>
      </c>
      <c r="H122" s="11">
        <v>819</v>
      </c>
      <c r="I122" s="11">
        <v>801</v>
      </c>
      <c r="J122" s="11">
        <v>161</v>
      </c>
      <c r="K122" s="11">
        <v>178</v>
      </c>
      <c r="L122" s="11">
        <v>1179</v>
      </c>
      <c r="M122" s="11">
        <v>580</v>
      </c>
      <c r="N122" s="11">
        <v>274</v>
      </c>
      <c r="O122" s="11">
        <v>315</v>
      </c>
      <c r="P122" s="11">
        <v>220</v>
      </c>
      <c r="Q122" s="11">
        <v>748</v>
      </c>
      <c r="R122" s="11">
        <v>63</v>
      </c>
      <c r="S122" s="11">
        <v>295</v>
      </c>
      <c r="T122" s="11">
        <v>1331</v>
      </c>
      <c r="U122" s="11">
        <v>715</v>
      </c>
      <c r="V122" s="11">
        <v>10</v>
      </c>
      <c r="W122" s="11">
        <v>1708</v>
      </c>
      <c r="X122" s="11">
        <v>4</v>
      </c>
      <c r="Y122" s="11">
        <v>277</v>
      </c>
      <c r="Z122" s="11">
        <v>107</v>
      </c>
    </row>
    <row r="123" spans="1:26" x14ac:dyDescent="0.35">
      <c r="A123" s="6">
        <v>120</v>
      </c>
      <c r="B123" s="11" t="s">
        <v>302</v>
      </c>
      <c r="C123" s="11">
        <v>2198</v>
      </c>
      <c r="D123" s="11">
        <v>758</v>
      </c>
      <c r="E123" s="11">
        <v>266</v>
      </c>
      <c r="F123" s="11">
        <v>1105</v>
      </c>
      <c r="G123" s="11">
        <v>70</v>
      </c>
      <c r="H123" s="11">
        <v>753</v>
      </c>
      <c r="I123" s="11">
        <v>688</v>
      </c>
      <c r="J123" s="11">
        <v>122</v>
      </c>
      <c r="K123" s="11">
        <v>101</v>
      </c>
      <c r="L123" s="11">
        <v>1329</v>
      </c>
      <c r="M123" s="11">
        <v>429</v>
      </c>
      <c r="N123" s="11">
        <v>321</v>
      </c>
      <c r="O123" s="11">
        <v>323</v>
      </c>
      <c r="P123" s="11">
        <v>162</v>
      </c>
      <c r="Q123" s="11">
        <v>594</v>
      </c>
      <c r="R123" s="11">
        <v>41</v>
      </c>
      <c r="S123" s="11">
        <v>234</v>
      </c>
      <c r="T123" s="11">
        <v>1225</v>
      </c>
      <c r="U123" s="11">
        <v>714</v>
      </c>
      <c r="V123" s="11">
        <v>0</v>
      </c>
      <c r="W123" s="11">
        <v>1397</v>
      </c>
      <c r="X123" s="11">
        <v>7</v>
      </c>
      <c r="Y123" s="11">
        <v>291</v>
      </c>
      <c r="Z123" s="11">
        <v>103</v>
      </c>
    </row>
    <row r="124" spans="1:26" x14ac:dyDescent="0.35">
      <c r="A124" s="6">
        <v>121</v>
      </c>
      <c r="B124" s="11" t="s">
        <v>300</v>
      </c>
      <c r="C124" s="11">
        <v>4481</v>
      </c>
      <c r="D124" s="11">
        <v>1513</v>
      </c>
      <c r="E124" s="11">
        <v>800</v>
      </c>
      <c r="F124" s="11">
        <v>1998</v>
      </c>
      <c r="G124" s="11">
        <v>170</v>
      </c>
      <c r="H124" s="11">
        <v>1490</v>
      </c>
      <c r="I124" s="11">
        <v>1478</v>
      </c>
      <c r="J124" s="11">
        <v>282</v>
      </c>
      <c r="K124" s="11">
        <v>311</v>
      </c>
      <c r="L124" s="11">
        <v>2189</v>
      </c>
      <c r="M124" s="11">
        <v>1204</v>
      </c>
      <c r="N124" s="11">
        <v>552</v>
      </c>
      <c r="O124" s="11">
        <v>611</v>
      </c>
      <c r="P124" s="11">
        <v>258</v>
      </c>
      <c r="Q124" s="11">
        <v>1452</v>
      </c>
      <c r="R124" s="11">
        <v>95</v>
      </c>
      <c r="S124" s="11">
        <v>328</v>
      </c>
      <c r="T124" s="11">
        <v>2411</v>
      </c>
      <c r="U124" s="11">
        <v>1632</v>
      </c>
      <c r="V124" s="11">
        <v>42</v>
      </c>
      <c r="W124" s="11">
        <v>3657</v>
      </c>
      <c r="X124" s="11">
        <v>29</v>
      </c>
      <c r="Y124" s="11">
        <v>631</v>
      </c>
      <c r="Z124" s="11">
        <v>294</v>
      </c>
    </row>
    <row r="125" spans="1:26" x14ac:dyDescent="0.35">
      <c r="A125" s="6">
        <v>122</v>
      </c>
      <c r="B125" s="11" t="s">
        <v>303</v>
      </c>
      <c r="C125" s="11">
        <v>2903</v>
      </c>
      <c r="D125" s="11">
        <v>993</v>
      </c>
      <c r="E125" s="11">
        <v>409</v>
      </c>
      <c r="F125" s="11">
        <v>1373</v>
      </c>
      <c r="G125" s="11">
        <v>129</v>
      </c>
      <c r="H125" s="11">
        <v>993</v>
      </c>
      <c r="I125" s="11">
        <v>918</v>
      </c>
      <c r="J125" s="11">
        <v>193</v>
      </c>
      <c r="K125" s="11">
        <v>194</v>
      </c>
      <c r="L125" s="11">
        <v>1679</v>
      </c>
      <c r="M125" s="11">
        <v>600</v>
      </c>
      <c r="N125" s="11">
        <v>368</v>
      </c>
      <c r="O125" s="11">
        <v>375</v>
      </c>
      <c r="P125" s="11">
        <v>200</v>
      </c>
      <c r="Q125" s="11">
        <v>888</v>
      </c>
      <c r="R125" s="11">
        <v>80</v>
      </c>
      <c r="S125" s="11">
        <v>367</v>
      </c>
      <c r="T125" s="11">
        <v>1343</v>
      </c>
      <c r="U125" s="11">
        <v>1054</v>
      </c>
      <c r="V125" s="11">
        <v>32</v>
      </c>
      <c r="W125" s="11">
        <v>2336</v>
      </c>
      <c r="X125" s="11">
        <v>20</v>
      </c>
      <c r="Y125" s="11">
        <v>494</v>
      </c>
      <c r="Z125" s="11">
        <v>133</v>
      </c>
    </row>
    <row r="126" spans="1:26" x14ac:dyDescent="0.35">
      <c r="A126" s="6">
        <v>123</v>
      </c>
      <c r="B126" s="11" t="s">
        <v>364</v>
      </c>
      <c r="C126" s="11">
        <v>3579</v>
      </c>
      <c r="D126" s="11">
        <v>1083</v>
      </c>
      <c r="E126" s="11">
        <v>586</v>
      </c>
      <c r="F126" s="11">
        <v>1546</v>
      </c>
      <c r="G126" s="11">
        <v>364</v>
      </c>
      <c r="H126" s="11">
        <v>1121</v>
      </c>
      <c r="I126" s="11">
        <v>1375</v>
      </c>
      <c r="J126" s="11">
        <v>418</v>
      </c>
      <c r="K126" s="11">
        <v>343</v>
      </c>
      <c r="L126" s="11">
        <v>1260</v>
      </c>
      <c r="M126" s="11">
        <v>1243</v>
      </c>
      <c r="N126" s="11">
        <v>370</v>
      </c>
      <c r="O126" s="11">
        <v>431</v>
      </c>
      <c r="P126" s="11">
        <v>299</v>
      </c>
      <c r="Q126" s="11">
        <v>1076</v>
      </c>
      <c r="R126" s="11">
        <v>319</v>
      </c>
      <c r="S126" s="11">
        <v>218</v>
      </c>
      <c r="T126" s="11">
        <v>1464</v>
      </c>
      <c r="U126" s="11">
        <v>1512</v>
      </c>
      <c r="V126" s="11">
        <v>264</v>
      </c>
      <c r="W126" s="11">
        <v>3051</v>
      </c>
      <c r="X126" s="11">
        <v>59</v>
      </c>
      <c r="Y126" s="11">
        <v>266</v>
      </c>
      <c r="Z126" s="11">
        <v>243</v>
      </c>
    </row>
    <row r="127" spans="1:26" x14ac:dyDescent="0.35">
      <c r="A127" s="6">
        <v>124</v>
      </c>
      <c r="B127" s="11" t="s">
        <v>373</v>
      </c>
      <c r="C127" s="11">
        <v>3919</v>
      </c>
      <c r="D127" s="11">
        <v>1374</v>
      </c>
      <c r="E127" s="11">
        <v>493</v>
      </c>
      <c r="F127" s="11">
        <v>1860</v>
      </c>
      <c r="G127" s="11">
        <v>192</v>
      </c>
      <c r="H127" s="11">
        <v>1275</v>
      </c>
      <c r="I127" s="11">
        <v>1270</v>
      </c>
      <c r="J127" s="11">
        <v>263</v>
      </c>
      <c r="K127" s="11">
        <v>225</v>
      </c>
      <c r="L127" s="11">
        <v>1809</v>
      </c>
      <c r="M127" s="11">
        <v>1219</v>
      </c>
      <c r="N127" s="11">
        <v>618</v>
      </c>
      <c r="O127" s="11">
        <v>469</v>
      </c>
      <c r="P127" s="11">
        <v>307</v>
      </c>
      <c r="Q127" s="11">
        <v>993</v>
      </c>
      <c r="R127" s="11">
        <v>159</v>
      </c>
      <c r="S127" s="11">
        <v>387</v>
      </c>
      <c r="T127" s="11">
        <v>2266</v>
      </c>
      <c r="U127" s="11">
        <v>1098</v>
      </c>
      <c r="V127" s="11">
        <v>0</v>
      </c>
      <c r="W127" s="11">
        <v>2593</v>
      </c>
      <c r="X127" s="11">
        <v>17</v>
      </c>
      <c r="Y127" s="11">
        <v>210</v>
      </c>
      <c r="Z127" s="11">
        <v>132</v>
      </c>
    </row>
    <row r="128" spans="1:26" x14ac:dyDescent="0.35">
      <c r="A128" s="6">
        <v>125</v>
      </c>
      <c r="B128" s="11" t="s">
        <v>374</v>
      </c>
      <c r="C128" s="11">
        <v>2117</v>
      </c>
      <c r="D128" s="11">
        <v>745</v>
      </c>
      <c r="E128" s="11">
        <v>236</v>
      </c>
      <c r="F128" s="11">
        <v>1033</v>
      </c>
      <c r="G128" s="11">
        <v>103</v>
      </c>
      <c r="H128" s="11">
        <v>674</v>
      </c>
      <c r="I128" s="11">
        <v>698</v>
      </c>
      <c r="J128" s="11">
        <v>163</v>
      </c>
      <c r="K128" s="11">
        <v>113</v>
      </c>
      <c r="L128" s="11">
        <v>1100</v>
      </c>
      <c r="M128" s="11">
        <v>563</v>
      </c>
      <c r="N128" s="11">
        <v>307</v>
      </c>
      <c r="O128" s="11">
        <v>274</v>
      </c>
      <c r="P128" s="11">
        <v>120</v>
      </c>
      <c r="Q128" s="11">
        <v>584</v>
      </c>
      <c r="R128" s="11">
        <v>86</v>
      </c>
      <c r="S128" s="11">
        <v>215</v>
      </c>
      <c r="T128" s="11">
        <v>1118</v>
      </c>
      <c r="U128" s="11">
        <v>608</v>
      </c>
      <c r="V128" s="11">
        <v>0</v>
      </c>
      <c r="W128" s="11">
        <v>1152</v>
      </c>
      <c r="X128" s="11">
        <v>17</v>
      </c>
      <c r="Y128" s="11">
        <v>100</v>
      </c>
      <c r="Z128" s="11">
        <v>37</v>
      </c>
    </row>
    <row r="129" spans="1:26" x14ac:dyDescent="0.35">
      <c r="A129" s="6">
        <v>126</v>
      </c>
      <c r="B129" s="11" t="s">
        <v>375</v>
      </c>
      <c r="C129" s="11">
        <v>2163</v>
      </c>
      <c r="D129" s="11">
        <v>752</v>
      </c>
      <c r="E129" s="11">
        <v>344</v>
      </c>
      <c r="F129" s="11">
        <v>976</v>
      </c>
      <c r="G129" s="11">
        <v>91</v>
      </c>
      <c r="H129" s="11">
        <v>684</v>
      </c>
      <c r="I129" s="11">
        <v>727</v>
      </c>
      <c r="J129" s="11">
        <v>96</v>
      </c>
      <c r="K129" s="11">
        <v>91</v>
      </c>
      <c r="L129" s="11">
        <v>1121</v>
      </c>
      <c r="M129" s="11">
        <v>558</v>
      </c>
      <c r="N129" s="11">
        <v>301</v>
      </c>
      <c r="O129" s="11">
        <v>283</v>
      </c>
      <c r="P129" s="11">
        <v>106</v>
      </c>
      <c r="Q129" s="11">
        <v>662</v>
      </c>
      <c r="R129" s="11">
        <v>59</v>
      </c>
      <c r="S129" s="11">
        <v>56</v>
      </c>
      <c r="T129" s="11">
        <v>1375</v>
      </c>
      <c r="U129" s="11">
        <v>691</v>
      </c>
      <c r="V129" s="11">
        <v>17</v>
      </c>
      <c r="W129" s="11">
        <v>1411</v>
      </c>
      <c r="X129" s="11">
        <v>4</v>
      </c>
      <c r="Y129" s="11">
        <v>202</v>
      </c>
      <c r="Z129" s="11">
        <v>50</v>
      </c>
    </row>
    <row r="130" spans="1:26" x14ac:dyDescent="0.35">
      <c r="A130" s="6">
        <v>127</v>
      </c>
      <c r="B130" s="11" t="s">
        <v>376</v>
      </c>
      <c r="C130" s="11">
        <v>2000</v>
      </c>
      <c r="D130" s="11">
        <v>650</v>
      </c>
      <c r="E130" s="11">
        <v>322</v>
      </c>
      <c r="F130" s="11">
        <v>902</v>
      </c>
      <c r="G130" s="11">
        <v>126</v>
      </c>
      <c r="H130" s="11">
        <v>604</v>
      </c>
      <c r="I130" s="11">
        <v>746</v>
      </c>
      <c r="J130" s="11">
        <v>110</v>
      </c>
      <c r="K130" s="11">
        <v>261</v>
      </c>
      <c r="L130" s="11">
        <v>883</v>
      </c>
      <c r="M130" s="11">
        <v>587</v>
      </c>
      <c r="N130" s="11">
        <v>235</v>
      </c>
      <c r="O130" s="11">
        <v>261</v>
      </c>
      <c r="P130" s="11">
        <v>152</v>
      </c>
      <c r="Q130" s="11">
        <v>619</v>
      </c>
      <c r="R130" s="11">
        <v>83</v>
      </c>
      <c r="S130" s="11">
        <v>90</v>
      </c>
      <c r="T130" s="11">
        <v>990</v>
      </c>
      <c r="U130" s="11">
        <v>817</v>
      </c>
      <c r="V130" s="11">
        <v>80</v>
      </c>
      <c r="W130" s="11">
        <v>1728</v>
      </c>
      <c r="X130" s="11">
        <v>29</v>
      </c>
      <c r="Y130" s="11">
        <v>191</v>
      </c>
      <c r="Z130" s="11">
        <v>121</v>
      </c>
    </row>
    <row r="131" spans="1:26" x14ac:dyDescent="0.35">
      <c r="A131" s="6">
        <v>128</v>
      </c>
      <c r="B131" s="11" t="s">
        <v>365</v>
      </c>
      <c r="C131" s="11">
        <v>1906</v>
      </c>
      <c r="D131" s="11">
        <v>677</v>
      </c>
      <c r="E131" s="11">
        <v>147</v>
      </c>
      <c r="F131" s="11">
        <v>965</v>
      </c>
      <c r="G131" s="11">
        <v>117</v>
      </c>
      <c r="H131" s="11">
        <v>557</v>
      </c>
      <c r="I131" s="11">
        <v>672</v>
      </c>
      <c r="J131" s="11">
        <v>159</v>
      </c>
      <c r="K131" s="11">
        <v>163</v>
      </c>
      <c r="L131" s="11">
        <v>855</v>
      </c>
      <c r="M131" s="11">
        <v>571</v>
      </c>
      <c r="N131" s="11">
        <v>337</v>
      </c>
      <c r="O131" s="11">
        <v>274</v>
      </c>
      <c r="P131" s="11">
        <v>105</v>
      </c>
      <c r="Q131" s="11">
        <v>426</v>
      </c>
      <c r="R131" s="11">
        <v>87</v>
      </c>
      <c r="S131" s="11">
        <v>139</v>
      </c>
      <c r="T131" s="11">
        <v>1228</v>
      </c>
      <c r="U131" s="11">
        <v>484</v>
      </c>
      <c r="V131" s="11">
        <v>0</v>
      </c>
      <c r="W131" s="11">
        <v>1112</v>
      </c>
      <c r="X131" s="11">
        <v>23</v>
      </c>
      <c r="Y131" s="11">
        <v>50</v>
      </c>
      <c r="Z131" s="11">
        <v>67</v>
      </c>
    </row>
    <row r="132" spans="1:26" x14ac:dyDescent="0.35">
      <c r="A132" s="6">
        <v>129</v>
      </c>
      <c r="B132" s="11" t="s">
        <v>366</v>
      </c>
      <c r="C132" s="11">
        <v>3756</v>
      </c>
      <c r="D132" s="11">
        <v>1322</v>
      </c>
      <c r="E132" s="11">
        <v>461</v>
      </c>
      <c r="F132" s="11">
        <v>1765</v>
      </c>
      <c r="G132" s="11">
        <v>208</v>
      </c>
      <c r="H132" s="11">
        <v>1164</v>
      </c>
      <c r="I132" s="11">
        <v>1270</v>
      </c>
      <c r="J132" s="11">
        <v>270</v>
      </c>
      <c r="K132" s="11">
        <v>323</v>
      </c>
      <c r="L132" s="11">
        <v>1773</v>
      </c>
      <c r="M132" s="11">
        <v>1160</v>
      </c>
      <c r="N132" s="11">
        <v>562</v>
      </c>
      <c r="O132" s="11">
        <v>539</v>
      </c>
      <c r="P132" s="11">
        <v>276</v>
      </c>
      <c r="Q132" s="11">
        <v>933</v>
      </c>
      <c r="R132" s="11">
        <v>124</v>
      </c>
      <c r="S132" s="11">
        <v>293</v>
      </c>
      <c r="T132" s="11">
        <v>2309</v>
      </c>
      <c r="U132" s="11">
        <v>1078</v>
      </c>
      <c r="V132" s="11">
        <v>30</v>
      </c>
      <c r="W132" s="11">
        <v>2446</v>
      </c>
      <c r="X132" s="11">
        <v>34</v>
      </c>
      <c r="Y132" s="11">
        <v>307</v>
      </c>
      <c r="Z132" s="11">
        <v>129</v>
      </c>
    </row>
    <row r="133" spans="1:26" x14ac:dyDescent="0.35">
      <c r="A133" s="6">
        <v>130</v>
      </c>
      <c r="B133" s="11" t="s">
        <v>31</v>
      </c>
      <c r="C133" s="11">
        <v>1162</v>
      </c>
      <c r="D133" s="11">
        <v>357</v>
      </c>
      <c r="E133" s="11">
        <v>73</v>
      </c>
      <c r="F133" s="11">
        <v>477</v>
      </c>
      <c r="G133" s="11">
        <v>254</v>
      </c>
      <c r="H133" s="11">
        <v>372</v>
      </c>
      <c r="I133" s="11">
        <v>432</v>
      </c>
      <c r="J133" s="11">
        <v>290</v>
      </c>
      <c r="K133" s="11">
        <v>170</v>
      </c>
      <c r="L133" s="11">
        <v>462</v>
      </c>
      <c r="M133" s="11">
        <v>240</v>
      </c>
      <c r="N133" s="11">
        <v>109</v>
      </c>
      <c r="O133" s="11">
        <v>102</v>
      </c>
      <c r="P133" s="11">
        <v>28</v>
      </c>
      <c r="Q133" s="11">
        <v>332</v>
      </c>
      <c r="R133" s="11">
        <v>233</v>
      </c>
      <c r="S133" s="11">
        <v>332</v>
      </c>
      <c r="T133" s="11">
        <v>436</v>
      </c>
      <c r="U133" s="11">
        <v>343</v>
      </c>
      <c r="V133" s="11">
        <v>46</v>
      </c>
      <c r="W133" s="11">
        <v>1349</v>
      </c>
      <c r="X133" s="11">
        <v>23</v>
      </c>
      <c r="Y133" s="11">
        <v>3</v>
      </c>
      <c r="Z133" s="11">
        <v>90</v>
      </c>
    </row>
    <row r="134" spans="1:26" x14ac:dyDescent="0.35">
      <c r="A134" s="6">
        <v>131</v>
      </c>
      <c r="B134" s="11" t="s">
        <v>325</v>
      </c>
      <c r="C134" s="11">
        <v>2017</v>
      </c>
      <c r="D134" s="11">
        <v>542</v>
      </c>
      <c r="E134" s="11">
        <v>206</v>
      </c>
      <c r="F134" s="11">
        <v>907</v>
      </c>
      <c r="G134" s="11">
        <v>361</v>
      </c>
      <c r="H134" s="11">
        <v>593</v>
      </c>
      <c r="I134" s="11">
        <v>881</v>
      </c>
      <c r="J134" s="11">
        <v>419</v>
      </c>
      <c r="K134" s="11">
        <v>235</v>
      </c>
      <c r="L134" s="11">
        <v>508</v>
      </c>
      <c r="M134" s="11">
        <v>720</v>
      </c>
      <c r="N134" s="11">
        <v>211</v>
      </c>
      <c r="O134" s="11">
        <v>283</v>
      </c>
      <c r="P134" s="11">
        <v>144</v>
      </c>
      <c r="Q134" s="11">
        <v>488</v>
      </c>
      <c r="R134" s="11">
        <v>347</v>
      </c>
      <c r="S134" s="11">
        <v>260</v>
      </c>
      <c r="T134" s="11">
        <v>826</v>
      </c>
      <c r="U134" s="11">
        <v>674</v>
      </c>
      <c r="V134" s="11">
        <v>189</v>
      </c>
      <c r="W134" s="11">
        <v>1904</v>
      </c>
      <c r="X134" s="11">
        <v>9</v>
      </c>
      <c r="Y134" s="11">
        <v>210</v>
      </c>
      <c r="Z134" s="11">
        <v>121</v>
      </c>
    </row>
    <row r="135" spans="1:26" x14ac:dyDescent="0.35">
      <c r="A135" s="6">
        <v>132</v>
      </c>
      <c r="B135" s="11" t="s">
        <v>326</v>
      </c>
      <c r="C135" s="11">
        <v>1570</v>
      </c>
      <c r="D135" s="11">
        <v>423</v>
      </c>
      <c r="E135" s="11">
        <v>193</v>
      </c>
      <c r="F135" s="11">
        <v>667</v>
      </c>
      <c r="G135" s="11">
        <v>287</v>
      </c>
      <c r="H135" s="11">
        <v>477</v>
      </c>
      <c r="I135" s="11">
        <v>670</v>
      </c>
      <c r="J135" s="11">
        <v>291</v>
      </c>
      <c r="K135" s="11">
        <v>199</v>
      </c>
      <c r="L135" s="11">
        <v>343</v>
      </c>
      <c r="M135" s="11">
        <v>629</v>
      </c>
      <c r="N135" s="11">
        <v>149</v>
      </c>
      <c r="O135" s="11">
        <v>164</v>
      </c>
      <c r="P135" s="11">
        <v>155</v>
      </c>
      <c r="Q135" s="11">
        <v>404</v>
      </c>
      <c r="R135" s="11">
        <v>275</v>
      </c>
      <c r="S135" s="11">
        <v>338</v>
      </c>
      <c r="T135" s="11">
        <v>625</v>
      </c>
      <c r="U135" s="11">
        <v>397</v>
      </c>
      <c r="V135" s="11">
        <v>121</v>
      </c>
      <c r="W135" s="11">
        <v>1552</v>
      </c>
      <c r="X135" s="11">
        <v>3</v>
      </c>
      <c r="Y135" s="11">
        <v>135</v>
      </c>
      <c r="Z135" s="11">
        <v>73</v>
      </c>
    </row>
    <row r="136" spans="1:26" x14ac:dyDescent="0.35">
      <c r="A136" s="6">
        <v>133</v>
      </c>
      <c r="B136" s="11" t="s">
        <v>321</v>
      </c>
      <c r="C136" s="11">
        <v>1492</v>
      </c>
      <c r="D136" s="11">
        <v>480</v>
      </c>
      <c r="E136" s="11">
        <v>158</v>
      </c>
      <c r="F136" s="11">
        <v>677</v>
      </c>
      <c r="G136" s="11">
        <v>178</v>
      </c>
      <c r="H136" s="11">
        <v>418</v>
      </c>
      <c r="I136" s="11">
        <v>595</v>
      </c>
      <c r="J136" s="11">
        <v>169</v>
      </c>
      <c r="K136" s="11">
        <v>171</v>
      </c>
      <c r="L136" s="11">
        <v>391</v>
      </c>
      <c r="M136" s="11">
        <v>660</v>
      </c>
      <c r="N136" s="11">
        <v>159</v>
      </c>
      <c r="O136" s="11">
        <v>167</v>
      </c>
      <c r="P136" s="11">
        <v>187</v>
      </c>
      <c r="Q136" s="11">
        <v>335</v>
      </c>
      <c r="R136" s="11">
        <v>164</v>
      </c>
      <c r="S136" s="11">
        <v>372</v>
      </c>
      <c r="T136" s="11">
        <v>730</v>
      </c>
      <c r="U136" s="11">
        <v>266</v>
      </c>
      <c r="V136" s="11">
        <v>99</v>
      </c>
      <c r="W136" s="11">
        <v>1135</v>
      </c>
      <c r="X136" s="11">
        <v>13</v>
      </c>
      <c r="Y136" s="11">
        <v>52</v>
      </c>
      <c r="Z136" s="11">
        <v>63</v>
      </c>
    </row>
    <row r="137" spans="1:26" x14ac:dyDescent="0.35">
      <c r="A137" s="6">
        <v>134</v>
      </c>
      <c r="B137" s="11" t="s">
        <v>327</v>
      </c>
      <c r="C137" s="11">
        <v>454</v>
      </c>
      <c r="D137" s="11">
        <v>129</v>
      </c>
      <c r="E137" s="11">
        <v>33</v>
      </c>
      <c r="F137" s="11">
        <v>217</v>
      </c>
      <c r="G137" s="11">
        <v>74</v>
      </c>
      <c r="H137" s="11">
        <v>127</v>
      </c>
      <c r="I137" s="11">
        <v>197</v>
      </c>
      <c r="J137" s="11">
        <v>72</v>
      </c>
      <c r="K137" s="11">
        <v>56</v>
      </c>
      <c r="L137" s="11">
        <v>124</v>
      </c>
      <c r="M137" s="11">
        <v>168</v>
      </c>
      <c r="N137" s="11">
        <v>58</v>
      </c>
      <c r="O137" s="11">
        <v>48</v>
      </c>
      <c r="P137" s="11">
        <v>30</v>
      </c>
      <c r="Q137" s="11">
        <v>112</v>
      </c>
      <c r="R137" s="11">
        <v>75</v>
      </c>
      <c r="S137" s="11">
        <v>116</v>
      </c>
      <c r="T137" s="11">
        <v>231</v>
      </c>
      <c r="U137" s="11">
        <v>67</v>
      </c>
      <c r="V137" s="11">
        <v>37</v>
      </c>
      <c r="W137" s="11">
        <v>433</v>
      </c>
      <c r="X137" s="11">
        <v>4</v>
      </c>
      <c r="Y137" s="11">
        <v>30</v>
      </c>
      <c r="Z137" s="11">
        <v>30</v>
      </c>
    </row>
    <row r="138" spans="1:26" x14ac:dyDescent="0.35">
      <c r="A138" s="6">
        <v>135</v>
      </c>
      <c r="B138" s="11" t="s">
        <v>388</v>
      </c>
      <c r="C138" s="11">
        <v>4431</v>
      </c>
      <c r="D138" s="11">
        <v>1264</v>
      </c>
      <c r="E138" s="11">
        <v>725</v>
      </c>
      <c r="F138" s="11">
        <v>2011</v>
      </c>
      <c r="G138" s="11">
        <v>431</v>
      </c>
      <c r="H138" s="11">
        <v>1455</v>
      </c>
      <c r="I138" s="11">
        <v>1712</v>
      </c>
      <c r="J138" s="11">
        <v>663</v>
      </c>
      <c r="K138" s="11">
        <v>366</v>
      </c>
      <c r="L138" s="11">
        <v>1810</v>
      </c>
      <c r="M138" s="11">
        <v>1090</v>
      </c>
      <c r="N138" s="11">
        <v>334</v>
      </c>
      <c r="O138" s="11">
        <v>653</v>
      </c>
      <c r="P138" s="11">
        <v>348</v>
      </c>
      <c r="Q138" s="11">
        <v>1428</v>
      </c>
      <c r="R138" s="11">
        <v>404</v>
      </c>
      <c r="S138" s="11">
        <v>374</v>
      </c>
      <c r="T138" s="11">
        <v>1234</v>
      </c>
      <c r="U138" s="11">
        <v>2240</v>
      </c>
      <c r="V138" s="11">
        <v>384</v>
      </c>
      <c r="W138" s="11">
        <v>4350</v>
      </c>
      <c r="X138" s="11">
        <v>56</v>
      </c>
      <c r="Y138" s="11">
        <v>1021</v>
      </c>
      <c r="Z138" s="11">
        <v>275</v>
      </c>
    </row>
    <row r="139" spans="1:26" x14ac:dyDescent="0.35">
      <c r="A139" s="6">
        <v>136</v>
      </c>
      <c r="B139" s="11" t="s">
        <v>389</v>
      </c>
      <c r="C139" s="11">
        <v>1723</v>
      </c>
      <c r="D139" s="11">
        <v>419</v>
      </c>
      <c r="E139" s="11">
        <v>360</v>
      </c>
      <c r="F139" s="11">
        <v>734</v>
      </c>
      <c r="G139" s="11">
        <v>210</v>
      </c>
      <c r="H139" s="11">
        <v>603</v>
      </c>
      <c r="I139" s="11">
        <v>701</v>
      </c>
      <c r="J139" s="11">
        <v>246</v>
      </c>
      <c r="K139" s="11">
        <v>208</v>
      </c>
      <c r="L139" s="11">
        <v>749</v>
      </c>
      <c r="M139" s="11">
        <v>313</v>
      </c>
      <c r="N139" s="11">
        <v>126</v>
      </c>
      <c r="O139" s="11">
        <v>281</v>
      </c>
      <c r="P139" s="11">
        <v>130</v>
      </c>
      <c r="Q139" s="11">
        <v>589</v>
      </c>
      <c r="R139" s="11">
        <v>178</v>
      </c>
      <c r="S139" s="11">
        <v>225</v>
      </c>
      <c r="T139" s="11">
        <v>575</v>
      </c>
      <c r="U139" s="11">
        <v>675</v>
      </c>
      <c r="V139" s="11">
        <v>69</v>
      </c>
      <c r="W139" s="11">
        <v>1990</v>
      </c>
      <c r="X139" s="11">
        <v>6</v>
      </c>
      <c r="Y139" s="11">
        <v>403</v>
      </c>
      <c r="Z139" s="11">
        <v>120</v>
      </c>
    </row>
    <row r="140" spans="1:26" x14ac:dyDescent="0.35">
      <c r="A140" s="6">
        <v>137</v>
      </c>
      <c r="B140" s="11" t="s">
        <v>381</v>
      </c>
      <c r="C140" s="11">
        <v>3852</v>
      </c>
      <c r="D140" s="11">
        <v>1092</v>
      </c>
      <c r="E140" s="11">
        <v>754</v>
      </c>
      <c r="F140" s="11">
        <v>1670</v>
      </c>
      <c r="G140" s="11">
        <v>336</v>
      </c>
      <c r="H140" s="11">
        <v>1351</v>
      </c>
      <c r="I140" s="11">
        <v>1409</v>
      </c>
      <c r="J140" s="11">
        <v>464</v>
      </c>
      <c r="K140" s="11">
        <v>453</v>
      </c>
      <c r="L140" s="11">
        <v>1527</v>
      </c>
      <c r="M140" s="11">
        <v>1085</v>
      </c>
      <c r="N140" s="11">
        <v>387</v>
      </c>
      <c r="O140" s="11">
        <v>415</v>
      </c>
      <c r="P140" s="11">
        <v>346</v>
      </c>
      <c r="Q140" s="11">
        <v>1321</v>
      </c>
      <c r="R140" s="11">
        <v>292</v>
      </c>
      <c r="S140" s="11">
        <v>488</v>
      </c>
      <c r="T140" s="11">
        <v>1583</v>
      </c>
      <c r="U140" s="11">
        <v>1265</v>
      </c>
      <c r="V140" s="11">
        <v>393</v>
      </c>
      <c r="W140" s="11">
        <v>3762</v>
      </c>
      <c r="X140" s="11">
        <v>44</v>
      </c>
      <c r="Y140" s="11">
        <v>691</v>
      </c>
      <c r="Z140" s="11">
        <v>232</v>
      </c>
    </row>
    <row r="141" spans="1:26" x14ac:dyDescent="0.35">
      <c r="A141" s="6">
        <v>138</v>
      </c>
      <c r="B141" s="11" t="s">
        <v>32</v>
      </c>
      <c r="C141" s="11">
        <v>1216</v>
      </c>
      <c r="D141" s="11">
        <v>273</v>
      </c>
      <c r="E141" s="11">
        <v>68</v>
      </c>
      <c r="F141" s="11">
        <v>562</v>
      </c>
      <c r="G141" s="11">
        <v>313</v>
      </c>
      <c r="H141" s="11">
        <v>437</v>
      </c>
      <c r="I141" s="11">
        <v>506</v>
      </c>
      <c r="J141" s="11">
        <v>358</v>
      </c>
      <c r="K141" s="11">
        <v>243</v>
      </c>
      <c r="L141" s="11">
        <v>448</v>
      </c>
      <c r="M141" s="11">
        <v>167</v>
      </c>
      <c r="N141" s="11">
        <v>166</v>
      </c>
      <c r="O141" s="11">
        <v>168</v>
      </c>
      <c r="P141" s="11">
        <v>19</v>
      </c>
      <c r="Q141" s="11">
        <v>352</v>
      </c>
      <c r="R141" s="11">
        <v>238</v>
      </c>
      <c r="S141" s="11">
        <v>363</v>
      </c>
      <c r="T141" s="11">
        <v>542</v>
      </c>
      <c r="U141" s="11">
        <v>242</v>
      </c>
      <c r="V141" s="11">
        <v>39</v>
      </c>
      <c r="W141" s="11">
        <v>1419</v>
      </c>
      <c r="X141" s="11">
        <v>25</v>
      </c>
      <c r="Y141" s="11">
        <v>8</v>
      </c>
      <c r="Z141" s="11">
        <v>64</v>
      </c>
    </row>
    <row r="142" spans="1:26" x14ac:dyDescent="0.35">
      <c r="A142" s="6">
        <v>139</v>
      </c>
      <c r="B142" s="11" t="s">
        <v>414</v>
      </c>
      <c r="C142" s="11">
        <v>3574</v>
      </c>
      <c r="D142" s="11">
        <v>1140</v>
      </c>
      <c r="E142" s="11">
        <v>532</v>
      </c>
      <c r="F142" s="11">
        <v>1575</v>
      </c>
      <c r="G142" s="11">
        <v>326</v>
      </c>
      <c r="H142" s="11">
        <v>1130</v>
      </c>
      <c r="I142" s="11">
        <v>1303</v>
      </c>
      <c r="J142" s="11">
        <v>296</v>
      </c>
      <c r="K142" s="11">
        <v>382</v>
      </c>
      <c r="L142" s="11">
        <v>1553</v>
      </c>
      <c r="M142" s="11">
        <v>1065</v>
      </c>
      <c r="N142" s="11">
        <v>340</v>
      </c>
      <c r="O142" s="11">
        <v>433</v>
      </c>
      <c r="P142" s="11">
        <v>266</v>
      </c>
      <c r="Q142" s="11">
        <v>1118</v>
      </c>
      <c r="R142" s="11">
        <v>276</v>
      </c>
      <c r="S142" s="11">
        <v>473</v>
      </c>
      <c r="T142" s="11">
        <v>1547</v>
      </c>
      <c r="U142" s="11">
        <v>1342</v>
      </c>
      <c r="V142" s="11">
        <v>152</v>
      </c>
      <c r="W142" s="11">
        <v>3317</v>
      </c>
      <c r="X142" s="11">
        <v>14</v>
      </c>
      <c r="Y142" s="11">
        <v>705</v>
      </c>
      <c r="Z142" s="11">
        <v>216</v>
      </c>
    </row>
    <row r="143" spans="1:26" x14ac:dyDescent="0.35">
      <c r="A143" s="6">
        <v>140</v>
      </c>
      <c r="B143" s="11" t="s">
        <v>23</v>
      </c>
      <c r="C143" s="11">
        <v>1282</v>
      </c>
      <c r="D143" s="11">
        <v>421</v>
      </c>
      <c r="E143" s="11">
        <v>88</v>
      </c>
      <c r="F143" s="11">
        <v>633</v>
      </c>
      <c r="G143" s="11">
        <v>139</v>
      </c>
      <c r="H143" s="11">
        <v>476</v>
      </c>
      <c r="I143" s="11">
        <v>384</v>
      </c>
      <c r="J143" s="11">
        <v>182</v>
      </c>
      <c r="K143" s="11">
        <v>100</v>
      </c>
      <c r="L143" s="11">
        <v>646</v>
      </c>
      <c r="M143" s="11">
        <v>324</v>
      </c>
      <c r="N143" s="11">
        <v>121</v>
      </c>
      <c r="O143" s="11">
        <v>129</v>
      </c>
      <c r="P143" s="11">
        <v>91</v>
      </c>
      <c r="Q143" s="11">
        <v>391</v>
      </c>
      <c r="R143" s="11">
        <v>128</v>
      </c>
      <c r="S143" s="11">
        <v>218</v>
      </c>
      <c r="T143" s="11">
        <v>345</v>
      </c>
      <c r="U143" s="11">
        <v>623</v>
      </c>
      <c r="V143" s="11">
        <v>95</v>
      </c>
      <c r="W143" s="11">
        <v>1352</v>
      </c>
      <c r="X143" s="11">
        <v>54</v>
      </c>
      <c r="Y143" s="11">
        <v>21</v>
      </c>
      <c r="Z143" s="11">
        <v>117</v>
      </c>
    </row>
    <row r="144" spans="1:26" x14ac:dyDescent="0.35">
      <c r="A144" s="6">
        <v>141</v>
      </c>
      <c r="B144" s="11" t="s">
        <v>404</v>
      </c>
      <c r="C144" s="11">
        <v>1305</v>
      </c>
      <c r="D144" s="11">
        <v>367</v>
      </c>
      <c r="E144" s="11">
        <v>265</v>
      </c>
      <c r="F144" s="11">
        <v>520</v>
      </c>
      <c r="G144" s="11">
        <v>153</v>
      </c>
      <c r="H144" s="11">
        <v>429</v>
      </c>
      <c r="I144" s="11">
        <v>509</v>
      </c>
      <c r="J144" s="11">
        <v>179</v>
      </c>
      <c r="K144" s="11">
        <v>123</v>
      </c>
      <c r="L144" s="11">
        <v>446</v>
      </c>
      <c r="M144" s="11">
        <v>505</v>
      </c>
      <c r="N144" s="11">
        <v>113</v>
      </c>
      <c r="O144" s="11">
        <v>164</v>
      </c>
      <c r="P144" s="11">
        <v>123</v>
      </c>
      <c r="Q144" s="11">
        <v>409</v>
      </c>
      <c r="R144" s="11">
        <v>129</v>
      </c>
      <c r="S144" s="11">
        <v>100</v>
      </c>
      <c r="T144" s="11">
        <v>615</v>
      </c>
      <c r="U144" s="11">
        <v>428</v>
      </c>
      <c r="V144" s="11">
        <v>71</v>
      </c>
      <c r="W144" s="11">
        <v>1406</v>
      </c>
      <c r="X144" s="11">
        <v>17</v>
      </c>
      <c r="Y144" s="11">
        <v>294</v>
      </c>
      <c r="Z144" s="11">
        <v>103</v>
      </c>
    </row>
    <row r="145" spans="1:26" x14ac:dyDescent="0.35">
      <c r="A145" s="6">
        <v>142</v>
      </c>
      <c r="B145" s="11" t="s">
        <v>415</v>
      </c>
      <c r="C145" s="11">
        <v>1499</v>
      </c>
      <c r="D145" s="11">
        <v>523</v>
      </c>
      <c r="E145" s="11">
        <v>175</v>
      </c>
      <c r="F145" s="11">
        <v>721</v>
      </c>
      <c r="G145" s="11">
        <v>80</v>
      </c>
      <c r="H145" s="11">
        <v>491</v>
      </c>
      <c r="I145" s="11">
        <v>485</v>
      </c>
      <c r="J145" s="11">
        <v>79</v>
      </c>
      <c r="K145" s="11">
        <v>64</v>
      </c>
      <c r="L145" s="11">
        <v>786</v>
      </c>
      <c r="M145" s="11">
        <v>344</v>
      </c>
      <c r="N145" s="11">
        <v>204</v>
      </c>
      <c r="O145" s="11">
        <v>160</v>
      </c>
      <c r="P145" s="11">
        <v>116</v>
      </c>
      <c r="Q145" s="11">
        <v>429</v>
      </c>
      <c r="R145" s="11">
        <v>67</v>
      </c>
      <c r="S145" s="11">
        <v>185</v>
      </c>
      <c r="T145" s="11">
        <v>871</v>
      </c>
      <c r="U145" s="11">
        <v>349</v>
      </c>
      <c r="V145" s="11">
        <v>42</v>
      </c>
      <c r="W145" s="11">
        <v>868</v>
      </c>
      <c r="X145" s="11">
        <v>3</v>
      </c>
      <c r="Y145" s="11">
        <v>150</v>
      </c>
      <c r="Z145" s="11">
        <v>35</v>
      </c>
    </row>
    <row r="146" spans="1:26" x14ac:dyDescent="0.35">
      <c r="A146" s="6">
        <v>143</v>
      </c>
      <c r="B146" s="11" t="s">
        <v>289</v>
      </c>
      <c r="C146" s="11">
        <v>643</v>
      </c>
      <c r="D146" s="11">
        <v>188</v>
      </c>
      <c r="E146" s="11">
        <v>104</v>
      </c>
      <c r="F146" s="11">
        <v>291</v>
      </c>
      <c r="G146" s="11">
        <v>60</v>
      </c>
      <c r="H146" s="11">
        <v>213</v>
      </c>
      <c r="I146" s="11">
        <v>242</v>
      </c>
      <c r="J146" s="11">
        <v>80</v>
      </c>
      <c r="K146" s="11">
        <v>87</v>
      </c>
      <c r="L146" s="11">
        <v>233</v>
      </c>
      <c r="M146" s="11">
        <v>224</v>
      </c>
      <c r="N146" s="11">
        <v>83</v>
      </c>
      <c r="O146" s="11">
        <v>102</v>
      </c>
      <c r="P146" s="11">
        <v>60</v>
      </c>
      <c r="Q146" s="11">
        <v>164</v>
      </c>
      <c r="R146" s="11">
        <v>45</v>
      </c>
      <c r="S146" s="11">
        <v>89</v>
      </c>
      <c r="T146" s="11">
        <v>412</v>
      </c>
      <c r="U146" s="11">
        <v>139</v>
      </c>
      <c r="V146" s="11">
        <v>0</v>
      </c>
      <c r="W146" s="11">
        <v>441</v>
      </c>
      <c r="X146" s="11">
        <v>8</v>
      </c>
      <c r="Y146" s="11">
        <v>12</v>
      </c>
      <c r="Z146" s="11">
        <v>28</v>
      </c>
    </row>
    <row r="147" spans="1:26" x14ac:dyDescent="0.35">
      <c r="A147" s="6">
        <v>144</v>
      </c>
      <c r="B147" s="11" t="s">
        <v>382</v>
      </c>
      <c r="C147" s="11">
        <v>912</v>
      </c>
      <c r="D147" s="11">
        <v>229</v>
      </c>
      <c r="E147" s="11">
        <v>100</v>
      </c>
      <c r="F147" s="11">
        <v>402</v>
      </c>
      <c r="G147" s="11">
        <v>180</v>
      </c>
      <c r="H147" s="11">
        <v>306</v>
      </c>
      <c r="I147" s="11">
        <v>376</v>
      </c>
      <c r="J147" s="11">
        <v>134</v>
      </c>
      <c r="K147" s="11">
        <v>179</v>
      </c>
      <c r="L147" s="11">
        <v>217</v>
      </c>
      <c r="M147" s="11">
        <v>307</v>
      </c>
      <c r="N147" s="11">
        <v>97</v>
      </c>
      <c r="O147" s="11">
        <v>67</v>
      </c>
      <c r="P147" s="11">
        <v>80</v>
      </c>
      <c r="Q147" s="11">
        <v>264</v>
      </c>
      <c r="R147" s="11">
        <v>174</v>
      </c>
      <c r="S147" s="11">
        <v>289</v>
      </c>
      <c r="T147" s="11">
        <v>473</v>
      </c>
      <c r="U147" s="11">
        <v>121</v>
      </c>
      <c r="V147" s="11">
        <v>0</v>
      </c>
      <c r="W147" s="11">
        <v>978</v>
      </c>
      <c r="X147" s="11">
        <v>6</v>
      </c>
      <c r="Y147" s="11">
        <v>41</v>
      </c>
      <c r="Z147" s="11">
        <v>33</v>
      </c>
    </row>
    <row r="148" spans="1:26" x14ac:dyDescent="0.35">
      <c r="A148" s="6">
        <v>145</v>
      </c>
      <c r="B148" s="11" t="s">
        <v>143</v>
      </c>
      <c r="C148" s="11">
        <v>1630</v>
      </c>
      <c r="D148" s="11">
        <v>161</v>
      </c>
      <c r="E148" s="11">
        <v>459</v>
      </c>
      <c r="F148" s="11">
        <v>885</v>
      </c>
      <c r="G148" s="11">
        <v>124</v>
      </c>
      <c r="H148" s="11">
        <v>751</v>
      </c>
      <c r="I148" s="11">
        <v>717</v>
      </c>
      <c r="J148" s="11">
        <v>508</v>
      </c>
      <c r="K148" s="11">
        <v>318</v>
      </c>
      <c r="L148" s="11">
        <v>179</v>
      </c>
      <c r="M148" s="11">
        <v>280</v>
      </c>
      <c r="N148" s="11">
        <v>93</v>
      </c>
      <c r="O148" s="11">
        <v>515</v>
      </c>
      <c r="P148" s="11">
        <v>221</v>
      </c>
      <c r="Q148" s="11">
        <v>520</v>
      </c>
      <c r="R148" s="11">
        <v>119</v>
      </c>
      <c r="S148" s="11">
        <v>157</v>
      </c>
      <c r="T148" s="11">
        <v>277</v>
      </c>
      <c r="U148" s="11">
        <v>1044</v>
      </c>
      <c r="V148" s="11">
        <v>32</v>
      </c>
      <c r="W148" s="11">
        <v>979</v>
      </c>
      <c r="X148" s="11">
        <v>3</v>
      </c>
      <c r="Y148" s="11">
        <v>137</v>
      </c>
      <c r="Z148" s="11">
        <v>31</v>
      </c>
    </row>
    <row r="149" spans="1:26" x14ac:dyDescent="0.35">
      <c r="A149" s="6">
        <v>146</v>
      </c>
      <c r="B149" s="11" t="s">
        <v>189</v>
      </c>
      <c r="C149" s="11">
        <v>3624</v>
      </c>
      <c r="D149" s="11">
        <v>893</v>
      </c>
      <c r="E149" s="11">
        <v>499</v>
      </c>
      <c r="F149" s="11">
        <v>1716</v>
      </c>
      <c r="G149" s="11">
        <v>516</v>
      </c>
      <c r="H149" s="11">
        <v>1308</v>
      </c>
      <c r="I149" s="11">
        <v>1423</v>
      </c>
      <c r="J149" s="11">
        <v>594</v>
      </c>
      <c r="K149" s="11">
        <v>688</v>
      </c>
      <c r="L149" s="11">
        <v>895</v>
      </c>
      <c r="M149" s="11">
        <v>1020</v>
      </c>
      <c r="N149" s="11">
        <v>378</v>
      </c>
      <c r="O149" s="11">
        <v>504</v>
      </c>
      <c r="P149" s="11">
        <v>352</v>
      </c>
      <c r="Q149" s="11">
        <v>1023</v>
      </c>
      <c r="R149" s="11">
        <v>474</v>
      </c>
      <c r="S149" s="11">
        <v>927</v>
      </c>
      <c r="T149" s="11">
        <v>1303</v>
      </c>
      <c r="U149" s="11">
        <v>1061</v>
      </c>
      <c r="V149" s="11">
        <v>71</v>
      </c>
      <c r="W149" s="11">
        <v>3429</v>
      </c>
      <c r="X149" s="11">
        <v>13</v>
      </c>
      <c r="Y149" s="11">
        <v>780</v>
      </c>
      <c r="Z149" s="11">
        <v>101</v>
      </c>
    </row>
    <row r="150" spans="1:26" x14ac:dyDescent="0.35">
      <c r="A150" s="6">
        <v>147</v>
      </c>
      <c r="B150" s="11" t="s">
        <v>192</v>
      </c>
      <c r="C150" s="11">
        <v>1988</v>
      </c>
      <c r="D150" s="11">
        <v>591</v>
      </c>
      <c r="E150" s="11">
        <v>167</v>
      </c>
      <c r="F150" s="11">
        <v>976</v>
      </c>
      <c r="G150" s="11">
        <v>254</v>
      </c>
      <c r="H150" s="11">
        <v>651</v>
      </c>
      <c r="I150" s="11">
        <v>746</v>
      </c>
      <c r="J150" s="11">
        <v>192</v>
      </c>
      <c r="K150" s="11">
        <v>280</v>
      </c>
      <c r="L150" s="11">
        <v>657</v>
      </c>
      <c r="M150" s="11">
        <v>533</v>
      </c>
      <c r="N150" s="11">
        <v>239</v>
      </c>
      <c r="O150" s="11">
        <v>221</v>
      </c>
      <c r="P150" s="11">
        <v>167</v>
      </c>
      <c r="Q150" s="11">
        <v>518</v>
      </c>
      <c r="R150" s="11">
        <v>252</v>
      </c>
      <c r="S150" s="11">
        <v>537</v>
      </c>
      <c r="T150" s="11">
        <v>982</v>
      </c>
      <c r="U150" s="11">
        <v>394</v>
      </c>
      <c r="V150" s="11">
        <v>10</v>
      </c>
      <c r="W150" s="11">
        <v>1894</v>
      </c>
      <c r="X150" s="11">
        <v>0</v>
      </c>
      <c r="Y150" s="11">
        <v>344</v>
      </c>
      <c r="Z150" s="11">
        <v>51</v>
      </c>
    </row>
    <row r="151" spans="1:26" x14ac:dyDescent="0.35">
      <c r="A151" s="6">
        <v>148</v>
      </c>
      <c r="B151" s="11" t="s">
        <v>193</v>
      </c>
      <c r="C151" s="11">
        <v>2296</v>
      </c>
      <c r="D151" s="11">
        <v>675</v>
      </c>
      <c r="E151" s="11">
        <v>260</v>
      </c>
      <c r="F151" s="11">
        <v>1110</v>
      </c>
      <c r="G151" s="11">
        <v>252</v>
      </c>
      <c r="H151" s="11">
        <v>802</v>
      </c>
      <c r="I151" s="11">
        <v>820</v>
      </c>
      <c r="J151" s="11">
        <v>342</v>
      </c>
      <c r="K151" s="11">
        <v>257</v>
      </c>
      <c r="L151" s="11">
        <v>910</v>
      </c>
      <c r="M151" s="11">
        <v>563</v>
      </c>
      <c r="N151" s="11">
        <v>285</v>
      </c>
      <c r="O151" s="11">
        <v>272</v>
      </c>
      <c r="P151" s="11">
        <v>153</v>
      </c>
      <c r="Q151" s="11">
        <v>665</v>
      </c>
      <c r="R151" s="11">
        <v>247</v>
      </c>
      <c r="S151" s="11">
        <v>591</v>
      </c>
      <c r="T151" s="11">
        <v>934</v>
      </c>
      <c r="U151" s="11">
        <v>673</v>
      </c>
      <c r="V151" s="11">
        <v>55</v>
      </c>
      <c r="W151" s="11">
        <v>2111</v>
      </c>
      <c r="X151" s="11">
        <v>0</v>
      </c>
      <c r="Y151" s="11">
        <v>438</v>
      </c>
      <c r="Z151" s="11">
        <v>51</v>
      </c>
    </row>
    <row r="152" spans="1:26" x14ac:dyDescent="0.35">
      <c r="A152" s="6">
        <v>149</v>
      </c>
      <c r="B152" s="11" t="s">
        <v>318</v>
      </c>
      <c r="C152" s="11">
        <v>1471</v>
      </c>
      <c r="D152" s="11">
        <v>393</v>
      </c>
      <c r="E152" s="11">
        <v>170</v>
      </c>
      <c r="F152" s="11">
        <v>627</v>
      </c>
      <c r="G152" s="11">
        <v>281</v>
      </c>
      <c r="H152" s="11">
        <v>493</v>
      </c>
      <c r="I152" s="11">
        <v>585</v>
      </c>
      <c r="J152" s="11">
        <v>198</v>
      </c>
      <c r="K152" s="11">
        <v>252</v>
      </c>
      <c r="L152" s="11">
        <v>393</v>
      </c>
      <c r="M152" s="11">
        <v>391</v>
      </c>
      <c r="N152" s="11">
        <v>183</v>
      </c>
      <c r="O152" s="11">
        <v>132</v>
      </c>
      <c r="P152" s="11">
        <v>97</v>
      </c>
      <c r="Q152" s="11">
        <v>408</v>
      </c>
      <c r="R152" s="11">
        <v>258</v>
      </c>
      <c r="S152" s="11">
        <v>467</v>
      </c>
      <c r="T152" s="11">
        <v>708</v>
      </c>
      <c r="U152" s="11">
        <v>240</v>
      </c>
      <c r="V152" s="11">
        <v>10</v>
      </c>
      <c r="W152" s="11">
        <v>1206</v>
      </c>
      <c r="X152" s="11">
        <v>10</v>
      </c>
      <c r="Y152" s="11">
        <v>136</v>
      </c>
      <c r="Z152" s="11">
        <v>43</v>
      </c>
    </row>
    <row r="153" spans="1:26" x14ac:dyDescent="0.35">
      <c r="A153" s="6">
        <v>150</v>
      </c>
      <c r="B153" s="11" t="s">
        <v>264</v>
      </c>
      <c r="C153" s="11">
        <v>1995</v>
      </c>
      <c r="D153" s="11">
        <v>692</v>
      </c>
      <c r="E153" s="11">
        <v>260</v>
      </c>
      <c r="F153" s="11">
        <v>884</v>
      </c>
      <c r="G153" s="11">
        <v>158</v>
      </c>
      <c r="H153" s="11">
        <v>597</v>
      </c>
      <c r="I153" s="11">
        <v>705</v>
      </c>
      <c r="J153" s="11">
        <v>156</v>
      </c>
      <c r="K153" s="11">
        <v>184</v>
      </c>
      <c r="L153" s="11">
        <v>746</v>
      </c>
      <c r="M153" s="11">
        <v>788</v>
      </c>
      <c r="N153" s="11">
        <v>246</v>
      </c>
      <c r="O153" s="11">
        <v>226</v>
      </c>
      <c r="P153" s="11">
        <v>249</v>
      </c>
      <c r="Q153" s="11">
        <v>462</v>
      </c>
      <c r="R153" s="11">
        <v>119</v>
      </c>
      <c r="S153" s="11">
        <v>313</v>
      </c>
      <c r="T153" s="11">
        <v>1169</v>
      </c>
      <c r="U153" s="11">
        <v>500</v>
      </c>
      <c r="V153" s="11">
        <v>0</v>
      </c>
      <c r="W153" s="11">
        <v>1356</v>
      </c>
      <c r="X153" s="11">
        <v>24</v>
      </c>
      <c r="Y153" s="11">
        <v>42</v>
      </c>
      <c r="Z153" s="11">
        <v>96</v>
      </c>
    </row>
    <row r="154" spans="1:26" x14ac:dyDescent="0.35">
      <c r="A154" s="6">
        <v>151</v>
      </c>
      <c r="B154" s="11" t="s">
        <v>265</v>
      </c>
      <c r="C154" s="11">
        <v>1428</v>
      </c>
      <c r="D154" s="11">
        <v>480</v>
      </c>
      <c r="E154" s="11">
        <v>178</v>
      </c>
      <c r="F154" s="11">
        <v>683</v>
      </c>
      <c r="G154" s="11">
        <v>87</v>
      </c>
      <c r="H154" s="11">
        <v>410</v>
      </c>
      <c r="I154" s="11">
        <v>538</v>
      </c>
      <c r="J154" s="11">
        <v>117</v>
      </c>
      <c r="K154" s="11">
        <v>130</v>
      </c>
      <c r="L154" s="11">
        <v>529</v>
      </c>
      <c r="M154" s="11">
        <v>561</v>
      </c>
      <c r="N154" s="11">
        <v>202</v>
      </c>
      <c r="O154" s="11">
        <v>182</v>
      </c>
      <c r="P154" s="11">
        <v>116</v>
      </c>
      <c r="Q154" s="11">
        <v>379</v>
      </c>
      <c r="R154" s="11">
        <v>70</v>
      </c>
      <c r="S154" s="11">
        <v>109</v>
      </c>
      <c r="T154" s="11">
        <v>893</v>
      </c>
      <c r="U154" s="11">
        <v>413</v>
      </c>
      <c r="V154" s="11">
        <v>0</v>
      </c>
      <c r="W154" s="11">
        <v>844</v>
      </c>
      <c r="X154" s="11">
        <v>22</v>
      </c>
      <c r="Y154" s="11">
        <v>27</v>
      </c>
      <c r="Z154" s="11">
        <v>54</v>
      </c>
    </row>
    <row r="155" spans="1:26" x14ac:dyDescent="0.35">
      <c r="A155" s="6">
        <v>152</v>
      </c>
      <c r="B155" s="11" t="s">
        <v>355</v>
      </c>
      <c r="C155" s="11">
        <v>2606</v>
      </c>
      <c r="D155" s="11">
        <v>735</v>
      </c>
      <c r="E155" s="11">
        <v>463</v>
      </c>
      <c r="F155" s="11">
        <v>1175</v>
      </c>
      <c r="G155" s="11">
        <v>233</v>
      </c>
      <c r="H155" s="11">
        <v>857</v>
      </c>
      <c r="I155" s="11">
        <v>1014</v>
      </c>
      <c r="J155" s="11">
        <v>331</v>
      </c>
      <c r="K155" s="11">
        <v>286</v>
      </c>
      <c r="L155" s="11">
        <v>1136</v>
      </c>
      <c r="M155" s="11">
        <v>629</v>
      </c>
      <c r="N155" s="11">
        <v>204</v>
      </c>
      <c r="O155" s="11">
        <v>424</v>
      </c>
      <c r="P155" s="11">
        <v>221</v>
      </c>
      <c r="Q155" s="11">
        <v>819</v>
      </c>
      <c r="R155" s="11">
        <v>203</v>
      </c>
      <c r="S155" s="11">
        <v>297</v>
      </c>
      <c r="T155" s="11">
        <v>941</v>
      </c>
      <c r="U155" s="11">
        <v>1052</v>
      </c>
      <c r="V155" s="11">
        <v>252</v>
      </c>
      <c r="W155" s="11">
        <v>2639</v>
      </c>
      <c r="X155" s="11">
        <v>20</v>
      </c>
      <c r="Y155" s="11">
        <v>482</v>
      </c>
      <c r="Z155" s="11">
        <v>182</v>
      </c>
    </row>
    <row r="156" spans="1:26" x14ac:dyDescent="0.35">
      <c r="A156" s="6">
        <v>153</v>
      </c>
      <c r="B156" s="11" t="s">
        <v>470</v>
      </c>
      <c r="C156" s="11">
        <v>1352</v>
      </c>
      <c r="D156" s="11">
        <v>295</v>
      </c>
      <c r="E156" s="11">
        <v>113</v>
      </c>
      <c r="F156" s="11">
        <v>561</v>
      </c>
      <c r="G156" s="11">
        <v>382</v>
      </c>
      <c r="H156" s="11">
        <v>408</v>
      </c>
      <c r="I156" s="11">
        <v>648</v>
      </c>
      <c r="J156" s="11">
        <v>287</v>
      </c>
      <c r="K156" s="11">
        <v>336</v>
      </c>
      <c r="L156" s="11">
        <v>179</v>
      </c>
      <c r="M156" s="11">
        <v>454</v>
      </c>
      <c r="N156" s="11">
        <v>110</v>
      </c>
      <c r="O156" s="11">
        <v>157</v>
      </c>
      <c r="P156" s="11">
        <v>66</v>
      </c>
      <c r="Q156" s="11">
        <v>361</v>
      </c>
      <c r="R156" s="11">
        <v>362</v>
      </c>
      <c r="S156" s="11">
        <v>375</v>
      </c>
      <c r="T156" s="11">
        <v>472</v>
      </c>
      <c r="U156" s="11">
        <v>420</v>
      </c>
      <c r="V156" s="11">
        <v>39</v>
      </c>
      <c r="W156" s="11">
        <v>1648</v>
      </c>
      <c r="X156" s="11">
        <v>21</v>
      </c>
      <c r="Y156" s="11">
        <v>43</v>
      </c>
      <c r="Z156" s="11">
        <v>72</v>
      </c>
    </row>
    <row r="157" spans="1:26" x14ac:dyDescent="0.35">
      <c r="A157" s="6">
        <v>154</v>
      </c>
      <c r="B157" s="11" t="s">
        <v>101</v>
      </c>
      <c r="C157" s="11">
        <v>2207</v>
      </c>
      <c r="D157" s="11">
        <v>564</v>
      </c>
      <c r="E157" s="11">
        <v>171</v>
      </c>
      <c r="F157" s="11">
        <v>962</v>
      </c>
      <c r="G157" s="11">
        <v>509</v>
      </c>
      <c r="H157" s="11">
        <v>850</v>
      </c>
      <c r="I157" s="11">
        <v>792</v>
      </c>
      <c r="J157" s="11">
        <v>557</v>
      </c>
      <c r="K157" s="11">
        <v>419</v>
      </c>
      <c r="L157" s="11">
        <v>790</v>
      </c>
      <c r="M157" s="11">
        <v>426</v>
      </c>
      <c r="N157" s="11">
        <v>212</v>
      </c>
      <c r="O157" s="11">
        <v>260</v>
      </c>
      <c r="P157" s="11">
        <v>89</v>
      </c>
      <c r="Q157" s="11">
        <v>624</v>
      </c>
      <c r="R157" s="11">
        <v>457</v>
      </c>
      <c r="S157" s="11">
        <v>594</v>
      </c>
      <c r="T157" s="11">
        <v>704</v>
      </c>
      <c r="U157" s="11">
        <v>709</v>
      </c>
      <c r="V157" s="11">
        <v>153</v>
      </c>
      <c r="W157" s="11">
        <v>2633</v>
      </c>
      <c r="X157" s="11">
        <v>44</v>
      </c>
      <c r="Y157" s="11">
        <v>23</v>
      </c>
      <c r="Z157" s="11">
        <v>205</v>
      </c>
    </row>
    <row r="158" spans="1:26" x14ac:dyDescent="0.35">
      <c r="A158" s="6">
        <v>155</v>
      </c>
      <c r="B158" s="11" t="s">
        <v>41</v>
      </c>
      <c r="C158" s="11">
        <v>1691</v>
      </c>
      <c r="D158" s="11">
        <v>386</v>
      </c>
      <c r="E158" s="11">
        <v>145</v>
      </c>
      <c r="F158" s="11">
        <v>732</v>
      </c>
      <c r="G158" s="11">
        <v>427</v>
      </c>
      <c r="H158" s="11">
        <v>598</v>
      </c>
      <c r="I158" s="11">
        <v>706</v>
      </c>
      <c r="J158" s="11">
        <v>697</v>
      </c>
      <c r="K158" s="11">
        <v>210</v>
      </c>
      <c r="L158" s="11">
        <v>420</v>
      </c>
      <c r="M158" s="11">
        <v>343</v>
      </c>
      <c r="N158" s="11">
        <v>107</v>
      </c>
      <c r="O158" s="11">
        <v>72</v>
      </c>
      <c r="P158" s="11">
        <v>54</v>
      </c>
      <c r="Q158" s="11">
        <v>627</v>
      </c>
      <c r="R158" s="11">
        <v>444</v>
      </c>
      <c r="S158" s="11">
        <v>569</v>
      </c>
      <c r="T158" s="11">
        <v>227</v>
      </c>
      <c r="U158" s="11">
        <v>688</v>
      </c>
      <c r="V158" s="11">
        <v>156</v>
      </c>
      <c r="W158" s="11">
        <v>1730</v>
      </c>
      <c r="X158" s="11">
        <v>77</v>
      </c>
      <c r="Y158" s="11">
        <v>36</v>
      </c>
      <c r="Z158" s="11">
        <v>143</v>
      </c>
    </row>
    <row r="159" spans="1:26" x14ac:dyDescent="0.35">
      <c r="A159" s="6">
        <v>156</v>
      </c>
      <c r="B159" s="11" t="s">
        <v>144</v>
      </c>
      <c r="C159" s="11">
        <v>286</v>
      </c>
      <c r="D159" s="11">
        <v>18</v>
      </c>
      <c r="E159" s="11">
        <v>42</v>
      </c>
      <c r="F159" s="11">
        <v>166</v>
      </c>
      <c r="G159" s="11">
        <v>60</v>
      </c>
      <c r="H159" s="11">
        <v>101</v>
      </c>
      <c r="I159" s="11">
        <v>167</v>
      </c>
      <c r="J159" s="11">
        <v>149</v>
      </c>
      <c r="K159" s="11">
        <v>58</v>
      </c>
      <c r="L159" s="11">
        <v>6</v>
      </c>
      <c r="M159" s="11">
        <v>41</v>
      </c>
      <c r="N159" s="11">
        <v>23</v>
      </c>
      <c r="O159" s="11">
        <v>89</v>
      </c>
      <c r="P159" s="11">
        <v>6</v>
      </c>
      <c r="Q159" s="11">
        <v>94</v>
      </c>
      <c r="R159" s="11">
        <v>57</v>
      </c>
      <c r="S159" s="11">
        <v>72</v>
      </c>
      <c r="T159" s="11">
        <v>36</v>
      </c>
      <c r="U159" s="11">
        <v>168</v>
      </c>
      <c r="V159" s="11">
        <v>5</v>
      </c>
      <c r="W159" s="11">
        <v>189</v>
      </c>
      <c r="X159" s="11">
        <v>0</v>
      </c>
      <c r="Y159" s="11">
        <v>0</v>
      </c>
      <c r="Z159" s="11">
        <v>6</v>
      </c>
    </row>
    <row r="160" spans="1:26" x14ac:dyDescent="0.35">
      <c r="A160" s="6">
        <v>157</v>
      </c>
      <c r="B160" s="11" t="s">
        <v>501</v>
      </c>
      <c r="C160" s="11">
        <v>1929</v>
      </c>
      <c r="D160" s="11">
        <v>453</v>
      </c>
      <c r="E160" s="11">
        <v>158</v>
      </c>
      <c r="F160" s="11">
        <v>809</v>
      </c>
      <c r="G160" s="11">
        <v>509</v>
      </c>
      <c r="H160" s="11">
        <v>712</v>
      </c>
      <c r="I160" s="11">
        <v>764</v>
      </c>
      <c r="J160" s="11">
        <v>623</v>
      </c>
      <c r="K160" s="11">
        <v>296</v>
      </c>
      <c r="L160" s="11">
        <v>648</v>
      </c>
      <c r="M160" s="11">
        <v>340</v>
      </c>
      <c r="N160" s="11">
        <v>209</v>
      </c>
      <c r="O160" s="11">
        <v>131</v>
      </c>
      <c r="P160" s="11">
        <v>64</v>
      </c>
      <c r="Q160" s="11">
        <v>626</v>
      </c>
      <c r="R160" s="11">
        <v>445</v>
      </c>
      <c r="S160" s="11">
        <v>613</v>
      </c>
      <c r="T160" s="11">
        <v>403</v>
      </c>
      <c r="U160" s="11">
        <v>614</v>
      </c>
      <c r="V160" s="11">
        <v>248</v>
      </c>
      <c r="W160" s="11">
        <v>2274</v>
      </c>
      <c r="X160" s="11">
        <v>194</v>
      </c>
      <c r="Y160" s="11">
        <v>17</v>
      </c>
      <c r="Z160" s="11">
        <v>187</v>
      </c>
    </row>
    <row r="161" spans="1:26" x14ac:dyDescent="0.35">
      <c r="A161" s="6">
        <v>158</v>
      </c>
      <c r="B161" s="11" t="s">
        <v>222</v>
      </c>
      <c r="C161" s="11">
        <v>1123</v>
      </c>
      <c r="D161" s="11">
        <v>341</v>
      </c>
      <c r="E161" s="11">
        <v>125</v>
      </c>
      <c r="F161" s="11">
        <v>498</v>
      </c>
      <c r="G161" s="11">
        <v>158</v>
      </c>
      <c r="H161" s="11">
        <v>304</v>
      </c>
      <c r="I161" s="11">
        <v>477</v>
      </c>
      <c r="J161" s="11">
        <v>198</v>
      </c>
      <c r="K161" s="11">
        <v>116</v>
      </c>
      <c r="L161" s="11">
        <v>268</v>
      </c>
      <c r="M161" s="11">
        <v>476</v>
      </c>
      <c r="N161" s="11">
        <v>134</v>
      </c>
      <c r="O161" s="11">
        <v>121</v>
      </c>
      <c r="P161" s="11">
        <v>96</v>
      </c>
      <c r="Q161" s="11">
        <v>282</v>
      </c>
      <c r="R161" s="11">
        <v>148</v>
      </c>
      <c r="S161" s="11">
        <v>237</v>
      </c>
      <c r="T161" s="11">
        <v>491</v>
      </c>
      <c r="U161" s="11">
        <v>313</v>
      </c>
      <c r="V161" s="11">
        <v>72</v>
      </c>
      <c r="W161" s="11">
        <v>967</v>
      </c>
      <c r="X161" s="11">
        <v>15</v>
      </c>
      <c r="Y161" s="11">
        <v>24</v>
      </c>
      <c r="Z161" s="11">
        <v>54</v>
      </c>
    </row>
    <row r="162" spans="1:26" x14ac:dyDescent="0.35">
      <c r="A162" s="6">
        <v>159</v>
      </c>
      <c r="B162" s="11" t="s">
        <v>211</v>
      </c>
      <c r="C162" s="11">
        <v>886</v>
      </c>
      <c r="D162" s="11">
        <v>171</v>
      </c>
      <c r="E162" s="11">
        <v>117</v>
      </c>
      <c r="F162" s="11">
        <v>406</v>
      </c>
      <c r="G162" s="11">
        <v>192</v>
      </c>
      <c r="H162" s="11">
        <v>315</v>
      </c>
      <c r="I162" s="11">
        <v>400</v>
      </c>
      <c r="J162" s="11">
        <v>306</v>
      </c>
      <c r="K162" s="11">
        <v>136</v>
      </c>
      <c r="L162" s="11">
        <v>171</v>
      </c>
      <c r="M162" s="11">
        <v>165</v>
      </c>
      <c r="N162" s="11">
        <v>74</v>
      </c>
      <c r="O162" s="11">
        <v>178</v>
      </c>
      <c r="P162" s="11">
        <v>52</v>
      </c>
      <c r="Q162" s="11">
        <v>221</v>
      </c>
      <c r="R162" s="11">
        <v>190</v>
      </c>
      <c r="S162" s="11">
        <v>195</v>
      </c>
      <c r="T162" s="11">
        <v>194</v>
      </c>
      <c r="U162" s="11">
        <v>450</v>
      </c>
      <c r="V162" s="11">
        <v>19</v>
      </c>
      <c r="W162" s="11">
        <v>840</v>
      </c>
      <c r="X162" s="11">
        <v>6</v>
      </c>
      <c r="Y162" s="11">
        <v>52</v>
      </c>
      <c r="Z162" s="11">
        <v>43</v>
      </c>
    </row>
    <row r="163" spans="1:26" x14ac:dyDescent="0.35">
      <c r="A163" s="6">
        <v>160</v>
      </c>
      <c r="B163" s="11" t="s">
        <v>244</v>
      </c>
      <c r="C163" s="11">
        <v>1464</v>
      </c>
      <c r="D163" s="11">
        <v>393</v>
      </c>
      <c r="E163" s="11">
        <v>143</v>
      </c>
      <c r="F163" s="11">
        <v>644</v>
      </c>
      <c r="G163" s="11">
        <v>283</v>
      </c>
      <c r="H163" s="11">
        <v>440</v>
      </c>
      <c r="I163" s="11">
        <v>630</v>
      </c>
      <c r="J163" s="11">
        <v>222</v>
      </c>
      <c r="K163" s="11">
        <v>264</v>
      </c>
      <c r="L163" s="11">
        <v>347</v>
      </c>
      <c r="M163" s="11">
        <v>543</v>
      </c>
      <c r="N163" s="11">
        <v>180</v>
      </c>
      <c r="O163" s="11">
        <v>172</v>
      </c>
      <c r="P163" s="11">
        <v>124</v>
      </c>
      <c r="Q163" s="11">
        <v>353</v>
      </c>
      <c r="R163" s="11">
        <v>241</v>
      </c>
      <c r="S163" s="11">
        <v>391</v>
      </c>
      <c r="T163" s="11">
        <v>732</v>
      </c>
      <c r="U163" s="11">
        <v>292</v>
      </c>
      <c r="V163" s="11">
        <v>37</v>
      </c>
      <c r="W163" s="11">
        <v>1248</v>
      </c>
      <c r="X163" s="11">
        <v>9</v>
      </c>
      <c r="Y163" s="11">
        <v>35</v>
      </c>
      <c r="Z163" s="11">
        <v>64</v>
      </c>
    </row>
    <row r="164" spans="1:26" x14ac:dyDescent="0.35">
      <c r="A164" s="6">
        <v>161</v>
      </c>
      <c r="B164" s="11" t="s">
        <v>156</v>
      </c>
      <c r="C164" s="11">
        <v>1071</v>
      </c>
      <c r="D164" s="11">
        <v>135</v>
      </c>
      <c r="E164" s="11">
        <v>139</v>
      </c>
      <c r="F164" s="11">
        <v>527</v>
      </c>
      <c r="G164" s="11">
        <v>269</v>
      </c>
      <c r="H164" s="11">
        <v>367</v>
      </c>
      <c r="I164" s="11">
        <v>568</v>
      </c>
      <c r="J164" s="11">
        <v>468</v>
      </c>
      <c r="K164" s="11">
        <v>159</v>
      </c>
      <c r="L164" s="11">
        <v>80</v>
      </c>
      <c r="M164" s="11">
        <v>241</v>
      </c>
      <c r="N164" s="11">
        <v>68</v>
      </c>
      <c r="O164" s="11">
        <v>259</v>
      </c>
      <c r="P164" s="11">
        <v>81</v>
      </c>
      <c r="Q164" s="11">
        <v>284</v>
      </c>
      <c r="R164" s="11">
        <v>242</v>
      </c>
      <c r="S164" s="11">
        <v>183</v>
      </c>
      <c r="T164" s="11">
        <v>199</v>
      </c>
      <c r="U164" s="11">
        <v>575</v>
      </c>
      <c r="V164" s="11">
        <v>74</v>
      </c>
      <c r="W164" s="11">
        <v>835</v>
      </c>
      <c r="X164" s="11">
        <v>0</v>
      </c>
      <c r="Y164" s="11">
        <v>44</v>
      </c>
      <c r="Z164" s="11">
        <v>39</v>
      </c>
    </row>
    <row r="165" spans="1:26" x14ac:dyDescent="0.35">
      <c r="A165" s="6">
        <v>162</v>
      </c>
      <c r="B165" s="11" t="s">
        <v>346</v>
      </c>
      <c r="C165" s="11">
        <v>1704</v>
      </c>
      <c r="D165" s="11">
        <v>491</v>
      </c>
      <c r="E165" s="11">
        <v>204</v>
      </c>
      <c r="F165" s="11">
        <v>744</v>
      </c>
      <c r="G165" s="11">
        <v>265</v>
      </c>
      <c r="H165" s="11">
        <v>533</v>
      </c>
      <c r="I165" s="11">
        <v>680</v>
      </c>
      <c r="J165" s="11">
        <v>168</v>
      </c>
      <c r="K165" s="11">
        <v>291</v>
      </c>
      <c r="L165" s="11">
        <v>520</v>
      </c>
      <c r="M165" s="11">
        <v>552</v>
      </c>
      <c r="N165" s="11">
        <v>224</v>
      </c>
      <c r="O165" s="11">
        <v>221</v>
      </c>
      <c r="P165" s="11">
        <v>111</v>
      </c>
      <c r="Q165" s="11">
        <v>429</v>
      </c>
      <c r="R165" s="11">
        <v>227</v>
      </c>
      <c r="S165" s="11">
        <v>282</v>
      </c>
      <c r="T165" s="11">
        <v>1070</v>
      </c>
      <c r="U165" s="11">
        <v>312</v>
      </c>
      <c r="V165" s="11">
        <v>30</v>
      </c>
      <c r="W165" s="11">
        <v>1307</v>
      </c>
      <c r="X165" s="11">
        <v>15</v>
      </c>
      <c r="Y165" s="11">
        <v>12</v>
      </c>
      <c r="Z165" s="11">
        <v>70</v>
      </c>
    </row>
    <row r="166" spans="1:26" x14ac:dyDescent="0.35">
      <c r="A166" s="6">
        <v>163</v>
      </c>
      <c r="B166" s="11" t="s">
        <v>358</v>
      </c>
      <c r="C166" s="11">
        <v>1710</v>
      </c>
      <c r="D166" s="11">
        <v>500</v>
      </c>
      <c r="E166" s="11">
        <v>246</v>
      </c>
      <c r="F166" s="11">
        <v>782</v>
      </c>
      <c r="G166" s="11">
        <v>181</v>
      </c>
      <c r="H166" s="11">
        <v>562</v>
      </c>
      <c r="I166" s="11">
        <v>647</v>
      </c>
      <c r="J166" s="11">
        <v>130</v>
      </c>
      <c r="K166" s="11">
        <v>219</v>
      </c>
      <c r="L166" s="11">
        <v>703</v>
      </c>
      <c r="M166" s="11">
        <v>511</v>
      </c>
      <c r="N166" s="11">
        <v>167</v>
      </c>
      <c r="O166" s="11">
        <v>185</v>
      </c>
      <c r="P166" s="11">
        <v>178</v>
      </c>
      <c r="Q166" s="11">
        <v>524</v>
      </c>
      <c r="R166" s="11">
        <v>155</v>
      </c>
      <c r="S166" s="11">
        <v>320</v>
      </c>
      <c r="T166" s="11">
        <v>838</v>
      </c>
      <c r="U166" s="11">
        <v>400</v>
      </c>
      <c r="V166" s="11">
        <v>127</v>
      </c>
      <c r="W166" s="11">
        <v>1477</v>
      </c>
      <c r="X166" s="11">
        <v>7</v>
      </c>
      <c r="Y166" s="11">
        <v>226</v>
      </c>
      <c r="Z166" s="11">
        <v>100</v>
      </c>
    </row>
    <row r="167" spans="1:26" x14ac:dyDescent="0.35">
      <c r="A167" s="6">
        <v>164</v>
      </c>
      <c r="B167" s="11" t="s">
        <v>359</v>
      </c>
      <c r="C167" s="11">
        <v>1984</v>
      </c>
      <c r="D167" s="11">
        <v>606</v>
      </c>
      <c r="E167" s="11">
        <v>269</v>
      </c>
      <c r="F167" s="11">
        <v>904</v>
      </c>
      <c r="G167" s="11">
        <v>206</v>
      </c>
      <c r="H167" s="11">
        <v>655</v>
      </c>
      <c r="I167" s="11">
        <v>724</v>
      </c>
      <c r="J167" s="11">
        <v>164</v>
      </c>
      <c r="K167" s="11">
        <v>269</v>
      </c>
      <c r="L167" s="11">
        <v>815</v>
      </c>
      <c r="M167" s="11">
        <v>577</v>
      </c>
      <c r="N167" s="11">
        <v>220</v>
      </c>
      <c r="O167" s="11">
        <v>234</v>
      </c>
      <c r="P167" s="11">
        <v>188</v>
      </c>
      <c r="Q167" s="11">
        <v>556</v>
      </c>
      <c r="R167" s="11">
        <v>182</v>
      </c>
      <c r="S167" s="11">
        <v>401</v>
      </c>
      <c r="T167" s="11">
        <v>1011</v>
      </c>
      <c r="U167" s="11">
        <v>498</v>
      </c>
      <c r="V167" s="11">
        <v>67</v>
      </c>
      <c r="W167" s="11">
        <v>1924</v>
      </c>
      <c r="X167" s="11">
        <v>8</v>
      </c>
      <c r="Y167" s="11">
        <v>324</v>
      </c>
      <c r="Z167" s="11">
        <v>123</v>
      </c>
    </row>
    <row r="168" spans="1:26" x14ac:dyDescent="0.35">
      <c r="A168" s="6">
        <v>165</v>
      </c>
      <c r="B168" s="11" t="s">
        <v>258</v>
      </c>
      <c r="C168" s="11">
        <v>2206</v>
      </c>
      <c r="D168" s="11">
        <v>693</v>
      </c>
      <c r="E168" s="11">
        <v>361</v>
      </c>
      <c r="F168" s="11">
        <v>992</v>
      </c>
      <c r="G168" s="11">
        <v>159</v>
      </c>
      <c r="H168" s="11">
        <v>719</v>
      </c>
      <c r="I168" s="11">
        <v>793</v>
      </c>
      <c r="J168" s="11">
        <v>188</v>
      </c>
      <c r="K168" s="11">
        <v>220</v>
      </c>
      <c r="L168" s="11">
        <v>978</v>
      </c>
      <c r="M168" s="11">
        <v>662</v>
      </c>
      <c r="N168" s="11">
        <v>219</v>
      </c>
      <c r="O168" s="11">
        <v>297</v>
      </c>
      <c r="P168" s="11">
        <v>186</v>
      </c>
      <c r="Q168" s="11">
        <v>704</v>
      </c>
      <c r="R168" s="11">
        <v>106</v>
      </c>
      <c r="S168" s="11">
        <v>309</v>
      </c>
      <c r="T168" s="11">
        <v>1017</v>
      </c>
      <c r="U168" s="11">
        <v>695</v>
      </c>
      <c r="V168" s="11">
        <v>91</v>
      </c>
      <c r="W168" s="11">
        <v>1900</v>
      </c>
      <c r="X168" s="11">
        <v>42</v>
      </c>
      <c r="Y168" s="11">
        <v>235</v>
      </c>
      <c r="Z168" s="11">
        <v>154</v>
      </c>
    </row>
    <row r="169" spans="1:26" x14ac:dyDescent="0.35">
      <c r="A169" s="6">
        <v>166</v>
      </c>
      <c r="B169" s="11" t="s">
        <v>259</v>
      </c>
      <c r="C169" s="11">
        <v>1331</v>
      </c>
      <c r="D169" s="11">
        <v>318</v>
      </c>
      <c r="E169" s="11">
        <v>251</v>
      </c>
      <c r="F169" s="11">
        <v>637</v>
      </c>
      <c r="G169" s="11">
        <v>126</v>
      </c>
      <c r="H169" s="11">
        <v>446</v>
      </c>
      <c r="I169" s="11">
        <v>568</v>
      </c>
      <c r="J169" s="11">
        <v>114</v>
      </c>
      <c r="K169" s="11">
        <v>285</v>
      </c>
      <c r="L169" s="11">
        <v>378</v>
      </c>
      <c r="M169" s="11">
        <v>387</v>
      </c>
      <c r="N169" s="11">
        <v>117</v>
      </c>
      <c r="O169" s="11">
        <v>150</v>
      </c>
      <c r="P169" s="11">
        <v>184</v>
      </c>
      <c r="Q169" s="11">
        <v>471</v>
      </c>
      <c r="R169" s="11">
        <v>91</v>
      </c>
      <c r="S169" s="11">
        <v>156</v>
      </c>
      <c r="T169" s="11">
        <v>458</v>
      </c>
      <c r="U169" s="11">
        <v>544</v>
      </c>
      <c r="V169" s="11">
        <v>98</v>
      </c>
      <c r="W169" s="11">
        <v>1283</v>
      </c>
      <c r="X169" s="11">
        <v>22</v>
      </c>
      <c r="Y169" s="11">
        <v>202</v>
      </c>
      <c r="Z169" s="11">
        <v>122</v>
      </c>
    </row>
    <row r="170" spans="1:26" x14ac:dyDescent="0.35">
      <c r="A170" s="6">
        <v>167</v>
      </c>
      <c r="B170" s="11" t="s">
        <v>260</v>
      </c>
      <c r="C170" s="11">
        <v>2229</v>
      </c>
      <c r="D170" s="11">
        <v>760</v>
      </c>
      <c r="E170" s="11">
        <v>313</v>
      </c>
      <c r="F170" s="11">
        <v>1025</v>
      </c>
      <c r="G170" s="11">
        <v>131</v>
      </c>
      <c r="H170" s="11">
        <v>703</v>
      </c>
      <c r="I170" s="11">
        <v>766</v>
      </c>
      <c r="J170" s="11">
        <v>147</v>
      </c>
      <c r="K170" s="11">
        <v>153</v>
      </c>
      <c r="L170" s="11">
        <v>1035</v>
      </c>
      <c r="M170" s="11">
        <v>660</v>
      </c>
      <c r="N170" s="11">
        <v>281</v>
      </c>
      <c r="O170" s="11">
        <v>301</v>
      </c>
      <c r="P170" s="11">
        <v>128</v>
      </c>
      <c r="Q170" s="11">
        <v>661</v>
      </c>
      <c r="R170" s="11">
        <v>98</v>
      </c>
      <c r="S170" s="11">
        <v>72</v>
      </c>
      <c r="T170" s="11">
        <v>1170</v>
      </c>
      <c r="U170" s="11">
        <v>898</v>
      </c>
      <c r="V170" s="11">
        <v>33</v>
      </c>
      <c r="W170" s="11">
        <v>1591</v>
      </c>
      <c r="X170" s="11">
        <v>3</v>
      </c>
      <c r="Y170" s="11">
        <v>201</v>
      </c>
      <c r="Z170" s="11">
        <v>88</v>
      </c>
    </row>
    <row r="171" spans="1:26" x14ac:dyDescent="0.35">
      <c r="A171" s="6">
        <v>168</v>
      </c>
      <c r="B171" s="11" t="s">
        <v>141</v>
      </c>
      <c r="C171" s="11">
        <v>862</v>
      </c>
      <c r="D171" s="11">
        <v>131</v>
      </c>
      <c r="E171" s="11">
        <v>129</v>
      </c>
      <c r="F171" s="11">
        <v>410</v>
      </c>
      <c r="G171" s="11">
        <v>191</v>
      </c>
      <c r="H171" s="11">
        <v>319</v>
      </c>
      <c r="I171" s="11">
        <v>411</v>
      </c>
      <c r="J171" s="11">
        <v>300</v>
      </c>
      <c r="K171" s="11">
        <v>129</v>
      </c>
      <c r="L171" s="11">
        <v>112</v>
      </c>
      <c r="M171" s="11">
        <v>177</v>
      </c>
      <c r="N171" s="11">
        <v>67</v>
      </c>
      <c r="O171" s="11">
        <v>175</v>
      </c>
      <c r="P171" s="11">
        <v>77</v>
      </c>
      <c r="Q171" s="11">
        <v>218</v>
      </c>
      <c r="R171" s="11">
        <v>193</v>
      </c>
      <c r="S171" s="11">
        <v>149</v>
      </c>
      <c r="T171" s="11">
        <v>196</v>
      </c>
      <c r="U171" s="11">
        <v>397</v>
      </c>
      <c r="V171" s="11">
        <v>48</v>
      </c>
      <c r="W171" s="11">
        <v>770</v>
      </c>
      <c r="X171" s="11">
        <v>10</v>
      </c>
      <c r="Y171" s="11">
        <v>67</v>
      </c>
      <c r="Z171" s="11">
        <v>45</v>
      </c>
    </row>
    <row r="172" spans="1:26" x14ac:dyDescent="0.35">
      <c r="A172" s="6">
        <v>169</v>
      </c>
      <c r="B172" s="11" t="s">
        <v>140</v>
      </c>
      <c r="C172" s="11">
        <v>1160</v>
      </c>
      <c r="D172" s="11">
        <v>275</v>
      </c>
      <c r="E172" s="11">
        <v>135</v>
      </c>
      <c r="F172" s="11">
        <v>513</v>
      </c>
      <c r="G172" s="11">
        <v>237</v>
      </c>
      <c r="H172" s="11">
        <v>339</v>
      </c>
      <c r="I172" s="11">
        <v>546</v>
      </c>
      <c r="J172" s="11">
        <v>265</v>
      </c>
      <c r="K172" s="11">
        <v>164</v>
      </c>
      <c r="L172" s="11">
        <v>243</v>
      </c>
      <c r="M172" s="11">
        <v>362</v>
      </c>
      <c r="N172" s="11">
        <v>104</v>
      </c>
      <c r="O172" s="11">
        <v>169</v>
      </c>
      <c r="P172" s="11">
        <v>97</v>
      </c>
      <c r="Q172" s="11">
        <v>285</v>
      </c>
      <c r="R172" s="11">
        <v>230</v>
      </c>
      <c r="S172" s="11">
        <v>294</v>
      </c>
      <c r="T172" s="11">
        <v>393</v>
      </c>
      <c r="U172" s="11">
        <v>407</v>
      </c>
      <c r="V172" s="11">
        <v>56</v>
      </c>
      <c r="W172" s="11">
        <v>1150</v>
      </c>
      <c r="X172" s="11">
        <v>3</v>
      </c>
      <c r="Y172" s="11">
        <v>102</v>
      </c>
      <c r="Z172" s="11">
        <v>53</v>
      </c>
    </row>
    <row r="173" spans="1:26" x14ac:dyDescent="0.35">
      <c r="A173" s="6">
        <v>170</v>
      </c>
      <c r="B173" s="11" t="s">
        <v>79</v>
      </c>
      <c r="C173" s="11">
        <v>869</v>
      </c>
      <c r="D173" s="11">
        <v>178</v>
      </c>
      <c r="E173" s="11">
        <v>65</v>
      </c>
      <c r="F173" s="11">
        <v>361</v>
      </c>
      <c r="G173" s="11">
        <v>265</v>
      </c>
      <c r="H173" s="11">
        <v>319</v>
      </c>
      <c r="I173" s="11">
        <v>372</v>
      </c>
      <c r="J173" s="11">
        <v>284</v>
      </c>
      <c r="K173" s="11">
        <v>167</v>
      </c>
      <c r="L173" s="11">
        <v>294</v>
      </c>
      <c r="M173" s="11">
        <v>124</v>
      </c>
      <c r="N173" s="11">
        <v>74</v>
      </c>
      <c r="O173" s="11">
        <v>74</v>
      </c>
      <c r="P173" s="11">
        <v>25</v>
      </c>
      <c r="Q173" s="11">
        <v>281</v>
      </c>
      <c r="R173" s="11">
        <v>237</v>
      </c>
      <c r="S173" s="11">
        <v>346</v>
      </c>
      <c r="T173" s="11">
        <v>239</v>
      </c>
      <c r="U173" s="11">
        <v>215</v>
      </c>
      <c r="V173" s="11">
        <v>43</v>
      </c>
      <c r="W173" s="11">
        <v>1236</v>
      </c>
      <c r="X173" s="11">
        <v>38</v>
      </c>
      <c r="Y173" s="11">
        <v>7</v>
      </c>
      <c r="Z173" s="11">
        <v>69</v>
      </c>
    </row>
    <row r="174" spans="1:26" x14ac:dyDescent="0.35">
      <c r="A174" s="6">
        <v>171</v>
      </c>
      <c r="B174" s="11" t="s">
        <v>437</v>
      </c>
      <c r="C174" s="11">
        <v>254</v>
      </c>
      <c r="D174" s="11">
        <v>90</v>
      </c>
      <c r="E174" s="11">
        <v>27</v>
      </c>
      <c r="F174" s="11">
        <v>123</v>
      </c>
      <c r="G174" s="11">
        <v>15</v>
      </c>
      <c r="H174" s="11">
        <v>82</v>
      </c>
      <c r="I174" s="11">
        <v>83</v>
      </c>
      <c r="J174" s="11">
        <v>24</v>
      </c>
      <c r="K174" s="11">
        <v>23</v>
      </c>
      <c r="L174" s="11">
        <v>134</v>
      </c>
      <c r="M174" s="11">
        <v>66</v>
      </c>
      <c r="N174" s="11">
        <v>47</v>
      </c>
      <c r="O174" s="11">
        <v>36</v>
      </c>
      <c r="P174" s="11">
        <v>20</v>
      </c>
      <c r="Q174" s="11">
        <v>46</v>
      </c>
      <c r="R174" s="11">
        <v>16</v>
      </c>
      <c r="S174" s="11">
        <v>37</v>
      </c>
      <c r="T174" s="11">
        <v>165</v>
      </c>
      <c r="U174" s="11">
        <v>52</v>
      </c>
      <c r="V174" s="11">
        <v>0</v>
      </c>
      <c r="W174" s="11">
        <v>145</v>
      </c>
      <c r="X174" s="11">
        <v>10</v>
      </c>
      <c r="Y174" s="11">
        <v>3</v>
      </c>
      <c r="Z174" s="11">
        <v>10</v>
      </c>
    </row>
    <row r="175" spans="1:26" x14ac:dyDescent="0.35">
      <c r="A175" s="6">
        <v>172</v>
      </c>
      <c r="B175" s="11" t="s">
        <v>281</v>
      </c>
      <c r="C175" s="11">
        <v>2604</v>
      </c>
      <c r="D175" s="11">
        <v>770</v>
      </c>
      <c r="E175" s="11">
        <v>486</v>
      </c>
      <c r="F175" s="11">
        <v>1113</v>
      </c>
      <c r="G175" s="11">
        <v>235</v>
      </c>
      <c r="H175" s="11">
        <v>923</v>
      </c>
      <c r="I175" s="11">
        <v>911</v>
      </c>
      <c r="J175" s="11">
        <v>295</v>
      </c>
      <c r="K175" s="11">
        <v>262</v>
      </c>
      <c r="L175" s="11">
        <v>1220</v>
      </c>
      <c r="M175" s="11">
        <v>586</v>
      </c>
      <c r="N175" s="11">
        <v>198</v>
      </c>
      <c r="O175" s="11">
        <v>280</v>
      </c>
      <c r="P175" s="11">
        <v>200</v>
      </c>
      <c r="Q175" s="11">
        <v>954</v>
      </c>
      <c r="R175" s="11">
        <v>203</v>
      </c>
      <c r="S175" s="11">
        <v>467</v>
      </c>
      <c r="T175" s="11">
        <v>924</v>
      </c>
      <c r="U175" s="11">
        <v>1037</v>
      </c>
      <c r="V175" s="11">
        <v>85</v>
      </c>
      <c r="W175" s="11">
        <v>2910</v>
      </c>
      <c r="X175" s="11">
        <v>12</v>
      </c>
      <c r="Y175" s="11">
        <v>499</v>
      </c>
      <c r="Z175" s="11">
        <v>134</v>
      </c>
    </row>
    <row r="176" spans="1:26" x14ac:dyDescent="0.35">
      <c r="A176" s="6">
        <v>173</v>
      </c>
      <c r="B176" s="11" t="s">
        <v>315</v>
      </c>
      <c r="C176" s="11">
        <v>1668</v>
      </c>
      <c r="D176" s="11">
        <v>437</v>
      </c>
      <c r="E176" s="11">
        <v>196</v>
      </c>
      <c r="F176" s="11">
        <v>719</v>
      </c>
      <c r="G176" s="11">
        <v>317</v>
      </c>
      <c r="H176" s="11">
        <v>524</v>
      </c>
      <c r="I176" s="11">
        <v>708</v>
      </c>
      <c r="J176" s="11">
        <v>323</v>
      </c>
      <c r="K176" s="11">
        <v>222</v>
      </c>
      <c r="L176" s="11">
        <v>337</v>
      </c>
      <c r="M176" s="11">
        <v>634</v>
      </c>
      <c r="N176" s="11">
        <v>172</v>
      </c>
      <c r="O176" s="11">
        <v>189</v>
      </c>
      <c r="P176" s="11">
        <v>149</v>
      </c>
      <c r="Q176" s="11">
        <v>420</v>
      </c>
      <c r="R176" s="11">
        <v>302</v>
      </c>
      <c r="S176" s="11">
        <v>292</v>
      </c>
      <c r="T176" s="11">
        <v>709</v>
      </c>
      <c r="U176" s="11">
        <v>418</v>
      </c>
      <c r="V176" s="11">
        <v>120</v>
      </c>
      <c r="W176" s="11">
        <v>1644</v>
      </c>
      <c r="X176" s="11">
        <v>22</v>
      </c>
      <c r="Y176" s="11">
        <v>68</v>
      </c>
      <c r="Z176" s="11">
        <v>107</v>
      </c>
    </row>
    <row r="177" spans="1:26" x14ac:dyDescent="0.35">
      <c r="A177" s="6">
        <v>174</v>
      </c>
      <c r="B177" s="11" t="s">
        <v>316</v>
      </c>
      <c r="C177" s="11">
        <v>1638</v>
      </c>
      <c r="D177" s="11">
        <v>467</v>
      </c>
      <c r="E177" s="11">
        <v>193</v>
      </c>
      <c r="F177" s="11">
        <v>747</v>
      </c>
      <c r="G177" s="11">
        <v>231</v>
      </c>
      <c r="H177" s="11">
        <v>511</v>
      </c>
      <c r="I177" s="11">
        <v>660</v>
      </c>
      <c r="J177" s="11">
        <v>213</v>
      </c>
      <c r="K177" s="11">
        <v>254</v>
      </c>
      <c r="L177" s="11">
        <v>474</v>
      </c>
      <c r="M177" s="11">
        <v>601</v>
      </c>
      <c r="N177" s="11">
        <v>193</v>
      </c>
      <c r="O177" s="11">
        <v>200</v>
      </c>
      <c r="P177" s="11">
        <v>163</v>
      </c>
      <c r="Q177" s="11">
        <v>412</v>
      </c>
      <c r="R177" s="11">
        <v>203</v>
      </c>
      <c r="S177" s="11">
        <v>330</v>
      </c>
      <c r="T177" s="11">
        <v>841</v>
      </c>
      <c r="U177" s="11">
        <v>364</v>
      </c>
      <c r="V177" s="11">
        <v>94</v>
      </c>
      <c r="W177" s="11">
        <v>1368</v>
      </c>
      <c r="X177" s="11">
        <v>7</v>
      </c>
      <c r="Y177" s="11">
        <v>94</v>
      </c>
      <c r="Z177" s="11">
        <v>92</v>
      </c>
    </row>
    <row r="178" spans="1:26" x14ac:dyDescent="0.35">
      <c r="A178" s="6">
        <v>175</v>
      </c>
      <c r="B178" s="11" t="s">
        <v>171</v>
      </c>
      <c r="C178" s="11">
        <v>1173</v>
      </c>
      <c r="D178" s="11">
        <v>240</v>
      </c>
      <c r="E178" s="11">
        <v>243</v>
      </c>
      <c r="F178" s="11">
        <v>544</v>
      </c>
      <c r="G178" s="11">
        <v>146</v>
      </c>
      <c r="H178" s="11">
        <v>355</v>
      </c>
      <c r="I178" s="11">
        <v>578</v>
      </c>
      <c r="J178" s="11">
        <v>387</v>
      </c>
      <c r="K178" s="11">
        <v>41</v>
      </c>
      <c r="L178" s="11">
        <v>200</v>
      </c>
      <c r="M178" s="11">
        <v>415</v>
      </c>
      <c r="N178" s="11">
        <v>25</v>
      </c>
      <c r="O178" s="11">
        <v>216</v>
      </c>
      <c r="P178" s="11">
        <v>65</v>
      </c>
      <c r="Q178" s="11">
        <v>470</v>
      </c>
      <c r="R178" s="11">
        <v>157</v>
      </c>
      <c r="S178" s="11">
        <v>95</v>
      </c>
      <c r="T178" s="11">
        <v>54</v>
      </c>
      <c r="U178" s="11">
        <v>481</v>
      </c>
      <c r="V178" s="11">
        <v>427</v>
      </c>
      <c r="W178" s="11">
        <v>1267</v>
      </c>
      <c r="X178" s="11">
        <v>0</v>
      </c>
      <c r="Y178" s="11">
        <v>310</v>
      </c>
      <c r="Z178" s="11">
        <v>69</v>
      </c>
    </row>
    <row r="179" spans="1:26" x14ac:dyDescent="0.35">
      <c r="A179" s="6">
        <v>176</v>
      </c>
      <c r="B179" s="11" t="s">
        <v>172</v>
      </c>
      <c r="C179" s="11">
        <v>1014</v>
      </c>
      <c r="D179" s="11">
        <v>137</v>
      </c>
      <c r="E179" s="11">
        <v>156</v>
      </c>
      <c r="F179" s="11">
        <v>518</v>
      </c>
      <c r="G179" s="11">
        <v>203</v>
      </c>
      <c r="H179" s="11">
        <v>351</v>
      </c>
      <c r="I179" s="11">
        <v>526</v>
      </c>
      <c r="J179" s="11">
        <v>404</v>
      </c>
      <c r="K179" s="11">
        <v>107</v>
      </c>
      <c r="L179" s="11">
        <v>104</v>
      </c>
      <c r="M179" s="11">
        <v>271</v>
      </c>
      <c r="N179" s="11">
        <v>49</v>
      </c>
      <c r="O179" s="11">
        <v>242</v>
      </c>
      <c r="P179" s="11">
        <v>66</v>
      </c>
      <c r="Q179" s="11">
        <v>303</v>
      </c>
      <c r="R179" s="11">
        <v>217</v>
      </c>
      <c r="S179" s="11">
        <v>164</v>
      </c>
      <c r="T179" s="11">
        <v>118</v>
      </c>
      <c r="U179" s="11">
        <v>411</v>
      </c>
      <c r="V179" s="11">
        <v>221</v>
      </c>
      <c r="W179" s="11">
        <v>1003</v>
      </c>
      <c r="X179" s="11">
        <v>18</v>
      </c>
      <c r="Y179" s="11">
        <v>148</v>
      </c>
      <c r="Z179" s="11">
        <v>62</v>
      </c>
    </row>
    <row r="180" spans="1:26" x14ac:dyDescent="0.35">
      <c r="A180" s="6">
        <v>177</v>
      </c>
      <c r="B180" s="11" t="s">
        <v>138</v>
      </c>
      <c r="C180" s="11">
        <v>1164</v>
      </c>
      <c r="D180" s="11">
        <v>242</v>
      </c>
      <c r="E180" s="11">
        <v>261</v>
      </c>
      <c r="F180" s="11">
        <v>551</v>
      </c>
      <c r="G180" s="11">
        <v>111</v>
      </c>
      <c r="H180" s="11">
        <v>323</v>
      </c>
      <c r="I180" s="11">
        <v>600</v>
      </c>
      <c r="J180" s="11">
        <v>342</v>
      </c>
      <c r="K180" s="11">
        <v>89</v>
      </c>
      <c r="L180" s="11">
        <v>184</v>
      </c>
      <c r="M180" s="11">
        <v>386</v>
      </c>
      <c r="N180" s="11">
        <v>14</v>
      </c>
      <c r="O180" s="11">
        <v>246</v>
      </c>
      <c r="P180" s="11">
        <v>106</v>
      </c>
      <c r="Q180" s="11">
        <v>453</v>
      </c>
      <c r="R180" s="11">
        <v>104</v>
      </c>
      <c r="S180" s="11">
        <v>100</v>
      </c>
      <c r="T180" s="11">
        <v>130</v>
      </c>
      <c r="U180" s="11">
        <v>420</v>
      </c>
      <c r="V180" s="11">
        <v>453</v>
      </c>
      <c r="W180" s="11">
        <v>1367</v>
      </c>
      <c r="X180" s="11">
        <v>11</v>
      </c>
      <c r="Y180" s="11">
        <v>336</v>
      </c>
      <c r="Z180" s="11">
        <v>96</v>
      </c>
    </row>
    <row r="181" spans="1:26" x14ac:dyDescent="0.35">
      <c r="A181" s="6">
        <v>178</v>
      </c>
      <c r="B181" s="11" t="s">
        <v>471</v>
      </c>
      <c r="C181" s="11">
        <v>394</v>
      </c>
      <c r="D181" s="11">
        <v>101</v>
      </c>
      <c r="E181" s="11">
        <v>10</v>
      </c>
      <c r="F181" s="11">
        <v>178</v>
      </c>
      <c r="G181" s="11">
        <v>105</v>
      </c>
      <c r="H181" s="11">
        <v>125</v>
      </c>
      <c r="I181" s="11">
        <v>168</v>
      </c>
      <c r="J181" s="11">
        <v>80</v>
      </c>
      <c r="K181" s="11">
        <v>95</v>
      </c>
      <c r="L181" s="11">
        <v>81</v>
      </c>
      <c r="M181" s="11">
        <v>135</v>
      </c>
      <c r="N181" s="11">
        <v>37</v>
      </c>
      <c r="O181" s="11">
        <v>43</v>
      </c>
      <c r="P181" s="11">
        <v>17</v>
      </c>
      <c r="Q181" s="11">
        <v>94</v>
      </c>
      <c r="R181" s="11">
        <v>103</v>
      </c>
      <c r="S181" s="11">
        <v>131</v>
      </c>
      <c r="T181" s="11">
        <v>163</v>
      </c>
      <c r="U181" s="11">
        <v>94</v>
      </c>
      <c r="V181" s="11">
        <v>0</v>
      </c>
      <c r="W181" s="11">
        <v>448</v>
      </c>
      <c r="X181" s="11">
        <v>0</v>
      </c>
      <c r="Y181" s="11" t="s">
        <v>22</v>
      </c>
      <c r="Z181" s="11">
        <v>8</v>
      </c>
    </row>
    <row r="182" spans="1:26" x14ac:dyDescent="0.35">
      <c r="A182" s="6">
        <v>179</v>
      </c>
      <c r="B182" s="11" t="s">
        <v>42</v>
      </c>
      <c r="C182" s="11">
        <v>1360</v>
      </c>
      <c r="D182" s="11">
        <v>355</v>
      </c>
      <c r="E182" s="11">
        <v>129</v>
      </c>
      <c r="F182" s="11">
        <v>607</v>
      </c>
      <c r="G182" s="11">
        <v>269</v>
      </c>
      <c r="H182" s="11">
        <v>462</v>
      </c>
      <c r="I182" s="11">
        <v>543</v>
      </c>
      <c r="J182" s="11">
        <v>423</v>
      </c>
      <c r="K182" s="11">
        <v>130</v>
      </c>
      <c r="L182" s="11">
        <v>357</v>
      </c>
      <c r="M182" s="11">
        <v>415</v>
      </c>
      <c r="N182" s="11">
        <v>54</v>
      </c>
      <c r="O182" s="11">
        <v>134</v>
      </c>
      <c r="P182" s="11">
        <v>72</v>
      </c>
      <c r="Q182" s="11">
        <v>483</v>
      </c>
      <c r="R182" s="11">
        <v>262</v>
      </c>
      <c r="S182" s="11">
        <v>345</v>
      </c>
      <c r="T182" s="11">
        <v>188</v>
      </c>
      <c r="U182" s="11">
        <v>700</v>
      </c>
      <c r="V182" s="11">
        <v>104</v>
      </c>
      <c r="W182" s="11">
        <v>1162</v>
      </c>
      <c r="X182" s="11">
        <v>43</v>
      </c>
      <c r="Y182" s="11">
        <v>18</v>
      </c>
      <c r="Z182" s="11">
        <v>84</v>
      </c>
    </row>
    <row r="183" spans="1:26" x14ac:dyDescent="0.35">
      <c r="A183" s="6">
        <v>180</v>
      </c>
      <c r="B183" s="11" t="s">
        <v>423</v>
      </c>
      <c r="C183" s="11">
        <v>1968</v>
      </c>
      <c r="D183" s="11">
        <v>277</v>
      </c>
      <c r="E183" s="11">
        <v>415</v>
      </c>
      <c r="F183" s="11">
        <v>975</v>
      </c>
      <c r="G183" s="11">
        <v>300</v>
      </c>
      <c r="H183" s="11">
        <v>745</v>
      </c>
      <c r="I183" s="11">
        <v>945</v>
      </c>
      <c r="J183" s="11">
        <v>589</v>
      </c>
      <c r="K183" s="11">
        <v>259</v>
      </c>
      <c r="L183" s="11">
        <v>276</v>
      </c>
      <c r="M183" s="11">
        <v>408</v>
      </c>
      <c r="N183" s="11">
        <v>82</v>
      </c>
      <c r="O183" s="11">
        <v>504</v>
      </c>
      <c r="P183" s="11">
        <v>237</v>
      </c>
      <c r="Q183" s="11">
        <v>599</v>
      </c>
      <c r="R183" s="11">
        <v>267</v>
      </c>
      <c r="S183" s="11">
        <v>158</v>
      </c>
      <c r="T183" s="11">
        <v>392</v>
      </c>
      <c r="U183" s="11">
        <v>993</v>
      </c>
      <c r="V183" s="11">
        <v>302</v>
      </c>
      <c r="W183" s="11">
        <v>1748</v>
      </c>
      <c r="X183" s="11">
        <v>18</v>
      </c>
      <c r="Y183" s="11">
        <v>396</v>
      </c>
      <c r="Z183" s="11">
        <v>124</v>
      </c>
    </row>
    <row r="184" spans="1:26" x14ac:dyDescent="0.35">
      <c r="A184" s="6">
        <v>181</v>
      </c>
      <c r="B184" s="11" t="s">
        <v>328</v>
      </c>
      <c r="C184" s="11">
        <v>1348</v>
      </c>
      <c r="D184" s="11">
        <v>330</v>
      </c>
      <c r="E184" s="11">
        <v>128</v>
      </c>
      <c r="F184" s="11">
        <v>621</v>
      </c>
      <c r="G184" s="11">
        <v>270</v>
      </c>
      <c r="H184" s="11">
        <v>457</v>
      </c>
      <c r="I184" s="11">
        <v>562</v>
      </c>
      <c r="J184" s="11">
        <v>253</v>
      </c>
      <c r="K184" s="11">
        <v>185</v>
      </c>
      <c r="L184" s="11">
        <v>329</v>
      </c>
      <c r="M184" s="11">
        <v>412</v>
      </c>
      <c r="N184" s="11">
        <v>119</v>
      </c>
      <c r="O184" s="11">
        <v>170</v>
      </c>
      <c r="P184" s="11">
        <v>87</v>
      </c>
      <c r="Q184" s="11">
        <v>379</v>
      </c>
      <c r="R184" s="11">
        <v>263</v>
      </c>
      <c r="S184" s="11">
        <v>312</v>
      </c>
      <c r="T184" s="11">
        <v>537</v>
      </c>
      <c r="U184" s="11">
        <v>304</v>
      </c>
      <c r="V184" s="11">
        <v>162</v>
      </c>
      <c r="W184" s="11">
        <v>1400</v>
      </c>
      <c r="X184" s="11">
        <v>3</v>
      </c>
      <c r="Y184" s="11">
        <v>261</v>
      </c>
      <c r="Z184" s="11">
        <v>62</v>
      </c>
    </row>
    <row r="185" spans="1:26" x14ac:dyDescent="0.35">
      <c r="A185" s="6">
        <v>182</v>
      </c>
      <c r="B185" s="11" t="s">
        <v>110</v>
      </c>
      <c r="C185" s="11">
        <v>1195</v>
      </c>
      <c r="D185" s="11">
        <v>308</v>
      </c>
      <c r="E185" s="11">
        <v>66</v>
      </c>
      <c r="F185" s="11">
        <v>497</v>
      </c>
      <c r="G185" s="11">
        <v>324</v>
      </c>
      <c r="H185" s="11">
        <v>380</v>
      </c>
      <c r="I185" s="11">
        <v>507</v>
      </c>
      <c r="J185" s="11">
        <v>379</v>
      </c>
      <c r="K185" s="11">
        <v>232</v>
      </c>
      <c r="L185" s="11">
        <v>330</v>
      </c>
      <c r="M185" s="11">
        <v>231</v>
      </c>
      <c r="N185" s="11">
        <v>110</v>
      </c>
      <c r="O185" s="11">
        <v>104</v>
      </c>
      <c r="P185" s="11">
        <v>19</v>
      </c>
      <c r="Q185" s="11">
        <v>358</v>
      </c>
      <c r="R185" s="11">
        <v>297</v>
      </c>
      <c r="S185" s="11">
        <v>402</v>
      </c>
      <c r="T185" s="11">
        <v>420</v>
      </c>
      <c r="U185" s="11">
        <v>316</v>
      </c>
      <c r="V185" s="11">
        <v>26</v>
      </c>
      <c r="W185" s="11">
        <v>1532</v>
      </c>
      <c r="X185" s="11">
        <v>12</v>
      </c>
      <c r="Y185" s="11">
        <v>8</v>
      </c>
      <c r="Z185" s="11">
        <v>69</v>
      </c>
    </row>
    <row r="186" spans="1:26" x14ac:dyDescent="0.35">
      <c r="A186" s="6">
        <v>183</v>
      </c>
      <c r="B186" s="11" t="s">
        <v>464</v>
      </c>
      <c r="C186" s="11">
        <v>3292</v>
      </c>
      <c r="D186" s="11">
        <v>810</v>
      </c>
      <c r="E186" s="11">
        <v>433</v>
      </c>
      <c r="F186" s="11">
        <v>1478</v>
      </c>
      <c r="G186" s="11">
        <v>571</v>
      </c>
      <c r="H186" s="11">
        <v>871</v>
      </c>
      <c r="I186" s="11">
        <v>1611</v>
      </c>
      <c r="J186" s="11">
        <v>879</v>
      </c>
      <c r="K186" s="11">
        <v>340</v>
      </c>
      <c r="L186" s="11">
        <v>512</v>
      </c>
      <c r="M186" s="11">
        <v>1325</v>
      </c>
      <c r="N186" s="11">
        <v>229</v>
      </c>
      <c r="O186" s="11">
        <v>517</v>
      </c>
      <c r="P186" s="11">
        <v>288</v>
      </c>
      <c r="Q186" s="11">
        <v>912</v>
      </c>
      <c r="R186" s="11">
        <v>536</v>
      </c>
      <c r="S186" s="11">
        <v>355</v>
      </c>
      <c r="T186" s="11">
        <v>926</v>
      </c>
      <c r="U186" s="11">
        <v>1585</v>
      </c>
      <c r="V186" s="11">
        <v>358</v>
      </c>
      <c r="W186" s="11">
        <v>2959</v>
      </c>
      <c r="X186" s="11">
        <v>70</v>
      </c>
      <c r="Y186" s="11">
        <v>127</v>
      </c>
      <c r="Z186" s="11">
        <v>281</v>
      </c>
    </row>
    <row r="187" spans="1:26" x14ac:dyDescent="0.35">
      <c r="A187" s="6">
        <v>184</v>
      </c>
      <c r="B187" s="11" t="s">
        <v>465</v>
      </c>
      <c r="C187" s="11">
        <v>3209</v>
      </c>
      <c r="D187" s="11">
        <v>970</v>
      </c>
      <c r="E187" s="11">
        <v>465</v>
      </c>
      <c r="F187" s="11">
        <v>1308</v>
      </c>
      <c r="G187" s="11">
        <v>466</v>
      </c>
      <c r="H187" s="11">
        <v>874</v>
      </c>
      <c r="I187" s="11">
        <v>1365</v>
      </c>
      <c r="J187" s="11">
        <v>543</v>
      </c>
      <c r="K187" s="11">
        <v>305</v>
      </c>
      <c r="L187" s="11">
        <v>706</v>
      </c>
      <c r="M187" s="11">
        <v>1449</v>
      </c>
      <c r="N187" s="11">
        <v>242</v>
      </c>
      <c r="O187" s="11">
        <v>389</v>
      </c>
      <c r="P187" s="11">
        <v>272</v>
      </c>
      <c r="Q187" s="11">
        <v>911</v>
      </c>
      <c r="R187" s="11">
        <v>424</v>
      </c>
      <c r="S187" s="11">
        <v>230</v>
      </c>
      <c r="T187" s="11">
        <v>1055</v>
      </c>
      <c r="U187" s="11">
        <v>1404</v>
      </c>
      <c r="V187" s="11">
        <v>399</v>
      </c>
      <c r="W187" s="11">
        <v>3176</v>
      </c>
      <c r="X187" s="11">
        <v>87</v>
      </c>
      <c r="Y187" s="11">
        <v>93</v>
      </c>
      <c r="Z187" s="11">
        <v>323</v>
      </c>
    </row>
    <row r="188" spans="1:26" x14ac:dyDescent="0.35">
      <c r="A188" s="6">
        <v>185</v>
      </c>
      <c r="B188" s="11" t="s">
        <v>466</v>
      </c>
      <c r="C188" s="11">
        <v>1671</v>
      </c>
      <c r="D188" s="11">
        <v>407</v>
      </c>
      <c r="E188" s="11">
        <v>332</v>
      </c>
      <c r="F188" s="11">
        <v>648</v>
      </c>
      <c r="G188" s="11">
        <v>283</v>
      </c>
      <c r="H188" s="11">
        <v>600</v>
      </c>
      <c r="I188" s="11">
        <v>663</v>
      </c>
      <c r="J188" s="11">
        <v>392</v>
      </c>
      <c r="K188" s="11">
        <v>249</v>
      </c>
      <c r="L188" s="11">
        <v>351</v>
      </c>
      <c r="M188" s="11">
        <v>554</v>
      </c>
      <c r="N188" s="11">
        <v>176</v>
      </c>
      <c r="O188" s="11">
        <v>156</v>
      </c>
      <c r="P188" s="11">
        <v>98</v>
      </c>
      <c r="Q188" s="11">
        <v>558</v>
      </c>
      <c r="R188" s="11">
        <v>275</v>
      </c>
      <c r="S188" s="11">
        <v>298</v>
      </c>
      <c r="T188" s="11">
        <v>688</v>
      </c>
      <c r="U188" s="11">
        <v>439</v>
      </c>
      <c r="V188" s="11">
        <v>71</v>
      </c>
      <c r="W188" s="11">
        <v>1501</v>
      </c>
      <c r="X188" s="11">
        <v>9</v>
      </c>
      <c r="Y188" s="11">
        <v>45</v>
      </c>
      <c r="Z188" s="11">
        <v>74</v>
      </c>
    </row>
    <row r="189" spans="1:26" x14ac:dyDescent="0.35">
      <c r="A189" s="6">
        <v>186</v>
      </c>
      <c r="B189" s="11" t="s">
        <v>438</v>
      </c>
      <c r="C189" s="11">
        <v>1545</v>
      </c>
      <c r="D189" s="11">
        <v>517</v>
      </c>
      <c r="E189" s="11">
        <v>217</v>
      </c>
      <c r="F189" s="11">
        <v>695</v>
      </c>
      <c r="G189" s="11">
        <v>116</v>
      </c>
      <c r="H189" s="11">
        <v>507</v>
      </c>
      <c r="I189" s="11">
        <v>521</v>
      </c>
      <c r="J189" s="11">
        <v>121</v>
      </c>
      <c r="K189" s="11">
        <v>136</v>
      </c>
      <c r="L189" s="11">
        <v>756</v>
      </c>
      <c r="M189" s="11">
        <v>407</v>
      </c>
      <c r="N189" s="11">
        <v>228</v>
      </c>
      <c r="O189" s="11">
        <v>212</v>
      </c>
      <c r="P189" s="11">
        <v>144</v>
      </c>
      <c r="Q189" s="11">
        <v>355</v>
      </c>
      <c r="R189" s="11">
        <v>89</v>
      </c>
      <c r="S189" s="11">
        <v>249</v>
      </c>
      <c r="T189" s="11">
        <v>1030</v>
      </c>
      <c r="U189" s="11">
        <v>262</v>
      </c>
      <c r="V189" s="11">
        <v>0</v>
      </c>
      <c r="W189" s="11">
        <v>828</v>
      </c>
      <c r="X189" s="11">
        <v>0</v>
      </c>
      <c r="Y189" s="11">
        <v>100</v>
      </c>
      <c r="Z189" s="11">
        <v>51</v>
      </c>
    </row>
    <row r="190" spans="1:26" x14ac:dyDescent="0.35">
      <c r="A190" s="6">
        <v>187</v>
      </c>
      <c r="B190" s="11" t="s">
        <v>496</v>
      </c>
      <c r="C190" s="11">
        <v>793</v>
      </c>
      <c r="D190" s="11">
        <v>244</v>
      </c>
      <c r="E190" s="11">
        <v>46</v>
      </c>
      <c r="F190" s="11">
        <v>284</v>
      </c>
      <c r="G190" s="11">
        <v>220</v>
      </c>
      <c r="H190" s="11">
        <v>246</v>
      </c>
      <c r="I190" s="11">
        <v>304</v>
      </c>
      <c r="J190" s="11">
        <v>272</v>
      </c>
      <c r="K190" s="11">
        <v>171</v>
      </c>
      <c r="L190" s="11">
        <v>126</v>
      </c>
      <c r="M190" s="11">
        <v>221</v>
      </c>
      <c r="N190" s="11">
        <v>8</v>
      </c>
      <c r="O190" s="11">
        <v>81</v>
      </c>
      <c r="P190" s="11">
        <v>14</v>
      </c>
      <c r="Q190" s="11">
        <v>237</v>
      </c>
      <c r="R190" s="11">
        <v>210</v>
      </c>
      <c r="S190" s="11">
        <v>258</v>
      </c>
      <c r="T190" s="11">
        <v>242</v>
      </c>
      <c r="U190" s="11">
        <v>238</v>
      </c>
      <c r="V190" s="11">
        <v>47</v>
      </c>
      <c r="W190" s="11">
        <v>1268</v>
      </c>
      <c r="X190" s="11">
        <v>24</v>
      </c>
      <c r="Y190" s="11">
        <v>6</v>
      </c>
      <c r="Z190" s="11">
        <v>64</v>
      </c>
    </row>
    <row r="191" spans="1:26" x14ac:dyDescent="0.35">
      <c r="A191" s="6">
        <v>188</v>
      </c>
      <c r="B191" s="11" t="s">
        <v>59</v>
      </c>
      <c r="C191" s="11">
        <v>1520</v>
      </c>
      <c r="D191" s="11">
        <v>275</v>
      </c>
      <c r="E191" s="11">
        <v>96</v>
      </c>
      <c r="F191" s="11">
        <v>744</v>
      </c>
      <c r="G191" s="11">
        <v>405</v>
      </c>
      <c r="H191" s="11">
        <v>598</v>
      </c>
      <c r="I191" s="11">
        <v>647</v>
      </c>
      <c r="J191" s="11">
        <v>662</v>
      </c>
      <c r="K191" s="11">
        <v>210</v>
      </c>
      <c r="L191" s="11">
        <v>422</v>
      </c>
      <c r="M191" s="11">
        <v>192</v>
      </c>
      <c r="N191" s="11">
        <v>113</v>
      </c>
      <c r="O191" s="11">
        <v>73</v>
      </c>
      <c r="P191" s="11">
        <v>92</v>
      </c>
      <c r="Q191" s="11">
        <v>551</v>
      </c>
      <c r="R191" s="11">
        <v>417</v>
      </c>
      <c r="S191" s="11">
        <v>437</v>
      </c>
      <c r="T191" s="11">
        <v>235</v>
      </c>
      <c r="U191" s="11">
        <v>609</v>
      </c>
      <c r="V191" s="11">
        <v>156</v>
      </c>
      <c r="W191" s="11">
        <v>1403</v>
      </c>
      <c r="X191" s="11">
        <v>27</v>
      </c>
      <c r="Y191" s="11">
        <v>41</v>
      </c>
      <c r="Z191" s="11">
        <v>104</v>
      </c>
    </row>
    <row r="192" spans="1:26" x14ac:dyDescent="0.35">
      <c r="A192" s="6">
        <v>189</v>
      </c>
      <c r="B192" s="11" t="s">
        <v>60</v>
      </c>
      <c r="C192" s="11">
        <v>2369</v>
      </c>
      <c r="D192" s="11">
        <v>530</v>
      </c>
      <c r="E192" s="11">
        <v>177</v>
      </c>
      <c r="F192" s="11">
        <v>1035</v>
      </c>
      <c r="G192" s="11">
        <v>628</v>
      </c>
      <c r="H192" s="11">
        <v>872</v>
      </c>
      <c r="I192" s="11">
        <v>968</v>
      </c>
      <c r="J192" s="11">
        <v>920</v>
      </c>
      <c r="K192" s="11">
        <v>291</v>
      </c>
      <c r="L192" s="11">
        <v>796</v>
      </c>
      <c r="M192" s="11">
        <v>338</v>
      </c>
      <c r="N192" s="11">
        <v>175</v>
      </c>
      <c r="O192" s="11">
        <v>128</v>
      </c>
      <c r="P192" s="11">
        <v>101</v>
      </c>
      <c r="Q192" s="11">
        <v>803</v>
      </c>
      <c r="R192" s="11">
        <v>634</v>
      </c>
      <c r="S192" s="11">
        <v>737</v>
      </c>
      <c r="T192" s="11">
        <v>362</v>
      </c>
      <c r="U192" s="11">
        <v>1084</v>
      </c>
      <c r="V192" s="11">
        <v>99</v>
      </c>
      <c r="W192" s="11">
        <v>2076</v>
      </c>
      <c r="X192" s="11">
        <v>14</v>
      </c>
      <c r="Y192" s="11">
        <v>90</v>
      </c>
      <c r="Z192" s="11">
        <v>145</v>
      </c>
    </row>
    <row r="193" spans="1:26" x14ac:dyDescent="0.35">
      <c r="A193" s="6">
        <v>190</v>
      </c>
      <c r="B193" s="11" t="s">
        <v>276</v>
      </c>
      <c r="C193" s="11">
        <v>1200</v>
      </c>
      <c r="D193" s="11">
        <v>367</v>
      </c>
      <c r="E193" s="11">
        <v>196</v>
      </c>
      <c r="F193" s="11">
        <v>481</v>
      </c>
      <c r="G193" s="11">
        <v>156</v>
      </c>
      <c r="H193" s="11">
        <v>382</v>
      </c>
      <c r="I193" s="11">
        <v>451</v>
      </c>
      <c r="J193" s="11">
        <v>180</v>
      </c>
      <c r="K193" s="11">
        <v>154</v>
      </c>
      <c r="L193" s="11">
        <v>368</v>
      </c>
      <c r="M193" s="11">
        <v>421</v>
      </c>
      <c r="N193" s="11">
        <v>136</v>
      </c>
      <c r="O193" s="11">
        <v>124</v>
      </c>
      <c r="P193" s="11">
        <v>102</v>
      </c>
      <c r="Q193" s="11">
        <v>322</v>
      </c>
      <c r="R193" s="11">
        <v>149</v>
      </c>
      <c r="S193" s="11">
        <v>277</v>
      </c>
      <c r="T193" s="11">
        <v>519</v>
      </c>
      <c r="U193" s="11">
        <v>300</v>
      </c>
      <c r="V193" s="11">
        <v>54</v>
      </c>
      <c r="W193" s="11">
        <v>963</v>
      </c>
      <c r="X193" s="11">
        <v>24</v>
      </c>
      <c r="Y193" s="11">
        <v>20</v>
      </c>
      <c r="Z193" s="11">
        <v>48</v>
      </c>
    </row>
    <row r="194" spans="1:26" x14ac:dyDescent="0.35">
      <c r="A194" s="6">
        <v>191</v>
      </c>
      <c r="B194" s="11" t="s">
        <v>294</v>
      </c>
      <c r="C194" s="11">
        <v>2594</v>
      </c>
      <c r="D194" s="11">
        <v>782</v>
      </c>
      <c r="E194" s="11">
        <v>387</v>
      </c>
      <c r="F194" s="11">
        <v>1122</v>
      </c>
      <c r="G194" s="11">
        <v>303</v>
      </c>
      <c r="H194" s="11">
        <v>836</v>
      </c>
      <c r="I194" s="11">
        <v>976</v>
      </c>
      <c r="J194" s="11">
        <v>297</v>
      </c>
      <c r="K194" s="11">
        <v>325</v>
      </c>
      <c r="L194" s="11">
        <v>940</v>
      </c>
      <c r="M194" s="11">
        <v>897</v>
      </c>
      <c r="N194" s="11">
        <v>250</v>
      </c>
      <c r="O194" s="11">
        <v>265</v>
      </c>
      <c r="P194" s="11">
        <v>268</v>
      </c>
      <c r="Q194" s="11">
        <v>762</v>
      </c>
      <c r="R194" s="11">
        <v>267</v>
      </c>
      <c r="S194" s="11">
        <v>416</v>
      </c>
      <c r="T194" s="11">
        <v>1074</v>
      </c>
      <c r="U194" s="11">
        <v>762</v>
      </c>
      <c r="V194" s="11">
        <v>226</v>
      </c>
      <c r="W194" s="11">
        <v>2721</v>
      </c>
      <c r="X194" s="11">
        <v>21</v>
      </c>
      <c r="Y194" s="11">
        <v>279</v>
      </c>
      <c r="Z194" s="11">
        <v>157</v>
      </c>
    </row>
    <row r="195" spans="1:26" x14ac:dyDescent="0.35">
      <c r="A195" s="6">
        <v>192</v>
      </c>
      <c r="B195" s="11" t="s">
        <v>180</v>
      </c>
      <c r="C195" s="11">
        <v>1090</v>
      </c>
      <c r="D195" s="11">
        <v>279</v>
      </c>
      <c r="E195" s="11">
        <v>171</v>
      </c>
      <c r="F195" s="11">
        <v>454</v>
      </c>
      <c r="G195" s="11">
        <v>186</v>
      </c>
      <c r="H195" s="11">
        <v>379</v>
      </c>
      <c r="I195" s="11">
        <v>432</v>
      </c>
      <c r="J195" s="11">
        <v>200</v>
      </c>
      <c r="K195" s="11">
        <v>151</v>
      </c>
      <c r="L195" s="11">
        <v>249</v>
      </c>
      <c r="M195" s="11">
        <v>297</v>
      </c>
      <c r="N195" s="11">
        <v>137</v>
      </c>
      <c r="O195" s="11">
        <v>136</v>
      </c>
      <c r="P195" s="11">
        <v>81</v>
      </c>
      <c r="Q195" s="11">
        <v>271</v>
      </c>
      <c r="R195" s="11">
        <v>186</v>
      </c>
      <c r="S195" s="11">
        <v>325</v>
      </c>
      <c r="T195" s="11">
        <v>432</v>
      </c>
      <c r="U195" s="11">
        <v>303</v>
      </c>
      <c r="V195" s="11">
        <v>0</v>
      </c>
      <c r="W195" s="11">
        <v>874</v>
      </c>
      <c r="X195" s="11">
        <v>0</v>
      </c>
      <c r="Y195" s="11">
        <v>87</v>
      </c>
      <c r="Z195" s="11">
        <v>26</v>
      </c>
    </row>
    <row r="196" spans="1:26" x14ac:dyDescent="0.35">
      <c r="A196" s="6">
        <v>193</v>
      </c>
      <c r="B196" s="11" t="s">
        <v>393</v>
      </c>
      <c r="C196" s="11">
        <v>2932</v>
      </c>
      <c r="D196" s="11">
        <v>814</v>
      </c>
      <c r="E196" s="11">
        <v>369</v>
      </c>
      <c r="F196" s="11">
        <v>1268</v>
      </c>
      <c r="G196" s="11">
        <v>481</v>
      </c>
      <c r="H196" s="11">
        <v>996</v>
      </c>
      <c r="I196" s="11">
        <v>1122</v>
      </c>
      <c r="J196" s="11">
        <v>304</v>
      </c>
      <c r="K196" s="11">
        <v>447</v>
      </c>
      <c r="L196" s="11">
        <v>971</v>
      </c>
      <c r="M196" s="11">
        <v>701</v>
      </c>
      <c r="N196" s="11">
        <v>343</v>
      </c>
      <c r="O196" s="11">
        <v>307</v>
      </c>
      <c r="P196" s="11">
        <v>215</v>
      </c>
      <c r="Q196" s="11">
        <v>782</v>
      </c>
      <c r="R196" s="11">
        <v>471</v>
      </c>
      <c r="S196" s="11">
        <v>897</v>
      </c>
      <c r="T196" s="11">
        <v>1157</v>
      </c>
      <c r="U196" s="11">
        <v>748</v>
      </c>
      <c r="V196" s="11">
        <v>49</v>
      </c>
      <c r="W196" s="11">
        <v>2604</v>
      </c>
      <c r="X196" s="11">
        <v>0</v>
      </c>
      <c r="Y196" s="11">
        <v>517</v>
      </c>
      <c r="Z196" s="11">
        <v>47</v>
      </c>
    </row>
    <row r="197" spans="1:26" x14ac:dyDescent="0.35">
      <c r="A197" s="6">
        <v>194</v>
      </c>
      <c r="B197" s="11" t="s">
        <v>394</v>
      </c>
      <c r="C197" s="11">
        <v>2848</v>
      </c>
      <c r="D197" s="11">
        <v>779</v>
      </c>
      <c r="E197" s="11">
        <v>393</v>
      </c>
      <c r="F197" s="11">
        <v>1343</v>
      </c>
      <c r="G197" s="11">
        <v>333</v>
      </c>
      <c r="H197" s="11">
        <v>996</v>
      </c>
      <c r="I197" s="11">
        <v>1073</v>
      </c>
      <c r="J197" s="11">
        <v>337</v>
      </c>
      <c r="K197" s="11">
        <v>434</v>
      </c>
      <c r="L197" s="11">
        <v>853</v>
      </c>
      <c r="M197" s="11">
        <v>765</v>
      </c>
      <c r="N197" s="11">
        <v>287</v>
      </c>
      <c r="O197" s="11">
        <v>361</v>
      </c>
      <c r="P197" s="11">
        <v>235</v>
      </c>
      <c r="Q197" s="11">
        <v>856</v>
      </c>
      <c r="R197" s="11">
        <v>330</v>
      </c>
      <c r="S197" s="11">
        <v>753</v>
      </c>
      <c r="T197" s="11">
        <v>1030</v>
      </c>
      <c r="U197" s="11">
        <v>908</v>
      </c>
      <c r="V197" s="11">
        <v>88</v>
      </c>
      <c r="W197" s="11">
        <v>2446</v>
      </c>
      <c r="X197" s="11">
        <v>5</v>
      </c>
      <c r="Y197" s="11">
        <v>572</v>
      </c>
      <c r="Z197" s="11">
        <v>74</v>
      </c>
    </row>
    <row r="198" spans="1:26" x14ac:dyDescent="0.35">
      <c r="A198" s="6">
        <v>195</v>
      </c>
      <c r="B198" s="11" t="s">
        <v>516</v>
      </c>
      <c r="C198" s="11">
        <v>1475</v>
      </c>
      <c r="D198" s="11">
        <v>500</v>
      </c>
      <c r="E198" s="11">
        <v>54</v>
      </c>
      <c r="F198" s="11">
        <v>650</v>
      </c>
      <c r="G198" s="11">
        <v>272</v>
      </c>
      <c r="H198" s="11">
        <v>485</v>
      </c>
      <c r="I198" s="11">
        <v>491</v>
      </c>
      <c r="J198" s="11">
        <v>238</v>
      </c>
      <c r="K198" s="11">
        <v>147</v>
      </c>
      <c r="L198" s="11">
        <v>962</v>
      </c>
      <c r="M198" s="11">
        <v>128</v>
      </c>
      <c r="N198" s="11">
        <v>33</v>
      </c>
      <c r="O198" s="11">
        <v>97</v>
      </c>
      <c r="P198" s="11">
        <v>125</v>
      </c>
      <c r="Q198" s="11">
        <v>434</v>
      </c>
      <c r="R198" s="11">
        <v>287</v>
      </c>
      <c r="S198" s="11">
        <v>409</v>
      </c>
      <c r="T198" s="11">
        <v>368</v>
      </c>
      <c r="U198" s="11">
        <v>618</v>
      </c>
      <c r="V198" s="11">
        <v>61</v>
      </c>
      <c r="W198" s="11">
        <v>1494</v>
      </c>
      <c r="X198" s="11">
        <v>36</v>
      </c>
      <c r="Y198" s="11">
        <v>4</v>
      </c>
      <c r="Z198" s="11">
        <v>90</v>
      </c>
    </row>
    <row r="199" spans="1:26" x14ac:dyDescent="0.35">
      <c r="A199" s="6">
        <v>196</v>
      </c>
      <c r="B199" s="11" t="s">
        <v>284</v>
      </c>
      <c r="C199" s="11">
        <v>2467</v>
      </c>
      <c r="D199" s="11">
        <v>709</v>
      </c>
      <c r="E199" s="11">
        <v>391</v>
      </c>
      <c r="F199" s="11">
        <v>1097</v>
      </c>
      <c r="G199" s="11">
        <v>270</v>
      </c>
      <c r="H199" s="11">
        <v>812</v>
      </c>
      <c r="I199" s="11">
        <v>946</v>
      </c>
      <c r="J199" s="11">
        <v>370</v>
      </c>
      <c r="K199" s="11">
        <v>279</v>
      </c>
      <c r="L199" s="11">
        <v>961</v>
      </c>
      <c r="M199" s="11">
        <v>666</v>
      </c>
      <c r="N199" s="11">
        <v>187</v>
      </c>
      <c r="O199" s="11">
        <v>300</v>
      </c>
      <c r="P199" s="11">
        <v>237</v>
      </c>
      <c r="Q199" s="11">
        <v>788</v>
      </c>
      <c r="R199" s="11">
        <v>247</v>
      </c>
      <c r="S199" s="11">
        <v>367</v>
      </c>
      <c r="T199" s="11">
        <v>785</v>
      </c>
      <c r="U199" s="11">
        <v>1004</v>
      </c>
      <c r="V199" s="11">
        <v>210</v>
      </c>
      <c r="W199" s="11">
        <v>2455</v>
      </c>
      <c r="X199" s="11">
        <v>35</v>
      </c>
      <c r="Y199" s="11">
        <v>366</v>
      </c>
      <c r="Z199" s="11">
        <v>155</v>
      </c>
    </row>
    <row r="200" spans="1:26" x14ac:dyDescent="0.35">
      <c r="A200" s="6">
        <v>197</v>
      </c>
      <c r="B200" s="11" t="s">
        <v>285</v>
      </c>
      <c r="C200" s="11">
        <v>921</v>
      </c>
      <c r="D200" s="11">
        <v>225</v>
      </c>
      <c r="E200" s="11">
        <v>108</v>
      </c>
      <c r="F200" s="11">
        <v>425</v>
      </c>
      <c r="G200" s="11">
        <v>165</v>
      </c>
      <c r="H200" s="11">
        <v>297</v>
      </c>
      <c r="I200" s="11">
        <v>401</v>
      </c>
      <c r="J200" s="11">
        <v>166</v>
      </c>
      <c r="K200" s="11">
        <v>125</v>
      </c>
      <c r="L200" s="11">
        <v>253</v>
      </c>
      <c r="M200" s="11">
        <v>276</v>
      </c>
      <c r="N200" s="11">
        <v>74</v>
      </c>
      <c r="O200" s="11">
        <v>173</v>
      </c>
      <c r="P200" s="11">
        <v>82</v>
      </c>
      <c r="Q200" s="11">
        <v>201</v>
      </c>
      <c r="R200" s="11">
        <v>168</v>
      </c>
      <c r="S200" s="11">
        <v>214</v>
      </c>
      <c r="T200" s="11">
        <v>327</v>
      </c>
      <c r="U200" s="11">
        <v>296</v>
      </c>
      <c r="V200" s="11">
        <v>36</v>
      </c>
      <c r="W200" s="11">
        <v>917</v>
      </c>
      <c r="X200" s="11">
        <v>3</v>
      </c>
      <c r="Y200" s="11">
        <v>135</v>
      </c>
      <c r="Z200" s="11">
        <v>60</v>
      </c>
    </row>
    <row r="201" spans="1:26" x14ac:dyDescent="0.35">
      <c r="A201" s="6">
        <v>198</v>
      </c>
      <c r="B201" s="11" t="s">
        <v>36</v>
      </c>
      <c r="C201" s="11">
        <v>320</v>
      </c>
      <c r="D201" s="11">
        <v>66</v>
      </c>
      <c r="E201" s="11">
        <v>20</v>
      </c>
      <c r="F201" s="11">
        <v>142</v>
      </c>
      <c r="G201" s="11">
        <v>93</v>
      </c>
      <c r="H201" s="11">
        <v>145</v>
      </c>
      <c r="I201" s="11">
        <v>110</v>
      </c>
      <c r="J201" s="11">
        <v>96</v>
      </c>
      <c r="K201" s="11">
        <v>58</v>
      </c>
      <c r="L201" s="11">
        <v>143</v>
      </c>
      <c r="M201" s="11">
        <v>18</v>
      </c>
      <c r="N201" s="11">
        <v>13</v>
      </c>
      <c r="O201" s="11">
        <v>18</v>
      </c>
      <c r="P201" s="11">
        <v>4</v>
      </c>
      <c r="Q201" s="11">
        <v>117</v>
      </c>
      <c r="R201" s="11">
        <v>102</v>
      </c>
      <c r="S201" s="11">
        <v>177</v>
      </c>
      <c r="T201" s="11">
        <v>71</v>
      </c>
      <c r="U201" s="11">
        <v>72</v>
      </c>
      <c r="V201" s="11">
        <v>0</v>
      </c>
      <c r="W201" s="11">
        <v>768</v>
      </c>
      <c r="X201" s="11">
        <v>17</v>
      </c>
      <c r="Y201" s="11">
        <v>0</v>
      </c>
      <c r="Z201" s="11">
        <v>61</v>
      </c>
    </row>
    <row r="202" spans="1:26" x14ac:dyDescent="0.35">
      <c r="A202" s="6">
        <v>199</v>
      </c>
      <c r="B202" s="11" t="s">
        <v>56</v>
      </c>
      <c r="C202" s="11">
        <v>424</v>
      </c>
      <c r="D202" s="11">
        <v>58</v>
      </c>
      <c r="E202" s="11">
        <v>20</v>
      </c>
      <c r="F202" s="11">
        <v>233</v>
      </c>
      <c r="G202" s="11">
        <v>113</v>
      </c>
      <c r="H202" s="11">
        <v>190</v>
      </c>
      <c r="I202" s="11">
        <v>176</v>
      </c>
      <c r="J202" s="11">
        <v>108</v>
      </c>
      <c r="K202" s="11">
        <v>140</v>
      </c>
      <c r="L202" s="11">
        <v>117</v>
      </c>
      <c r="M202" s="11">
        <v>53</v>
      </c>
      <c r="N202" s="11">
        <v>57</v>
      </c>
      <c r="O202" s="11">
        <v>98</v>
      </c>
      <c r="P202" s="11">
        <v>17</v>
      </c>
      <c r="Q202" s="11">
        <v>103</v>
      </c>
      <c r="R202" s="11">
        <v>91</v>
      </c>
      <c r="S202" s="11">
        <v>182</v>
      </c>
      <c r="T202" s="11">
        <v>190</v>
      </c>
      <c r="U202" s="11">
        <v>52</v>
      </c>
      <c r="V202" s="11">
        <v>0</v>
      </c>
      <c r="W202" s="11">
        <v>750</v>
      </c>
      <c r="X202" s="11">
        <v>5</v>
      </c>
      <c r="Y202" s="11">
        <v>4</v>
      </c>
      <c r="Z202" s="11">
        <v>50</v>
      </c>
    </row>
    <row r="203" spans="1:26" x14ac:dyDescent="0.35">
      <c r="A203" s="6">
        <v>200</v>
      </c>
      <c r="B203" s="11" t="s">
        <v>33</v>
      </c>
      <c r="C203" s="11">
        <v>606</v>
      </c>
      <c r="D203" s="11">
        <v>172</v>
      </c>
      <c r="E203" s="11">
        <v>36</v>
      </c>
      <c r="F203" s="11">
        <v>266</v>
      </c>
      <c r="G203" s="11">
        <v>132</v>
      </c>
      <c r="H203" s="11">
        <v>211</v>
      </c>
      <c r="I203" s="11">
        <v>223</v>
      </c>
      <c r="J203" s="11">
        <v>131</v>
      </c>
      <c r="K203" s="11">
        <v>127</v>
      </c>
      <c r="L203" s="11">
        <v>228</v>
      </c>
      <c r="M203" s="11">
        <v>105</v>
      </c>
      <c r="N203" s="11">
        <v>75</v>
      </c>
      <c r="O203" s="11">
        <v>62</v>
      </c>
      <c r="P203" s="11">
        <v>5</v>
      </c>
      <c r="Q203" s="11">
        <v>186</v>
      </c>
      <c r="R203" s="11">
        <v>106</v>
      </c>
      <c r="S203" s="11">
        <v>214</v>
      </c>
      <c r="T203" s="11">
        <v>207</v>
      </c>
      <c r="U203" s="11">
        <v>167</v>
      </c>
      <c r="V203" s="11">
        <v>18</v>
      </c>
      <c r="W203" s="11">
        <v>720</v>
      </c>
      <c r="X203" s="11">
        <v>25</v>
      </c>
      <c r="Y203" s="11">
        <v>3</v>
      </c>
      <c r="Z203" s="11">
        <v>44</v>
      </c>
    </row>
    <row r="204" spans="1:26" x14ac:dyDescent="0.35">
      <c r="A204" s="6">
        <v>201</v>
      </c>
      <c r="B204" s="11" t="s">
        <v>282</v>
      </c>
      <c r="C204" s="11">
        <v>221</v>
      </c>
      <c r="D204" s="11">
        <v>63</v>
      </c>
      <c r="E204" s="11">
        <v>28</v>
      </c>
      <c r="F204" s="11">
        <v>100</v>
      </c>
      <c r="G204" s="11">
        <v>29</v>
      </c>
      <c r="H204" s="11">
        <v>74</v>
      </c>
      <c r="I204" s="11">
        <v>83</v>
      </c>
      <c r="J204" s="11">
        <v>48</v>
      </c>
      <c r="K204" s="11">
        <v>19</v>
      </c>
      <c r="L204" s="11">
        <v>65</v>
      </c>
      <c r="M204" s="11">
        <v>84</v>
      </c>
      <c r="N204" s="11">
        <v>29</v>
      </c>
      <c r="O204" s="11">
        <v>32</v>
      </c>
      <c r="P204" s="11">
        <v>15</v>
      </c>
      <c r="Q204" s="11">
        <v>51</v>
      </c>
      <c r="R204" s="11">
        <v>30</v>
      </c>
      <c r="S204" s="11">
        <v>32</v>
      </c>
      <c r="T204" s="11">
        <v>142</v>
      </c>
      <c r="U204" s="11">
        <v>28</v>
      </c>
      <c r="V204" s="11">
        <v>0</v>
      </c>
      <c r="W204" s="11">
        <v>245</v>
      </c>
      <c r="X204" s="11">
        <v>0</v>
      </c>
      <c r="Y204" s="11">
        <v>15</v>
      </c>
      <c r="Z204" s="11">
        <v>16</v>
      </c>
    </row>
    <row r="205" spans="1:26" x14ac:dyDescent="0.35">
      <c r="A205" s="6">
        <v>202</v>
      </c>
      <c r="B205" s="11" t="s">
        <v>229</v>
      </c>
      <c r="C205" s="11">
        <v>1713</v>
      </c>
      <c r="D205" s="11">
        <v>458</v>
      </c>
      <c r="E205" s="11">
        <v>170</v>
      </c>
      <c r="F205" s="11">
        <v>714</v>
      </c>
      <c r="G205" s="11">
        <v>371</v>
      </c>
      <c r="H205" s="11">
        <v>535</v>
      </c>
      <c r="I205" s="11">
        <v>720</v>
      </c>
      <c r="J205" s="11">
        <v>309</v>
      </c>
      <c r="K205" s="11">
        <v>274</v>
      </c>
      <c r="L205" s="11">
        <v>371</v>
      </c>
      <c r="M205" s="11">
        <v>621</v>
      </c>
      <c r="N205" s="11">
        <v>179</v>
      </c>
      <c r="O205" s="11">
        <v>170</v>
      </c>
      <c r="P205" s="11">
        <v>139</v>
      </c>
      <c r="Q205" s="11">
        <v>413</v>
      </c>
      <c r="R205" s="11">
        <v>355</v>
      </c>
      <c r="S205" s="11">
        <v>401</v>
      </c>
      <c r="T205" s="11">
        <v>686</v>
      </c>
      <c r="U205" s="11">
        <v>391</v>
      </c>
      <c r="V205" s="11">
        <v>127</v>
      </c>
      <c r="W205" s="11">
        <v>1659</v>
      </c>
      <c r="X205" s="11">
        <v>12</v>
      </c>
      <c r="Y205" s="11">
        <v>65</v>
      </c>
      <c r="Z205" s="11">
        <v>73</v>
      </c>
    </row>
    <row r="206" spans="1:26" x14ac:dyDescent="0.35">
      <c r="A206" s="6">
        <v>203</v>
      </c>
      <c r="B206" s="11" t="s">
        <v>295</v>
      </c>
      <c r="C206" s="11">
        <v>2924</v>
      </c>
      <c r="D206" s="11">
        <v>1022</v>
      </c>
      <c r="E206" s="11">
        <v>396</v>
      </c>
      <c r="F206" s="11">
        <v>1291</v>
      </c>
      <c r="G206" s="11">
        <v>215</v>
      </c>
      <c r="H206" s="11">
        <v>917</v>
      </c>
      <c r="I206" s="11">
        <v>985</v>
      </c>
      <c r="J206" s="11">
        <v>115</v>
      </c>
      <c r="K206" s="11">
        <v>320</v>
      </c>
      <c r="L206" s="11">
        <v>1358</v>
      </c>
      <c r="M206" s="11">
        <v>852</v>
      </c>
      <c r="N206" s="11">
        <v>425</v>
      </c>
      <c r="O206" s="11">
        <v>375</v>
      </c>
      <c r="P206" s="11">
        <v>142</v>
      </c>
      <c r="Q206" s="11">
        <v>788</v>
      </c>
      <c r="R206" s="11">
        <v>171</v>
      </c>
      <c r="S206" s="11">
        <v>268</v>
      </c>
      <c r="T206" s="11">
        <v>1920</v>
      </c>
      <c r="U206" s="11">
        <v>710</v>
      </c>
      <c r="V206" s="11">
        <v>0</v>
      </c>
      <c r="W206" s="11">
        <v>2520</v>
      </c>
      <c r="X206" s="11">
        <v>0</v>
      </c>
      <c r="Y206" s="11">
        <v>268</v>
      </c>
      <c r="Z206" s="11">
        <v>126</v>
      </c>
    </row>
    <row r="207" spans="1:26" x14ac:dyDescent="0.35">
      <c r="A207" s="6">
        <v>204</v>
      </c>
      <c r="B207" s="11" t="s">
        <v>69</v>
      </c>
      <c r="C207" s="11">
        <v>2562</v>
      </c>
      <c r="D207" s="11">
        <v>683</v>
      </c>
      <c r="E207" s="11">
        <v>160</v>
      </c>
      <c r="F207" s="11">
        <v>1248</v>
      </c>
      <c r="G207" s="11">
        <v>471</v>
      </c>
      <c r="H207" s="11">
        <v>990</v>
      </c>
      <c r="I207" s="11">
        <v>889</v>
      </c>
      <c r="J207" s="11">
        <v>427</v>
      </c>
      <c r="K207" s="11">
        <v>337</v>
      </c>
      <c r="L207" s="11">
        <v>1517</v>
      </c>
      <c r="M207" s="11">
        <v>271</v>
      </c>
      <c r="N207" s="11">
        <v>206</v>
      </c>
      <c r="O207" s="11">
        <v>189</v>
      </c>
      <c r="P207" s="11">
        <v>185</v>
      </c>
      <c r="Q207" s="11">
        <v>855</v>
      </c>
      <c r="R207" s="11">
        <v>444</v>
      </c>
      <c r="S207" s="11">
        <v>961</v>
      </c>
      <c r="T207" s="11">
        <v>501</v>
      </c>
      <c r="U207" s="11">
        <v>877</v>
      </c>
      <c r="V207" s="11">
        <v>145</v>
      </c>
      <c r="W207" s="11">
        <v>2385</v>
      </c>
      <c r="X207" s="11">
        <v>52</v>
      </c>
      <c r="Y207" s="11">
        <v>38</v>
      </c>
      <c r="Z207" s="11">
        <v>191</v>
      </c>
    </row>
    <row r="208" spans="1:26" x14ac:dyDescent="0.35">
      <c r="A208" s="6">
        <v>205</v>
      </c>
      <c r="B208" s="11" t="s">
        <v>283</v>
      </c>
      <c r="C208" s="11">
        <v>1043</v>
      </c>
      <c r="D208" s="11">
        <v>317</v>
      </c>
      <c r="E208" s="11">
        <v>182</v>
      </c>
      <c r="F208" s="11">
        <v>437</v>
      </c>
      <c r="G208" s="11">
        <v>107</v>
      </c>
      <c r="H208" s="11">
        <v>347</v>
      </c>
      <c r="I208" s="11">
        <v>379</v>
      </c>
      <c r="J208" s="11">
        <v>160</v>
      </c>
      <c r="K208" s="11">
        <v>99</v>
      </c>
      <c r="L208" s="11">
        <v>459</v>
      </c>
      <c r="M208" s="11">
        <v>249</v>
      </c>
      <c r="N208" s="11">
        <v>95</v>
      </c>
      <c r="O208" s="11">
        <v>93</v>
      </c>
      <c r="P208" s="11">
        <v>88</v>
      </c>
      <c r="Q208" s="11">
        <v>349</v>
      </c>
      <c r="R208" s="11">
        <v>101</v>
      </c>
      <c r="S208" s="11">
        <v>253</v>
      </c>
      <c r="T208" s="11">
        <v>322</v>
      </c>
      <c r="U208" s="11">
        <v>370</v>
      </c>
      <c r="V208" s="11">
        <v>77</v>
      </c>
      <c r="W208" s="11">
        <v>1182</v>
      </c>
      <c r="X208" s="11">
        <v>0</v>
      </c>
      <c r="Y208" s="11">
        <v>168</v>
      </c>
      <c r="Z208" s="11">
        <v>56</v>
      </c>
    </row>
    <row r="209" spans="1:26" x14ac:dyDescent="0.35">
      <c r="A209" s="6">
        <v>206</v>
      </c>
      <c r="B209" s="11" t="s">
        <v>356</v>
      </c>
      <c r="C209" s="11">
        <v>2110</v>
      </c>
      <c r="D209" s="11">
        <v>601</v>
      </c>
      <c r="E209" s="11">
        <v>420</v>
      </c>
      <c r="F209" s="11">
        <v>932</v>
      </c>
      <c r="G209" s="11">
        <v>157</v>
      </c>
      <c r="H209" s="11">
        <v>771</v>
      </c>
      <c r="I209" s="11">
        <v>738</v>
      </c>
      <c r="J209" s="11">
        <v>231</v>
      </c>
      <c r="K209" s="11">
        <v>215</v>
      </c>
      <c r="L209" s="11">
        <v>1046</v>
      </c>
      <c r="M209" s="11">
        <v>472</v>
      </c>
      <c r="N209" s="11">
        <v>253</v>
      </c>
      <c r="O209" s="11">
        <v>297</v>
      </c>
      <c r="P209" s="11">
        <v>116</v>
      </c>
      <c r="Q209" s="11">
        <v>735</v>
      </c>
      <c r="R209" s="11">
        <v>108</v>
      </c>
      <c r="S209" s="11">
        <v>154</v>
      </c>
      <c r="T209" s="11">
        <v>1060</v>
      </c>
      <c r="U209" s="11">
        <v>754</v>
      </c>
      <c r="V209" s="11">
        <v>117</v>
      </c>
      <c r="W209" s="11">
        <v>2048</v>
      </c>
      <c r="X209" s="11">
        <v>8</v>
      </c>
      <c r="Y209" s="11">
        <v>307</v>
      </c>
      <c r="Z209" s="11">
        <v>149</v>
      </c>
    </row>
    <row r="210" spans="1:26" x14ac:dyDescent="0.35">
      <c r="A210" s="6">
        <v>207</v>
      </c>
      <c r="B210" s="11" t="s">
        <v>517</v>
      </c>
      <c r="C210" s="11">
        <v>1332</v>
      </c>
      <c r="D210" s="11">
        <v>347</v>
      </c>
      <c r="E210" s="11">
        <v>102</v>
      </c>
      <c r="F210" s="11">
        <v>526</v>
      </c>
      <c r="G210" s="11">
        <v>357</v>
      </c>
      <c r="H210" s="11">
        <v>456</v>
      </c>
      <c r="I210" s="11">
        <v>529</v>
      </c>
      <c r="J210" s="11">
        <v>486</v>
      </c>
      <c r="K210" s="11">
        <v>179</v>
      </c>
      <c r="L210" s="11">
        <v>367</v>
      </c>
      <c r="M210" s="11">
        <v>292</v>
      </c>
      <c r="N210" s="11">
        <v>62</v>
      </c>
      <c r="O210" s="11">
        <v>80</v>
      </c>
      <c r="P210" s="11">
        <v>35</v>
      </c>
      <c r="Q210" s="11">
        <v>464</v>
      </c>
      <c r="R210" s="11">
        <v>344</v>
      </c>
      <c r="S210" s="11">
        <v>459</v>
      </c>
      <c r="T210" s="11">
        <v>236</v>
      </c>
      <c r="U210" s="11">
        <v>487</v>
      </c>
      <c r="V210" s="11">
        <v>131</v>
      </c>
      <c r="W210" s="11">
        <v>1574</v>
      </c>
      <c r="X210" s="11">
        <v>74</v>
      </c>
      <c r="Y210" s="11">
        <v>3</v>
      </c>
      <c r="Z210" s="11">
        <v>99</v>
      </c>
    </row>
    <row r="211" spans="1:26" x14ac:dyDescent="0.35">
      <c r="A211" s="6">
        <v>208</v>
      </c>
      <c r="B211" s="11" t="s">
        <v>205</v>
      </c>
      <c r="C211" s="11">
        <v>1416</v>
      </c>
      <c r="D211" s="11">
        <v>323</v>
      </c>
      <c r="E211" s="11">
        <v>150</v>
      </c>
      <c r="F211" s="11">
        <v>641</v>
      </c>
      <c r="G211" s="11">
        <v>302</v>
      </c>
      <c r="H211" s="11">
        <v>417</v>
      </c>
      <c r="I211" s="11">
        <v>676</v>
      </c>
      <c r="J211" s="11">
        <v>351</v>
      </c>
      <c r="K211" s="11">
        <v>209</v>
      </c>
      <c r="L211" s="11">
        <v>217</v>
      </c>
      <c r="M211" s="11">
        <v>537</v>
      </c>
      <c r="N211" s="11">
        <v>99</v>
      </c>
      <c r="O211" s="11">
        <v>177</v>
      </c>
      <c r="P211" s="11">
        <v>90</v>
      </c>
      <c r="Q211" s="11">
        <v>449</v>
      </c>
      <c r="R211" s="11">
        <v>278</v>
      </c>
      <c r="S211" s="11">
        <v>390</v>
      </c>
      <c r="T211" s="11">
        <v>392</v>
      </c>
      <c r="U211" s="11">
        <v>292</v>
      </c>
      <c r="V211" s="11">
        <v>301</v>
      </c>
      <c r="W211" s="11">
        <v>1397</v>
      </c>
      <c r="X211" s="11">
        <v>20</v>
      </c>
      <c r="Y211" s="11">
        <v>99</v>
      </c>
      <c r="Z211" s="11">
        <v>115</v>
      </c>
    </row>
    <row r="212" spans="1:26" x14ac:dyDescent="0.35">
      <c r="A212" s="6">
        <v>209</v>
      </c>
      <c r="B212" s="11" t="s">
        <v>377</v>
      </c>
      <c r="C212" s="11">
        <v>2572</v>
      </c>
      <c r="D212" s="11">
        <v>838</v>
      </c>
      <c r="E212" s="11">
        <v>470</v>
      </c>
      <c r="F212" s="11">
        <v>1145</v>
      </c>
      <c r="G212" s="11">
        <v>120</v>
      </c>
      <c r="H212" s="11">
        <v>857</v>
      </c>
      <c r="I212" s="11">
        <v>878</v>
      </c>
      <c r="J212" s="11">
        <v>176</v>
      </c>
      <c r="K212" s="11">
        <v>194</v>
      </c>
      <c r="L212" s="11">
        <v>1318</v>
      </c>
      <c r="M212" s="11">
        <v>735</v>
      </c>
      <c r="N212" s="11">
        <v>279</v>
      </c>
      <c r="O212" s="11">
        <v>298</v>
      </c>
      <c r="P212" s="11">
        <v>236</v>
      </c>
      <c r="Q212" s="11">
        <v>849</v>
      </c>
      <c r="R212" s="11">
        <v>73</v>
      </c>
      <c r="S212" s="11">
        <v>261</v>
      </c>
      <c r="T212" s="11">
        <v>1273</v>
      </c>
      <c r="U212" s="11">
        <v>961</v>
      </c>
      <c r="V212" s="11">
        <v>35</v>
      </c>
      <c r="W212" s="11">
        <v>2105</v>
      </c>
      <c r="X212" s="11">
        <v>20</v>
      </c>
      <c r="Y212" s="11">
        <v>418</v>
      </c>
      <c r="Z212" s="11">
        <v>122</v>
      </c>
    </row>
    <row r="213" spans="1:26" x14ac:dyDescent="0.35">
      <c r="A213" s="6">
        <v>210</v>
      </c>
      <c r="B213" s="11" t="s">
        <v>378</v>
      </c>
      <c r="C213" s="11">
        <v>2881</v>
      </c>
      <c r="D213" s="11">
        <v>935</v>
      </c>
      <c r="E213" s="11">
        <v>482</v>
      </c>
      <c r="F213" s="11">
        <v>1247</v>
      </c>
      <c r="G213" s="11">
        <v>217</v>
      </c>
      <c r="H213" s="11">
        <v>947</v>
      </c>
      <c r="I213" s="11">
        <v>999</v>
      </c>
      <c r="J213" s="11">
        <v>217</v>
      </c>
      <c r="K213" s="11">
        <v>239</v>
      </c>
      <c r="L213" s="11">
        <v>1446</v>
      </c>
      <c r="M213" s="11">
        <v>818</v>
      </c>
      <c r="N213" s="11">
        <v>294</v>
      </c>
      <c r="O213" s="11">
        <v>364</v>
      </c>
      <c r="P213" s="11">
        <v>213</v>
      </c>
      <c r="Q213" s="11">
        <v>902</v>
      </c>
      <c r="R213" s="11">
        <v>173</v>
      </c>
      <c r="S213" s="11">
        <v>197</v>
      </c>
      <c r="T213" s="11">
        <v>1407</v>
      </c>
      <c r="U213" s="11">
        <v>1107</v>
      </c>
      <c r="V213" s="11">
        <v>109</v>
      </c>
      <c r="W213" s="11">
        <v>2446</v>
      </c>
      <c r="X213" s="11">
        <v>21</v>
      </c>
      <c r="Y213" s="11">
        <v>433</v>
      </c>
      <c r="Z213" s="11">
        <v>135</v>
      </c>
    </row>
    <row r="214" spans="1:26" x14ac:dyDescent="0.35">
      <c r="A214" s="6">
        <v>211</v>
      </c>
      <c r="B214" s="11" t="s">
        <v>472</v>
      </c>
      <c r="C214" s="11">
        <v>2933</v>
      </c>
      <c r="D214" s="11">
        <v>808</v>
      </c>
      <c r="E214" s="11">
        <v>356</v>
      </c>
      <c r="F214" s="11">
        <v>1189</v>
      </c>
      <c r="G214" s="11">
        <v>579</v>
      </c>
      <c r="H214" s="11">
        <v>834</v>
      </c>
      <c r="I214" s="11">
        <v>1290</v>
      </c>
      <c r="J214" s="11">
        <v>519</v>
      </c>
      <c r="K214" s="11">
        <v>431</v>
      </c>
      <c r="L214" s="11">
        <v>607</v>
      </c>
      <c r="M214" s="11">
        <v>1201</v>
      </c>
      <c r="N214" s="11">
        <v>273</v>
      </c>
      <c r="O214" s="11">
        <v>368</v>
      </c>
      <c r="P214" s="11">
        <v>194</v>
      </c>
      <c r="Q214" s="11">
        <v>764</v>
      </c>
      <c r="R214" s="11">
        <v>525</v>
      </c>
      <c r="S214" s="11">
        <v>436</v>
      </c>
      <c r="T214" s="11">
        <v>1181</v>
      </c>
      <c r="U214" s="11">
        <v>893</v>
      </c>
      <c r="V214" s="11">
        <v>274</v>
      </c>
      <c r="W214" s="11">
        <v>2958</v>
      </c>
      <c r="X214" s="11">
        <v>90</v>
      </c>
      <c r="Y214" s="11">
        <v>20</v>
      </c>
      <c r="Z214" s="11">
        <v>242</v>
      </c>
    </row>
    <row r="215" spans="1:26" x14ac:dyDescent="0.35">
      <c r="A215" s="6">
        <v>212</v>
      </c>
      <c r="B215" s="11" t="s">
        <v>184</v>
      </c>
      <c r="C215" s="11">
        <v>681</v>
      </c>
      <c r="D215" s="11">
        <v>113</v>
      </c>
      <c r="E215" s="11">
        <v>163</v>
      </c>
      <c r="F215" s="11">
        <v>327</v>
      </c>
      <c r="G215" s="11">
        <v>78</v>
      </c>
      <c r="H215" s="11">
        <v>202</v>
      </c>
      <c r="I215" s="11">
        <v>366</v>
      </c>
      <c r="J215" s="11">
        <v>210</v>
      </c>
      <c r="K215" s="11">
        <v>84</v>
      </c>
      <c r="L215" s="11">
        <v>80</v>
      </c>
      <c r="M215" s="11">
        <v>157</v>
      </c>
      <c r="N215" s="11">
        <v>39</v>
      </c>
      <c r="O215" s="11">
        <v>182</v>
      </c>
      <c r="P215" s="11">
        <v>42</v>
      </c>
      <c r="Q215" s="11">
        <v>223</v>
      </c>
      <c r="R215" s="11">
        <v>81</v>
      </c>
      <c r="S215" s="11">
        <v>140</v>
      </c>
      <c r="T215" s="11">
        <v>120</v>
      </c>
      <c r="U215" s="11">
        <v>363</v>
      </c>
      <c r="V215" s="11">
        <v>17</v>
      </c>
      <c r="W215" s="11">
        <v>524</v>
      </c>
      <c r="X215" s="11">
        <v>0</v>
      </c>
      <c r="Y215" s="11">
        <v>49</v>
      </c>
      <c r="Z215" s="11">
        <v>14</v>
      </c>
    </row>
    <row r="216" spans="1:26" x14ac:dyDescent="0.35">
      <c r="A216" s="6">
        <v>213</v>
      </c>
      <c r="B216" s="11" t="s">
        <v>185</v>
      </c>
      <c r="C216" s="11">
        <v>999</v>
      </c>
      <c r="D216" s="11">
        <v>104</v>
      </c>
      <c r="E216" s="11">
        <v>281</v>
      </c>
      <c r="F216" s="11">
        <v>465</v>
      </c>
      <c r="G216" s="11">
        <v>149</v>
      </c>
      <c r="H216" s="11">
        <v>357</v>
      </c>
      <c r="I216" s="11">
        <v>538</v>
      </c>
      <c r="J216" s="11">
        <v>386</v>
      </c>
      <c r="K216" s="11">
        <v>130</v>
      </c>
      <c r="L216" s="11">
        <v>64</v>
      </c>
      <c r="M216" s="11">
        <v>154</v>
      </c>
      <c r="N216" s="11">
        <v>51</v>
      </c>
      <c r="O216" s="11">
        <v>307</v>
      </c>
      <c r="P216" s="11">
        <v>94</v>
      </c>
      <c r="Q216" s="11">
        <v>292</v>
      </c>
      <c r="R216" s="11">
        <v>150</v>
      </c>
      <c r="S216" s="11">
        <v>175</v>
      </c>
      <c r="T216" s="11">
        <v>149</v>
      </c>
      <c r="U216" s="11">
        <v>610</v>
      </c>
      <c r="V216" s="11">
        <v>13</v>
      </c>
      <c r="W216" s="11">
        <v>698</v>
      </c>
      <c r="X216" s="11">
        <v>4</v>
      </c>
      <c r="Y216" s="11">
        <v>45</v>
      </c>
      <c r="Z216" s="11">
        <v>27</v>
      </c>
    </row>
    <row r="217" spans="1:26" x14ac:dyDescent="0.35">
      <c r="A217" s="6">
        <v>214</v>
      </c>
      <c r="B217" s="11" t="s">
        <v>181</v>
      </c>
      <c r="C217" s="11">
        <v>1185</v>
      </c>
      <c r="D217" s="11">
        <v>190</v>
      </c>
      <c r="E217" s="11">
        <v>258</v>
      </c>
      <c r="F217" s="11">
        <v>526</v>
      </c>
      <c r="G217" s="11">
        <v>211</v>
      </c>
      <c r="H217" s="11">
        <v>450</v>
      </c>
      <c r="I217" s="11">
        <v>545</v>
      </c>
      <c r="J217" s="11">
        <v>359</v>
      </c>
      <c r="K217" s="11">
        <v>213</v>
      </c>
      <c r="L217" s="11">
        <v>155</v>
      </c>
      <c r="M217" s="11">
        <v>243</v>
      </c>
      <c r="N217" s="11">
        <v>81</v>
      </c>
      <c r="O217" s="11">
        <v>257</v>
      </c>
      <c r="P217" s="11">
        <v>123</v>
      </c>
      <c r="Q217" s="11">
        <v>331</v>
      </c>
      <c r="R217" s="11">
        <v>203</v>
      </c>
      <c r="S217" s="11">
        <v>267</v>
      </c>
      <c r="T217" s="11">
        <v>294</v>
      </c>
      <c r="U217" s="11">
        <v>517</v>
      </c>
      <c r="V217" s="11">
        <v>59</v>
      </c>
      <c r="W217" s="11">
        <v>983</v>
      </c>
      <c r="X217" s="11">
        <v>8</v>
      </c>
      <c r="Y217" s="11">
        <v>110</v>
      </c>
      <c r="Z217" s="11">
        <v>39</v>
      </c>
    </row>
    <row r="218" spans="1:26" x14ac:dyDescent="0.35">
      <c r="A218" s="6">
        <v>215</v>
      </c>
      <c r="B218" s="11" t="s">
        <v>335</v>
      </c>
      <c r="C218" s="11">
        <v>1530</v>
      </c>
      <c r="D218" s="11">
        <v>396</v>
      </c>
      <c r="E218" s="11">
        <v>138</v>
      </c>
      <c r="F218" s="11">
        <v>672</v>
      </c>
      <c r="G218" s="11">
        <v>324</v>
      </c>
      <c r="H218" s="11">
        <v>451</v>
      </c>
      <c r="I218" s="11">
        <v>683</v>
      </c>
      <c r="J218" s="11">
        <v>243</v>
      </c>
      <c r="K218" s="11">
        <v>283</v>
      </c>
      <c r="L218" s="11">
        <v>350</v>
      </c>
      <c r="M218" s="11">
        <v>544</v>
      </c>
      <c r="N218" s="11">
        <v>154</v>
      </c>
      <c r="O218" s="11">
        <v>209</v>
      </c>
      <c r="P218" s="11">
        <v>105</v>
      </c>
      <c r="Q218" s="11">
        <v>377</v>
      </c>
      <c r="R218" s="11">
        <v>288</v>
      </c>
      <c r="S218" s="11">
        <v>273</v>
      </c>
      <c r="T218" s="11">
        <v>784</v>
      </c>
      <c r="U218" s="11">
        <v>328</v>
      </c>
      <c r="V218" s="11">
        <v>118</v>
      </c>
      <c r="W218" s="11">
        <v>1574</v>
      </c>
      <c r="X218" s="11">
        <v>71</v>
      </c>
      <c r="Y218" s="11">
        <v>8</v>
      </c>
      <c r="Z218" s="11">
        <v>89</v>
      </c>
    </row>
    <row r="219" spans="1:26" x14ac:dyDescent="0.35">
      <c r="A219" s="6">
        <v>216</v>
      </c>
      <c r="B219" s="11" t="s">
        <v>50</v>
      </c>
      <c r="C219" s="11">
        <v>896</v>
      </c>
      <c r="D219" s="11">
        <v>152</v>
      </c>
      <c r="E219" s="11">
        <v>50</v>
      </c>
      <c r="F219" s="11">
        <v>510</v>
      </c>
      <c r="G219" s="11">
        <v>184</v>
      </c>
      <c r="H219" s="11">
        <v>342</v>
      </c>
      <c r="I219" s="11">
        <v>402</v>
      </c>
      <c r="J219" s="11">
        <v>296</v>
      </c>
      <c r="K219" s="11">
        <v>125</v>
      </c>
      <c r="L219" s="11">
        <v>238</v>
      </c>
      <c r="M219" s="11">
        <v>146</v>
      </c>
      <c r="N219" s="11">
        <v>79</v>
      </c>
      <c r="O219" s="11">
        <v>78</v>
      </c>
      <c r="P219" s="11">
        <v>35</v>
      </c>
      <c r="Q219" s="11">
        <v>374</v>
      </c>
      <c r="R219" s="11">
        <v>177</v>
      </c>
      <c r="S219" s="11">
        <v>216</v>
      </c>
      <c r="T219" s="11">
        <v>291</v>
      </c>
      <c r="U219" s="11">
        <v>309</v>
      </c>
      <c r="V219" s="11">
        <v>10</v>
      </c>
      <c r="W219" s="11">
        <v>867</v>
      </c>
      <c r="X219" s="11">
        <v>19</v>
      </c>
      <c r="Y219" s="11">
        <v>9</v>
      </c>
      <c r="Z219" s="11">
        <v>54</v>
      </c>
    </row>
    <row r="220" spans="1:26" x14ac:dyDescent="0.35">
      <c r="A220" s="6">
        <v>217</v>
      </c>
      <c r="B220" s="11" t="s">
        <v>230</v>
      </c>
      <c r="C220" s="11">
        <v>1061</v>
      </c>
      <c r="D220" s="11">
        <v>211</v>
      </c>
      <c r="E220" s="11">
        <v>88</v>
      </c>
      <c r="F220" s="11">
        <v>478</v>
      </c>
      <c r="G220" s="11">
        <v>284</v>
      </c>
      <c r="H220" s="11">
        <v>353</v>
      </c>
      <c r="I220" s="11">
        <v>497</v>
      </c>
      <c r="J220" s="11">
        <v>329</v>
      </c>
      <c r="K220" s="11">
        <v>166</v>
      </c>
      <c r="L220" s="11">
        <v>194</v>
      </c>
      <c r="M220" s="11">
        <v>275</v>
      </c>
      <c r="N220" s="11">
        <v>85</v>
      </c>
      <c r="O220" s="11">
        <v>160</v>
      </c>
      <c r="P220" s="11">
        <v>55</v>
      </c>
      <c r="Q220" s="11">
        <v>268</v>
      </c>
      <c r="R220" s="11">
        <v>281</v>
      </c>
      <c r="S220" s="11">
        <v>283</v>
      </c>
      <c r="T220" s="11">
        <v>294</v>
      </c>
      <c r="U220" s="11">
        <v>326</v>
      </c>
      <c r="V220" s="11">
        <v>68</v>
      </c>
      <c r="W220" s="11">
        <v>1154</v>
      </c>
      <c r="X220" s="11">
        <v>20</v>
      </c>
      <c r="Y220" s="11">
        <v>76</v>
      </c>
      <c r="Z220" s="11">
        <v>45</v>
      </c>
    </row>
    <row r="221" spans="1:26" x14ac:dyDescent="0.35">
      <c r="A221" s="6">
        <v>218</v>
      </c>
      <c r="B221" s="11" t="s">
        <v>231</v>
      </c>
      <c r="C221" s="11">
        <v>2169</v>
      </c>
      <c r="D221" s="11">
        <v>536</v>
      </c>
      <c r="E221" s="11">
        <v>399</v>
      </c>
      <c r="F221" s="11">
        <v>984</v>
      </c>
      <c r="G221" s="11">
        <v>250</v>
      </c>
      <c r="H221" s="11">
        <v>731</v>
      </c>
      <c r="I221" s="11">
        <v>902</v>
      </c>
      <c r="J221" s="11">
        <v>531</v>
      </c>
      <c r="K221" s="11">
        <v>181</v>
      </c>
      <c r="L221" s="11">
        <v>591</v>
      </c>
      <c r="M221" s="11">
        <v>747</v>
      </c>
      <c r="N221" s="11">
        <v>136</v>
      </c>
      <c r="O221" s="11">
        <v>231</v>
      </c>
      <c r="P221" s="11">
        <v>176</v>
      </c>
      <c r="Q221" s="11">
        <v>870</v>
      </c>
      <c r="R221" s="11">
        <v>220</v>
      </c>
      <c r="S221" s="11">
        <v>176</v>
      </c>
      <c r="T221" s="11">
        <v>511</v>
      </c>
      <c r="U221" s="11">
        <v>671</v>
      </c>
      <c r="V221" s="11">
        <v>708</v>
      </c>
      <c r="W221" s="11">
        <v>2358</v>
      </c>
      <c r="X221" s="11">
        <v>69</v>
      </c>
      <c r="Y221" s="11">
        <v>243</v>
      </c>
      <c r="Z221" s="11">
        <v>227</v>
      </c>
    </row>
    <row r="222" spans="1:26" x14ac:dyDescent="0.35">
      <c r="A222" s="6">
        <v>219</v>
      </c>
      <c r="B222" s="11" t="s">
        <v>221</v>
      </c>
      <c r="C222" s="11">
        <v>2431</v>
      </c>
      <c r="D222" s="11">
        <v>580</v>
      </c>
      <c r="E222" s="11">
        <v>237</v>
      </c>
      <c r="F222" s="11">
        <v>1063</v>
      </c>
      <c r="G222" s="11">
        <v>552</v>
      </c>
      <c r="H222" s="11">
        <v>777</v>
      </c>
      <c r="I222" s="11">
        <v>1075</v>
      </c>
      <c r="J222" s="11">
        <v>564</v>
      </c>
      <c r="K222" s="11">
        <v>402</v>
      </c>
      <c r="L222" s="11">
        <v>479</v>
      </c>
      <c r="M222" s="11">
        <v>824</v>
      </c>
      <c r="N222" s="11">
        <v>255</v>
      </c>
      <c r="O222" s="11">
        <v>297</v>
      </c>
      <c r="P222" s="11">
        <v>228</v>
      </c>
      <c r="Q222" s="11">
        <v>559</v>
      </c>
      <c r="R222" s="11">
        <v>513</v>
      </c>
      <c r="S222" s="11">
        <v>622</v>
      </c>
      <c r="T222" s="11">
        <v>878</v>
      </c>
      <c r="U222" s="11">
        <v>686</v>
      </c>
      <c r="V222" s="11">
        <v>157</v>
      </c>
      <c r="W222" s="11">
        <v>2378</v>
      </c>
      <c r="X222" s="11">
        <v>6</v>
      </c>
      <c r="Y222" s="11">
        <v>258</v>
      </c>
      <c r="Z222" s="11">
        <v>127</v>
      </c>
    </row>
    <row r="223" spans="1:26" x14ac:dyDescent="0.35">
      <c r="A223" s="6">
        <v>220</v>
      </c>
      <c r="B223" s="11" t="s">
        <v>204</v>
      </c>
      <c r="C223" s="11">
        <v>1034</v>
      </c>
      <c r="D223" s="11">
        <v>260</v>
      </c>
      <c r="E223" s="11">
        <v>117</v>
      </c>
      <c r="F223" s="11">
        <v>463</v>
      </c>
      <c r="G223" s="11">
        <v>193</v>
      </c>
      <c r="H223" s="11">
        <v>300</v>
      </c>
      <c r="I223" s="11">
        <v>473</v>
      </c>
      <c r="J223" s="11">
        <v>238</v>
      </c>
      <c r="K223" s="11">
        <v>146</v>
      </c>
      <c r="L223" s="11">
        <v>185</v>
      </c>
      <c r="M223" s="11">
        <v>428</v>
      </c>
      <c r="N223" s="11">
        <v>92</v>
      </c>
      <c r="O223" s="11">
        <v>116</v>
      </c>
      <c r="P223" s="11">
        <v>92</v>
      </c>
      <c r="Q223" s="11">
        <v>279</v>
      </c>
      <c r="R223" s="11">
        <v>194</v>
      </c>
      <c r="S223" s="11">
        <v>258</v>
      </c>
      <c r="T223" s="11">
        <v>351</v>
      </c>
      <c r="U223" s="11">
        <v>285</v>
      </c>
      <c r="V223" s="11">
        <v>126</v>
      </c>
      <c r="W223" s="11">
        <v>955</v>
      </c>
      <c r="X223" s="11">
        <v>0</v>
      </c>
      <c r="Y223" s="11">
        <v>77</v>
      </c>
      <c r="Z223" s="11">
        <v>47</v>
      </c>
    </row>
    <row r="224" spans="1:26" x14ac:dyDescent="0.35">
      <c r="A224" s="6">
        <v>221</v>
      </c>
      <c r="B224" s="11" t="s">
        <v>61</v>
      </c>
      <c r="C224" s="11">
        <v>2067</v>
      </c>
      <c r="D224" s="11">
        <v>580</v>
      </c>
      <c r="E224" s="11">
        <v>131</v>
      </c>
      <c r="F224" s="11">
        <v>935</v>
      </c>
      <c r="G224" s="11">
        <v>421</v>
      </c>
      <c r="H224" s="11">
        <v>705</v>
      </c>
      <c r="I224" s="11">
        <v>782</v>
      </c>
      <c r="J224" s="11">
        <v>422</v>
      </c>
      <c r="K224" s="11">
        <v>249</v>
      </c>
      <c r="L224" s="11">
        <v>1126</v>
      </c>
      <c r="M224" s="11">
        <v>251</v>
      </c>
      <c r="N224" s="11">
        <v>158</v>
      </c>
      <c r="O224" s="11">
        <v>132</v>
      </c>
      <c r="P224" s="11">
        <v>85</v>
      </c>
      <c r="Q224" s="11">
        <v>721</v>
      </c>
      <c r="R224" s="11">
        <v>391</v>
      </c>
      <c r="S224" s="11">
        <v>784</v>
      </c>
      <c r="T224" s="11">
        <v>390</v>
      </c>
      <c r="U224" s="11">
        <v>703</v>
      </c>
      <c r="V224" s="11">
        <v>75</v>
      </c>
      <c r="W224" s="11">
        <v>1679</v>
      </c>
      <c r="X224" s="11">
        <v>14</v>
      </c>
      <c r="Y224" s="11">
        <v>44</v>
      </c>
      <c r="Z224" s="11">
        <v>73</v>
      </c>
    </row>
    <row r="225" spans="1:26" x14ac:dyDescent="0.35">
      <c r="A225" s="6">
        <v>222</v>
      </c>
      <c r="B225" s="11" t="s">
        <v>439</v>
      </c>
      <c r="C225" s="11">
        <v>2140</v>
      </c>
      <c r="D225" s="11">
        <v>650</v>
      </c>
      <c r="E225" s="11">
        <v>350</v>
      </c>
      <c r="F225" s="11">
        <v>896</v>
      </c>
      <c r="G225" s="11">
        <v>244</v>
      </c>
      <c r="H225" s="11">
        <v>688</v>
      </c>
      <c r="I225" s="11">
        <v>802</v>
      </c>
      <c r="J225" s="11">
        <v>134</v>
      </c>
      <c r="K225" s="11">
        <v>286</v>
      </c>
      <c r="L225" s="11">
        <v>881</v>
      </c>
      <c r="M225" s="11">
        <v>735</v>
      </c>
      <c r="N225" s="11">
        <v>229</v>
      </c>
      <c r="O225" s="11">
        <v>265</v>
      </c>
      <c r="P225" s="11">
        <v>211</v>
      </c>
      <c r="Q225" s="11">
        <v>595</v>
      </c>
      <c r="R225" s="11">
        <v>190</v>
      </c>
      <c r="S225" s="11">
        <v>419</v>
      </c>
      <c r="T225" s="11">
        <v>1241</v>
      </c>
      <c r="U225" s="11">
        <v>480</v>
      </c>
      <c r="V225" s="11">
        <v>0</v>
      </c>
      <c r="W225" s="11">
        <v>1603</v>
      </c>
      <c r="X225" s="11">
        <v>12</v>
      </c>
      <c r="Y225" s="11">
        <v>140</v>
      </c>
      <c r="Z225" s="11">
        <v>99</v>
      </c>
    </row>
    <row r="226" spans="1:26" x14ac:dyDescent="0.35">
      <c r="A226" s="6">
        <v>223</v>
      </c>
      <c r="B226" s="11" t="s">
        <v>443</v>
      </c>
      <c r="C226" s="11">
        <v>3110</v>
      </c>
      <c r="D226" s="11">
        <v>983</v>
      </c>
      <c r="E226" s="11">
        <v>552</v>
      </c>
      <c r="F226" s="11">
        <v>1351</v>
      </c>
      <c r="G226" s="11">
        <v>224</v>
      </c>
      <c r="H226" s="11">
        <v>996</v>
      </c>
      <c r="I226" s="11">
        <v>1131</v>
      </c>
      <c r="J226" s="11">
        <v>294</v>
      </c>
      <c r="K226" s="11">
        <v>320</v>
      </c>
      <c r="L226" s="11">
        <v>1216</v>
      </c>
      <c r="M226" s="11">
        <v>1011</v>
      </c>
      <c r="N226" s="11">
        <v>308</v>
      </c>
      <c r="O226" s="11">
        <v>370</v>
      </c>
      <c r="P226" s="11">
        <v>339</v>
      </c>
      <c r="Q226" s="11">
        <v>936</v>
      </c>
      <c r="R226" s="11">
        <v>175</v>
      </c>
      <c r="S226" s="11">
        <v>462</v>
      </c>
      <c r="T226" s="11">
        <v>1399</v>
      </c>
      <c r="U226" s="11">
        <v>1054</v>
      </c>
      <c r="V226" s="11">
        <v>80</v>
      </c>
      <c r="W226" s="11">
        <v>2601</v>
      </c>
      <c r="X226" s="11">
        <v>29</v>
      </c>
      <c r="Y226" s="11">
        <v>263</v>
      </c>
      <c r="Z226" s="11">
        <v>169</v>
      </c>
    </row>
    <row r="227" spans="1:26" x14ac:dyDescent="0.35">
      <c r="A227" s="6">
        <v>224</v>
      </c>
      <c r="B227" s="11" t="s">
        <v>444</v>
      </c>
      <c r="C227" s="11">
        <v>3058</v>
      </c>
      <c r="D227" s="11">
        <v>972</v>
      </c>
      <c r="E227" s="11">
        <v>473</v>
      </c>
      <c r="F227" s="11">
        <v>1305</v>
      </c>
      <c r="G227" s="11">
        <v>308</v>
      </c>
      <c r="H227" s="11">
        <v>904</v>
      </c>
      <c r="I227" s="11">
        <v>1182</v>
      </c>
      <c r="J227" s="11">
        <v>289</v>
      </c>
      <c r="K227" s="11">
        <v>344</v>
      </c>
      <c r="L227" s="11">
        <v>1175</v>
      </c>
      <c r="M227" s="11">
        <v>1009</v>
      </c>
      <c r="N227" s="11">
        <v>242</v>
      </c>
      <c r="O227" s="11">
        <v>426</v>
      </c>
      <c r="P227" s="11">
        <v>253</v>
      </c>
      <c r="Q227" s="11">
        <v>903</v>
      </c>
      <c r="R227" s="11">
        <v>263</v>
      </c>
      <c r="S227" s="11">
        <v>350</v>
      </c>
      <c r="T227" s="11">
        <v>1287</v>
      </c>
      <c r="U227" s="11">
        <v>1351</v>
      </c>
      <c r="V227" s="11">
        <v>53</v>
      </c>
      <c r="W227" s="11">
        <v>3019</v>
      </c>
      <c r="X227" s="11">
        <v>39</v>
      </c>
      <c r="Y227" s="11">
        <v>327</v>
      </c>
      <c r="Z227" s="11">
        <v>194</v>
      </c>
    </row>
    <row r="228" spans="1:26" x14ac:dyDescent="0.35">
      <c r="A228" s="6">
        <v>225</v>
      </c>
      <c r="B228" s="11" t="s">
        <v>482</v>
      </c>
      <c r="C228" s="11">
        <v>1958</v>
      </c>
      <c r="D228" s="11">
        <v>446</v>
      </c>
      <c r="E228" s="11">
        <v>197</v>
      </c>
      <c r="F228" s="11">
        <v>876</v>
      </c>
      <c r="G228" s="11">
        <v>439</v>
      </c>
      <c r="H228" s="11">
        <v>681</v>
      </c>
      <c r="I228" s="11">
        <v>831</v>
      </c>
      <c r="J228" s="11">
        <v>869</v>
      </c>
      <c r="K228" s="11">
        <v>274</v>
      </c>
      <c r="L228" s="11">
        <v>99</v>
      </c>
      <c r="M228" s="11">
        <v>681</v>
      </c>
      <c r="N228" s="11">
        <v>86</v>
      </c>
      <c r="O228" s="11">
        <v>207</v>
      </c>
      <c r="P228" s="11">
        <v>53</v>
      </c>
      <c r="Q228" s="11">
        <v>754</v>
      </c>
      <c r="R228" s="11">
        <v>412</v>
      </c>
      <c r="S228" s="11">
        <v>436</v>
      </c>
      <c r="T228" s="11">
        <v>449</v>
      </c>
      <c r="U228" s="11">
        <v>871</v>
      </c>
      <c r="V228" s="11">
        <v>194</v>
      </c>
      <c r="W228" s="11">
        <v>2525</v>
      </c>
      <c r="X228" s="11">
        <v>87</v>
      </c>
      <c r="Y228" s="11">
        <v>26</v>
      </c>
      <c r="Z228" s="11">
        <v>171</v>
      </c>
    </row>
    <row r="229" spans="1:26" x14ac:dyDescent="0.35">
      <c r="A229" s="6">
        <v>226</v>
      </c>
      <c r="B229" s="11" t="s">
        <v>483</v>
      </c>
      <c r="C229" s="11">
        <v>392</v>
      </c>
      <c r="D229" s="11">
        <v>126</v>
      </c>
      <c r="E229" s="11">
        <v>44</v>
      </c>
      <c r="F229" s="11">
        <v>154</v>
      </c>
      <c r="G229" s="11">
        <v>68</v>
      </c>
      <c r="H229" s="11">
        <v>103</v>
      </c>
      <c r="I229" s="11">
        <v>163</v>
      </c>
      <c r="J229" s="11">
        <v>93</v>
      </c>
      <c r="K229" s="11">
        <v>52</v>
      </c>
      <c r="L229" s="11">
        <v>161</v>
      </c>
      <c r="M229" s="11">
        <v>86</v>
      </c>
      <c r="N229" s="11">
        <v>12</v>
      </c>
      <c r="O229" s="11">
        <v>54</v>
      </c>
      <c r="P229" s="11">
        <v>17</v>
      </c>
      <c r="Q229" s="11">
        <v>118</v>
      </c>
      <c r="R229" s="11">
        <v>64</v>
      </c>
      <c r="S229" s="11">
        <v>116</v>
      </c>
      <c r="T229" s="11">
        <v>132</v>
      </c>
      <c r="U229" s="11">
        <v>110</v>
      </c>
      <c r="V229" s="11">
        <v>0</v>
      </c>
      <c r="W229" s="11">
        <v>321</v>
      </c>
      <c r="X229" s="11">
        <v>13</v>
      </c>
      <c r="Y229" s="11">
        <v>0</v>
      </c>
      <c r="Z229" s="11">
        <v>31</v>
      </c>
    </row>
    <row r="230" spans="1:26" x14ac:dyDescent="0.35">
      <c r="A230" s="6">
        <v>227</v>
      </c>
      <c r="B230" s="11" t="s">
        <v>212</v>
      </c>
      <c r="C230" s="11">
        <v>634</v>
      </c>
      <c r="D230" s="11">
        <v>127</v>
      </c>
      <c r="E230" s="11">
        <v>76</v>
      </c>
      <c r="F230" s="11">
        <v>285</v>
      </c>
      <c r="G230" s="11">
        <v>147</v>
      </c>
      <c r="H230" s="11">
        <v>215</v>
      </c>
      <c r="I230" s="11">
        <v>293</v>
      </c>
      <c r="J230" s="11">
        <v>147</v>
      </c>
      <c r="K230" s="11">
        <v>122</v>
      </c>
      <c r="L230" s="11">
        <v>97</v>
      </c>
      <c r="M230" s="11">
        <v>192</v>
      </c>
      <c r="N230" s="11">
        <v>57</v>
      </c>
      <c r="O230" s="11">
        <v>70</v>
      </c>
      <c r="P230" s="11">
        <v>54</v>
      </c>
      <c r="Q230" s="11">
        <v>182</v>
      </c>
      <c r="R230" s="11">
        <v>146</v>
      </c>
      <c r="S230" s="11">
        <v>163</v>
      </c>
      <c r="T230" s="11">
        <v>198</v>
      </c>
      <c r="U230" s="11">
        <v>164</v>
      </c>
      <c r="V230" s="11">
        <v>68</v>
      </c>
      <c r="W230" s="11">
        <v>673</v>
      </c>
      <c r="X230" s="11">
        <v>12</v>
      </c>
      <c r="Y230" s="11">
        <v>163</v>
      </c>
      <c r="Z230" s="11">
        <v>31</v>
      </c>
    </row>
    <row r="231" spans="1:26" x14ac:dyDescent="0.35">
      <c r="A231" s="6">
        <v>228</v>
      </c>
      <c r="B231" s="11" t="s">
        <v>245</v>
      </c>
      <c r="C231" s="11">
        <v>366</v>
      </c>
      <c r="D231" s="11">
        <v>109</v>
      </c>
      <c r="E231" s="11">
        <v>28</v>
      </c>
      <c r="F231" s="11">
        <v>170</v>
      </c>
      <c r="G231" s="11">
        <v>60</v>
      </c>
      <c r="H231" s="11">
        <v>119</v>
      </c>
      <c r="I231" s="11">
        <v>139</v>
      </c>
      <c r="J231" s="11">
        <v>54</v>
      </c>
      <c r="K231" s="11">
        <v>43</v>
      </c>
      <c r="L231" s="11">
        <v>118</v>
      </c>
      <c r="M231" s="11">
        <v>107</v>
      </c>
      <c r="N231" s="11">
        <v>54</v>
      </c>
      <c r="O231" s="11">
        <v>38</v>
      </c>
      <c r="P231" s="11">
        <v>25</v>
      </c>
      <c r="Q231" s="11">
        <v>80</v>
      </c>
      <c r="R231" s="11">
        <v>61</v>
      </c>
      <c r="S231" s="11">
        <v>78</v>
      </c>
      <c r="T231" s="11">
        <v>239</v>
      </c>
      <c r="U231" s="11">
        <v>37</v>
      </c>
      <c r="V231" s="11">
        <v>12</v>
      </c>
      <c r="W231" s="11">
        <v>301</v>
      </c>
      <c r="X231" s="11">
        <v>0</v>
      </c>
      <c r="Y231" s="11">
        <v>0</v>
      </c>
      <c r="Z231" s="11">
        <v>16</v>
      </c>
    </row>
    <row r="232" spans="1:26" x14ac:dyDescent="0.35">
      <c r="A232" s="6">
        <v>229</v>
      </c>
      <c r="B232" s="11" t="s">
        <v>489</v>
      </c>
      <c r="C232" s="11">
        <v>784</v>
      </c>
      <c r="D232" s="11">
        <v>238</v>
      </c>
      <c r="E232" s="11">
        <v>50</v>
      </c>
      <c r="F232" s="11">
        <v>329</v>
      </c>
      <c r="G232" s="11">
        <v>166</v>
      </c>
      <c r="H232" s="11">
        <v>287</v>
      </c>
      <c r="I232" s="11">
        <v>258</v>
      </c>
      <c r="J232" s="11">
        <v>186</v>
      </c>
      <c r="K232" s="11">
        <v>161</v>
      </c>
      <c r="L232" s="11">
        <v>226</v>
      </c>
      <c r="M232" s="11">
        <v>211</v>
      </c>
      <c r="N232" s="11">
        <v>71</v>
      </c>
      <c r="O232" s="11">
        <v>89</v>
      </c>
      <c r="P232" s="11">
        <v>32</v>
      </c>
      <c r="Q232" s="11">
        <v>204</v>
      </c>
      <c r="R232" s="11">
        <v>148</v>
      </c>
      <c r="S232" s="11">
        <v>214</v>
      </c>
      <c r="T232" s="11">
        <v>203</v>
      </c>
      <c r="U232" s="11">
        <v>336</v>
      </c>
      <c r="V232" s="11">
        <v>20</v>
      </c>
      <c r="W232" s="11">
        <v>863</v>
      </c>
      <c r="X232" s="11">
        <v>37</v>
      </c>
      <c r="Y232" s="11">
        <v>20</v>
      </c>
      <c r="Z232" s="11">
        <v>48</v>
      </c>
    </row>
    <row r="233" spans="1:26" x14ac:dyDescent="0.35">
      <c r="A233" s="6">
        <v>230</v>
      </c>
      <c r="B233" s="11" t="s">
        <v>232</v>
      </c>
      <c r="C233" s="11">
        <v>1038</v>
      </c>
      <c r="D233" s="11">
        <v>241</v>
      </c>
      <c r="E233" s="11">
        <v>122</v>
      </c>
      <c r="F233" s="11">
        <v>456</v>
      </c>
      <c r="G233" s="11">
        <v>220</v>
      </c>
      <c r="H233" s="11">
        <v>328</v>
      </c>
      <c r="I233" s="11">
        <v>470</v>
      </c>
      <c r="J233" s="11">
        <v>251</v>
      </c>
      <c r="K233" s="11">
        <v>146</v>
      </c>
      <c r="L233" s="11">
        <v>186</v>
      </c>
      <c r="M233" s="11">
        <v>336</v>
      </c>
      <c r="N233" s="11">
        <v>90</v>
      </c>
      <c r="O233" s="11">
        <v>171</v>
      </c>
      <c r="P233" s="11">
        <v>87</v>
      </c>
      <c r="Q233" s="11">
        <v>248</v>
      </c>
      <c r="R233" s="11">
        <v>203</v>
      </c>
      <c r="S233" s="11">
        <v>251</v>
      </c>
      <c r="T233" s="11">
        <v>287</v>
      </c>
      <c r="U233" s="11">
        <v>389</v>
      </c>
      <c r="V233" s="11">
        <v>65</v>
      </c>
      <c r="W233" s="11">
        <v>846</v>
      </c>
      <c r="X233" s="11">
        <v>7</v>
      </c>
      <c r="Y233" s="11">
        <v>109</v>
      </c>
      <c r="Z233" s="11">
        <v>64</v>
      </c>
    </row>
    <row r="234" spans="1:26" x14ac:dyDescent="0.35">
      <c r="A234" s="6">
        <v>231</v>
      </c>
      <c r="B234" s="11" t="s">
        <v>233</v>
      </c>
      <c r="C234" s="11">
        <v>383</v>
      </c>
      <c r="D234" s="11">
        <v>62</v>
      </c>
      <c r="E234" s="11">
        <v>35</v>
      </c>
      <c r="F234" s="11">
        <v>175</v>
      </c>
      <c r="G234" s="11">
        <v>110</v>
      </c>
      <c r="H234" s="11">
        <v>140</v>
      </c>
      <c r="I234" s="11">
        <v>180</v>
      </c>
      <c r="J234" s="11">
        <v>110</v>
      </c>
      <c r="K234" s="11">
        <v>107</v>
      </c>
      <c r="L234" s="11">
        <v>77</v>
      </c>
      <c r="M234" s="11">
        <v>60</v>
      </c>
      <c r="N234" s="11">
        <v>37</v>
      </c>
      <c r="O234" s="11">
        <v>73</v>
      </c>
      <c r="P234" s="11">
        <v>13</v>
      </c>
      <c r="Q234" s="11">
        <v>88</v>
      </c>
      <c r="R234" s="11">
        <v>108</v>
      </c>
      <c r="S234" s="11">
        <v>157</v>
      </c>
      <c r="T234" s="11">
        <v>120</v>
      </c>
      <c r="U234" s="11">
        <v>83</v>
      </c>
      <c r="V234" s="11">
        <v>0</v>
      </c>
      <c r="W234" s="11">
        <v>372</v>
      </c>
      <c r="X234" s="11">
        <v>0</v>
      </c>
      <c r="Y234" s="11">
        <v>27</v>
      </c>
      <c r="Z234" s="11">
        <v>11</v>
      </c>
    </row>
    <row r="235" spans="1:26" x14ac:dyDescent="0.35">
      <c r="A235" s="6">
        <v>232</v>
      </c>
      <c r="B235" s="11" t="s">
        <v>43</v>
      </c>
      <c r="C235" s="11">
        <v>3004</v>
      </c>
      <c r="D235" s="11">
        <v>768</v>
      </c>
      <c r="E235" s="11">
        <v>258</v>
      </c>
      <c r="F235" s="11">
        <v>1325</v>
      </c>
      <c r="G235" s="11">
        <v>653</v>
      </c>
      <c r="H235" s="11">
        <v>1050</v>
      </c>
      <c r="I235" s="11">
        <v>1186</v>
      </c>
      <c r="J235" s="11">
        <v>961</v>
      </c>
      <c r="K235" s="11">
        <v>420</v>
      </c>
      <c r="L235" s="11">
        <v>697</v>
      </c>
      <c r="M235" s="11">
        <v>895</v>
      </c>
      <c r="N235" s="11">
        <v>303</v>
      </c>
      <c r="O235" s="11">
        <v>257</v>
      </c>
      <c r="P235" s="11">
        <v>120</v>
      </c>
      <c r="Q235" s="11">
        <v>968</v>
      </c>
      <c r="R235" s="11">
        <v>587</v>
      </c>
      <c r="S235" s="11">
        <v>610</v>
      </c>
      <c r="T235" s="11">
        <v>635</v>
      </c>
      <c r="U235" s="11">
        <v>1395</v>
      </c>
      <c r="V235" s="11">
        <v>295</v>
      </c>
      <c r="W235" s="11">
        <v>3274</v>
      </c>
      <c r="X235" s="11">
        <v>125</v>
      </c>
      <c r="Y235" s="11">
        <v>73</v>
      </c>
      <c r="Z235" s="11">
        <v>258</v>
      </c>
    </row>
    <row r="236" spans="1:26" x14ac:dyDescent="0.35">
      <c r="A236" s="6">
        <v>233</v>
      </c>
      <c r="B236" s="11" t="s">
        <v>271</v>
      </c>
      <c r="C236" s="11">
        <v>807</v>
      </c>
      <c r="D236" s="11">
        <v>193</v>
      </c>
      <c r="E236" s="11">
        <v>124</v>
      </c>
      <c r="F236" s="11">
        <v>316</v>
      </c>
      <c r="G236" s="11">
        <v>174</v>
      </c>
      <c r="H236" s="11">
        <v>306</v>
      </c>
      <c r="I236" s="11">
        <v>308</v>
      </c>
      <c r="J236" s="11">
        <v>143</v>
      </c>
      <c r="K236" s="11">
        <v>164</v>
      </c>
      <c r="L236" s="11">
        <v>183</v>
      </c>
      <c r="M236" s="11">
        <v>229</v>
      </c>
      <c r="N236" s="11">
        <v>89</v>
      </c>
      <c r="O236" s="11">
        <v>59</v>
      </c>
      <c r="P236" s="11">
        <v>55</v>
      </c>
      <c r="Q236" s="11">
        <v>244</v>
      </c>
      <c r="R236" s="11">
        <v>167</v>
      </c>
      <c r="S236" s="11">
        <v>299</v>
      </c>
      <c r="T236" s="11">
        <v>323</v>
      </c>
      <c r="U236" s="11">
        <v>142</v>
      </c>
      <c r="V236" s="11">
        <v>6</v>
      </c>
      <c r="W236" s="11">
        <v>998</v>
      </c>
      <c r="X236" s="11">
        <v>0</v>
      </c>
      <c r="Y236" s="11">
        <v>95</v>
      </c>
      <c r="Z236" s="11">
        <v>30</v>
      </c>
    </row>
    <row r="237" spans="1:26" x14ac:dyDescent="0.35">
      <c r="A237" s="6">
        <v>234</v>
      </c>
      <c r="B237" s="11" t="s">
        <v>405</v>
      </c>
      <c r="C237" s="11">
        <v>1739</v>
      </c>
      <c r="D237" s="11">
        <v>494</v>
      </c>
      <c r="E237" s="11">
        <v>287</v>
      </c>
      <c r="F237" s="11">
        <v>763</v>
      </c>
      <c r="G237" s="11">
        <v>194</v>
      </c>
      <c r="H237" s="11">
        <v>583</v>
      </c>
      <c r="I237" s="11">
        <v>661</v>
      </c>
      <c r="J237" s="11">
        <v>182</v>
      </c>
      <c r="K237" s="11">
        <v>284</v>
      </c>
      <c r="L237" s="11">
        <v>554</v>
      </c>
      <c r="M237" s="11">
        <v>608</v>
      </c>
      <c r="N237" s="11">
        <v>175</v>
      </c>
      <c r="O237" s="11">
        <v>146</v>
      </c>
      <c r="P237" s="11">
        <v>221</v>
      </c>
      <c r="Q237" s="11">
        <v>526</v>
      </c>
      <c r="R237" s="11">
        <v>176</v>
      </c>
      <c r="S237" s="11">
        <v>350</v>
      </c>
      <c r="T237" s="11">
        <v>803</v>
      </c>
      <c r="U237" s="11">
        <v>413</v>
      </c>
      <c r="V237" s="11">
        <v>140</v>
      </c>
      <c r="W237" s="11">
        <v>2124</v>
      </c>
      <c r="X237" s="11">
        <v>12</v>
      </c>
      <c r="Y237" s="11">
        <v>394</v>
      </c>
      <c r="Z237" s="11">
        <v>129</v>
      </c>
    </row>
    <row r="238" spans="1:26" x14ac:dyDescent="0.35">
      <c r="A238" s="6">
        <v>235</v>
      </c>
      <c r="B238" s="11" t="s">
        <v>275</v>
      </c>
      <c r="C238" s="11">
        <v>1387</v>
      </c>
      <c r="D238" s="11">
        <v>386</v>
      </c>
      <c r="E238" s="11">
        <v>212</v>
      </c>
      <c r="F238" s="11">
        <v>506</v>
      </c>
      <c r="G238" s="11">
        <v>283</v>
      </c>
      <c r="H238" s="11">
        <v>427</v>
      </c>
      <c r="I238" s="11">
        <v>574</v>
      </c>
      <c r="J238" s="11">
        <v>213</v>
      </c>
      <c r="K238" s="11">
        <v>234</v>
      </c>
      <c r="L238" s="11">
        <v>310</v>
      </c>
      <c r="M238" s="11">
        <v>527</v>
      </c>
      <c r="N238" s="11">
        <v>133</v>
      </c>
      <c r="O238" s="11">
        <v>94</v>
      </c>
      <c r="P238" s="11">
        <v>100</v>
      </c>
      <c r="Q238" s="11">
        <v>388</v>
      </c>
      <c r="R238" s="11">
        <v>285</v>
      </c>
      <c r="S238" s="11">
        <v>388</v>
      </c>
      <c r="T238" s="11">
        <v>610</v>
      </c>
      <c r="U238" s="11">
        <v>366</v>
      </c>
      <c r="V238" s="11">
        <v>14</v>
      </c>
      <c r="W238" s="11">
        <v>1715</v>
      </c>
      <c r="X238" s="11">
        <v>0</v>
      </c>
      <c r="Y238" s="11">
        <v>240</v>
      </c>
      <c r="Z238" s="11">
        <v>66</v>
      </c>
    </row>
    <row r="239" spans="1:26" x14ac:dyDescent="0.35">
      <c r="A239" s="6">
        <v>236</v>
      </c>
      <c r="B239" s="11" t="s">
        <v>145</v>
      </c>
      <c r="C239" s="11">
        <v>1007</v>
      </c>
      <c r="D239" s="11">
        <v>164</v>
      </c>
      <c r="E239" s="11">
        <v>180</v>
      </c>
      <c r="F239" s="11">
        <v>487</v>
      </c>
      <c r="G239" s="11">
        <v>176</v>
      </c>
      <c r="H239" s="11">
        <v>343</v>
      </c>
      <c r="I239" s="11">
        <v>500</v>
      </c>
      <c r="J239" s="11">
        <v>313</v>
      </c>
      <c r="K239" s="11">
        <v>132</v>
      </c>
      <c r="L239" s="11">
        <v>127</v>
      </c>
      <c r="M239" s="11">
        <v>294</v>
      </c>
      <c r="N239" s="11">
        <v>54</v>
      </c>
      <c r="O239" s="11">
        <v>188</v>
      </c>
      <c r="P239" s="11">
        <v>77</v>
      </c>
      <c r="Q239" s="11">
        <v>342</v>
      </c>
      <c r="R239" s="11">
        <v>182</v>
      </c>
      <c r="S239" s="11">
        <v>140</v>
      </c>
      <c r="T239" s="11">
        <v>172</v>
      </c>
      <c r="U239" s="11">
        <v>295</v>
      </c>
      <c r="V239" s="11">
        <v>341</v>
      </c>
      <c r="W239" s="11">
        <v>1015</v>
      </c>
      <c r="X239" s="11">
        <v>4</v>
      </c>
      <c r="Y239" s="11">
        <v>199</v>
      </c>
      <c r="Z239" s="11">
        <v>56</v>
      </c>
    </row>
    <row r="240" spans="1:26" x14ac:dyDescent="0.35">
      <c r="A240" s="6">
        <v>237</v>
      </c>
      <c r="B240" s="11" t="s">
        <v>497</v>
      </c>
      <c r="C240" s="11">
        <v>561</v>
      </c>
      <c r="D240" s="11">
        <v>144</v>
      </c>
      <c r="E240" s="11">
        <v>49</v>
      </c>
      <c r="F240" s="11">
        <v>212</v>
      </c>
      <c r="G240" s="11">
        <v>156</v>
      </c>
      <c r="H240" s="11">
        <v>176</v>
      </c>
      <c r="I240" s="11">
        <v>241</v>
      </c>
      <c r="J240" s="11">
        <v>258</v>
      </c>
      <c r="K240" s="11">
        <v>71</v>
      </c>
      <c r="L240" s="11">
        <v>17</v>
      </c>
      <c r="M240" s="11">
        <v>215</v>
      </c>
      <c r="N240" s="11">
        <v>15</v>
      </c>
      <c r="O240" s="11">
        <v>51</v>
      </c>
      <c r="P240" s="11">
        <v>12</v>
      </c>
      <c r="Q240" s="11">
        <v>182</v>
      </c>
      <c r="R240" s="11">
        <v>157</v>
      </c>
      <c r="S240" s="11">
        <v>161</v>
      </c>
      <c r="T240" s="11">
        <v>102</v>
      </c>
      <c r="U240" s="11">
        <v>235</v>
      </c>
      <c r="V240" s="11">
        <v>63</v>
      </c>
      <c r="W240" s="11">
        <v>798</v>
      </c>
      <c r="X240" s="11">
        <v>59</v>
      </c>
      <c r="Y240" s="11">
        <v>3</v>
      </c>
      <c r="Z240" s="11">
        <v>62</v>
      </c>
    </row>
    <row r="241" spans="1:26" x14ac:dyDescent="0.35">
      <c r="A241" s="6">
        <v>238</v>
      </c>
      <c r="B241" s="11" t="s">
        <v>186</v>
      </c>
      <c r="C241" s="11">
        <v>886</v>
      </c>
      <c r="D241" s="11">
        <v>212</v>
      </c>
      <c r="E241" s="11">
        <v>122</v>
      </c>
      <c r="F241" s="11">
        <v>397</v>
      </c>
      <c r="G241" s="11">
        <v>155</v>
      </c>
      <c r="H241" s="11">
        <v>299</v>
      </c>
      <c r="I241" s="11">
        <v>375</v>
      </c>
      <c r="J241" s="11">
        <v>184</v>
      </c>
      <c r="K241" s="11">
        <v>141</v>
      </c>
      <c r="L241" s="11">
        <v>169</v>
      </c>
      <c r="M241" s="11">
        <v>274</v>
      </c>
      <c r="N241" s="11">
        <v>72</v>
      </c>
      <c r="O241" s="11">
        <v>133</v>
      </c>
      <c r="P241" s="11">
        <v>79</v>
      </c>
      <c r="Q241" s="11">
        <v>244</v>
      </c>
      <c r="R241" s="11">
        <v>146</v>
      </c>
      <c r="S241" s="11">
        <v>363</v>
      </c>
      <c r="T241" s="11">
        <v>296</v>
      </c>
      <c r="U241" s="11">
        <v>199</v>
      </c>
      <c r="V241" s="11">
        <v>0</v>
      </c>
      <c r="W241" s="11">
        <v>723</v>
      </c>
      <c r="X241" s="11">
        <v>0</v>
      </c>
      <c r="Y241" s="11">
        <v>102</v>
      </c>
      <c r="Z241" s="11">
        <v>30</v>
      </c>
    </row>
    <row r="242" spans="1:26" x14ac:dyDescent="0.35">
      <c r="A242" s="6">
        <v>239</v>
      </c>
      <c r="B242" s="11" t="s">
        <v>187</v>
      </c>
      <c r="C242" s="11">
        <v>888</v>
      </c>
      <c r="D242" s="11">
        <v>209</v>
      </c>
      <c r="E242" s="11">
        <v>113</v>
      </c>
      <c r="F242" s="11">
        <v>402</v>
      </c>
      <c r="G242" s="11">
        <v>164</v>
      </c>
      <c r="H242" s="11">
        <v>290</v>
      </c>
      <c r="I242" s="11">
        <v>389</v>
      </c>
      <c r="J242" s="11">
        <v>209</v>
      </c>
      <c r="K242" s="11">
        <v>120</v>
      </c>
      <c r="L242" s="11">
        <v>197</v>
      </c>
      <c r="M242" s="11">
        <v>242</v>
      </c>
      <c r="N242" s="11">
        <v>97</v>
      </c>
      <c r="O242" s="11">
        <v>146</v>
      </c>
      <c r="P242" s="11">
        <v>51</v>
      </c>
      <c r="Q242" s="11">
        <v>226</v>
      </c>
      <c r="R242" s="11">
        <v>159</v>
      </c>
      <c r="S242" s="11">
        <v>255</v>
      </c>
      <c r="T242" s="11">
        <v>316</v>
      </c>
      <c r="U242" s="11">
        <v>284</v>
      </c>
      <c r="V242" s="11">
        <v>15</v>
      </c>
      <c r="W242" s="11">
        <v>762</v>
      </c>
      <c r="X242" s="11">
        <v>0</v>
      </c>
      <c r="Y242" s="11">
        <v>124</v>
      </c>
      <c r="Z242" s="11">
        <v>28</v>
      </c>
    </row>
    <row r="243" spans="1:26" x14ac:dyDescent="0.35">
      <c r="A243" s="6">
        <v>240</v>
      </c>
      <c r="B243" s="11" t="s">
        <v>182</v>
      </c>
      <c r="C243" s="11">
        <v>522</v>
      </c>
      <c r="D243" s="11">
        <v>159</v>
      </c>
      <c r="E243" s="11">
        <v>82</v>
      </c>
      <c r="F243" s="11">
        <v>218</v>
      </c>
      <c r="G243" s="11">
        <v>63</v>
      </c>
      <c r="H243" s="11">
        <v>147</v>
      </c>
      <c r="I243" s="11">
        <v>216</v>
      </c>
      <c r="J243" s="11">
        <v>65</v>
      </c>
      <c r="K243" s="11">
        <v>63</v>
      </c>
      <c r="L243" s="11">
        <v>123</v>
      </c>
      <c r="M243" s="11">
        <v>203</v>
      </c>
      <c r="N243" s="11">
        <v>58</v>
      </c>
      <c r="O243" s="11">
        <v>52</v>
      </c>
      <c r="P243" s="11">
        <v>43</v>
      </c>
      <c r="Q243" s="11">
        <v>145</v>
      </c>
      <c r="R243" s="11">
        <v>65</v>
      </c>
      <c r="S243" s="11">
        <v>152</v>
      </c>
      <c r="T243" s="11">
        <v>189</v>
      </c>
      <c r="U243" s="11">
        <v>171</v>
      </c>
      <c r="V243" s="11">
        <v>0</v>
      </c>
      <c r="W243" s="11">
        <v>454</v>
      </c>
      <c r="X243" s="11">
        <v>0</v>
      </c>
      <c r="Y243" s="11">
        <v>64</v>
      </c>
      <c r="Z243" s="11">
        <v>24</v>
      </c>
    </row>
    <row r="244" spans="1:26" x14ac:dyDescent="0.35">
      <c r="A244" s="6">
        <v>241</v>
      </c>
      <c r="B244" s="11" t="s">
        <v>390</v>
      </c>
      <c r="C244" s="11">
        <v>2353</v>
      </c>
      <c r="D244" s="11">
        <v>672</v>
      </c>
      <c r="E244" s="11">
        <v>345</v>
      </c>
      <c r="F244" s="11">
        <v>1012</v>
      </c>
      <c r="G244" s="11">
        <v>325</v>
      </c>
      <c r="H244" s="11">
        <v>826</v>
      </c>
      <c r="I244" s="11">
        <v>856</v>
      </c>
      <c r="J244" s="11">
        <v>234</v>
      </c>
      <c r="K244" s="11">
        <v>385</v>
      </c>
      <c r="L244" s="11">
        <v>787</v>
      </c>
      <c r="M244" s="11">
        <v>606</v>
      </c>
      <c r="N244" s="11">
        <v>216</v>
      </c>
      <c r="O244" s="11">
        <v>263</v>
      </c>
      <c r="P244" s="11">
        <v>273</v>
      </c>
      <c r="Q244" s="11">
        <v>643</v>
      </c>
      <c r="R244" s="11">
        <v>287</v>
      </c>
      <c r="S244" s="11">
        <v>564</v>
      </c>
      <c r="T244" s="11">
        <v>1011</v>
      </c>
      <c r="U244" s="11">
        <v>629</v>
      </c>
      <c r="V244" s="11">
        <v>87</v>
      </c>
      <c r="W244" s="11">
        <v>2432</v>
      </c>
      <c r="X244" s="11">
        <v>15</v>
      </c>
      <c r="Y244" s="11">
        <v>557</v>
      </c>
      <c r="Z244" s="11">
        <v>122</v>
      </c>
    </row>
    <row r="245" spans="1:26" x14ac:dyDescent="0.35">
      <c r="A245" s="6">
        <v>242</v>
      </c>
      <c r="B245" s="11" t="s">
        <v>391</v>
      </c>
      <c r="C245" s="11">
        <v>2079</v>
      </c>
      <c r="D245" s="11">
        <v>629</v>
      </c>
      <c r="E245" s="11">
        <v>228</v>
      </c>
      <c r="F245" s="11">
        <v>946</v>
      </c>
      <c r="G245" s="11">
        <v>276</v>
      </c>
      <c r="H245" s="11">
        <v>720</v>
      </c>
      <c r="I245" s="11">
        <v>730</v>
      </c>
      <c r="J245" s="11">
        <v>110</v>
      </c>
      <c r="K245" s="11">
        <v>274</v>
      </c>
      <c r="L245" s="11">
        <v>826</v>
      </c>
      <c r="M245" s="11">
        <v>439</v>
      </c>
      <c r="N245" s="11">
        <v>341</v>
      </c>
      <c r="O245" s="11">
        <v>204</v>
      </c>
      <c r="P245" s="11">
        <v>97</v>
      </c>
      <c r="Q245" s="11">
        <v>545</v>
      </c>
      <c r="R245" s="11">
        <v>264</v>
      </c>
      <c r="S245" s="11">
        <v>326</v>
      </c>
      <c r="T245" s="11">
        <v>1313</v>
      </c>
      <c r="U245" s="11">
        <v>423</v>
      </c>
      <c r="V245" s="11">
        <v>0</v>
      </c>
      <c r="W245" s="11">
        <v>1268</v>
      </c>
      <c r="X245" s="11">
        <v>0</v>
      </c>
      <c r="Y245" s="11">
        <v>291</v>
      </c>
      <c r="Z245" s="11">
        <v>48</v>
      </c>
    </row>
    <row r="246" spans="1:26" x14ac:dyDescent="0.35">
      <c r="A246" s="6">
        <v>243</v>
      </c>
      <c r="B246" s="11" t="s">
        <v>514</v>
      </c>
      <c r="C246" s="11">
        <v>695</v>
      </c>
      <c r="D246" s="11">
        <v>203</v>
      </c>
      <c r="E246" s="11">
        <v>30</v>
      </c>
      <c r="F246" s="11">
        <v>335</v>
      </c>
      <c r="G246" s="11">
        <v>126</v>
      </c>
      <c r="H246" s="11">
        <v>302</v>
      </c>
      <c r="I246" s="11">
        <v>189</v>
      </c>
      <c r="J246" s="11">
        <v>110</v>
      </c>
      <c r="K246" s="11">
        <v>103</v>
      </c>
      <c r="L246" s="11">
        <v>403</v>
      </c>
      <c r="M246" s="11">
        <v>79</v>
      </c>
      <c r="N246" s="11">
        <v>93</v>
      </c>
      <c r="O246" s="11">
        <v>78</v>
      </c>
      <c r="P246" s="11">
        <v>44</v>
      </c>
      <c r="Q246" s="11">
        <v>173</v>
      </c>
      <c r="R246" s="11">
        <v>103</v>
      </c>
      <c r="S246" s="11">
        <v>285</v>
      </c>
      <c r="T246" s="11">
        <v>209</v>
      </c>
      <c r="U246" s="11">
        <v>176</v>
      </c>
      <c r="V246" s="11">
        <v>0</v>
      </c>
      <c r="W246" s="11">
        <v>932</v>
      </c>
      <c r="X246" s="11">
        <v>10</v>
      </c>
      <c r="Y246" s="11">
        <v>86</v>
      </c>
      <c r="Z246" s="11">
        <v>53</v>
      </c>
    </row>
    <row r="247" spans="1:26" x14ac:dyDescent="0.35">
      <c r="A247" s="6">
        <v>244</v>
      </c>
      <c r="B247" s="11" t="s">
        <v>80</v>
      </c>
      <c r="C247" s="11">
        <v>1857</v>
      </c>
      <c r="D247" s="11">
        <v>524</v>
      </c>
      <c r="E247" s="11">
        <v>149</v>
      </c>
      <c r="F247" s="11">
        <v>779</v>
      </c>
      <c r="G247" s="11">
        <v>405</v>
      </c>
      <c r="H247" s="11">
        <v>629</v>
      </c>
      <c r="I247" s="11">
        <v>704</v>
      </c>
      <c r="J247" s="11">
        <v>407</v>
      </c>
      <c r="K247" s="11">
        <v>265</v>
      </c>
      <c r="L247" s="11">
        <v>816</v>
      </c>
      <c r="M247" s="11">
        <v>340</v>
      </c>
      <c r="N247" s="11">
        <v>211</v>
      </c>
      <c r="O247" s="11">
        <v>157</v>
      </c>
      <c r="P247" s="11">
        <v>66</v>
      </c>
      <c r="Q247" s="11">
        <v>580</v>
      </c>
      <c r="R247" s="11">
        <v>319</v>
      </c>
      <c r="S247" s="11">
        <v>516</v>
      </c>
      <c r="T247" s="11">
        <v>556</v>
      </c>
      <c r="U247" s="11">
        <v>659</v>
      </c>
      <c r="V247" s="11">
        <v>95</v>
      </c>
      <c r="W247" s="11">
        <v>1842</v>
      </c>
      <c r="X247" s="11">
        <v>41</v>
      </c>
      <c r="Y247" s="11">
        <v>9</v>
      </c>
      <c r="Z247" s="11">
        <v>106</v>
      </c>
    </row>
    <row r="248" spans="1:26" x14ac:dyDescent="0.35">
      <c r="A248" s="6">
        <v>245</v>
      </c>
      <c r="B248" s="11" t="s">
        <v>336</v>
      </c>
      <c r="C248" s="11">
        <v>1195</v>
      </c>
      <c r="D248" s="11">
        <v>368</v>
      </c>
      <c r="E248" s="11">
        <v>108</v>
      </c>
      <c r="F248" s="11">
        <v>548</v>
      </c>
      <c r="G248" s="11">
        <v>170</v>
      </c>
      <c r="H248" s="11">
        <v>348</v>
      </c>
      <c r="I248" s="11">
        <v>478</v>
      </c>
      <c r="J248" s="11">
        <v>200</v>
      </c>
      <c r="K248" s="11">
        <v>135</v>
      </c>
      <c r="L248" s="11">
        <v>313</v>
      </c>
      <c r="M248" s="11">
        <v>441</v>
      </c>
      <c r="N248" s="11">
        <v>131</v>
      </c>
      <c r="O248" s="11">
        <v>124</v>
      </c>
      <c r="P248" s="11">
        <v>107</v>
      </c>
      <c r="Q248" s="11">
        <v>306</v>
      </c>
      <c r="R248" s="11">
        <v>158</v>
      </c>
      <c r="S248" s="11">
        <v>311</v>
      </c>
      <c r="T248" s="11">
        <v>529</v>
      </c>
      <c r="U248" s="11">
        <v>294</v>
      </c>
      <c r="V248" s="11">
        <v>35</v>
      </c>
      <c r="W248" s="11">
        <v>1173</v>
      </c>
      <c r="X248" s="11">
        <v>24</v>
      </c>
      <c r="Y248" s="11">
        <v>42</v>
      </c>
      <c r="Z248" s="11">
        <v>52</v>
      </c>
    </row>
    <row r="249" spans="1:26" x14ac:dyDescent="0.35">
      <c r="A249" s="6">
        <v>246</v>
      </c>
      <c r="B249" s="11" t="s">
        <v>246</v>
      </c>
      <c r="C249" s="11">
        <v>414</v>
      </c>
      <c r="D249" s="11">
        <v>109</v>
      </c>
      <c r="E249" s="11">
        <v>48</v>
      </c>
      <c r="F249" s="11">
        <v>182</v>
      </c>
      <c r="G249" s="11">
        <v>75</v>
      </c>
      <c r="H249" s="11">
        <v>129</v>
      </c>
      <c r="I249" s="11">
        <v>176</v>
      </c>
      <c r="J249" s="11">
        <v>68</v>
      </c>
      <c r="K249" s="11">
        <v>72</v>
      </c>
      <c r="L249" s="11">
        <v>92</v>
      </c>
      <c r="M249" s="11">
        <v>103</v>
      </c>
      <c r="N249" s="11">
        <v>59</v>
      </c>
      <c r="O249" s="11">
        <v>52</v>
      </c>
      <c r="P249" s="11">
        <v>6</v>
      </c>
      <c r="Q249" s="11">
        <v>113</v>
      </c>
      <c r="R249" s="11">
        <v>75</v>
      </c>
      <c r="S249" s="11">
        <v>80</v>
      </c>
      <c r="T249" s="11">
        <v>272</v>
      </c>
      <c r="U249" s="11">
        <v>56</v>
      </c>
      <c r="V249" s="11">
        <v>0</v>
      </c>
      <c r="W249" s="11">
        <v>417</v>
      </c>
      <c r="X249" s="11">
        <v>7</v>
      </c>
      <c r="Y249" s="11">
        <v>0</v>
      </c>
      <c r="Z249" s="11">
        <v>40</v>
      </c>
    </row>
    <row r="250" spans="1:26" x14ac:dyDescent="0.35">
      <c r="A250" s="6">
        <v>247</v>
      </c>
      <c r="B250" s="11" t="s">
        <v>406</v>
      </c>
      <c r="C250" s="11">
        <v>2904</v>
      </c>
      <c r="D250" s="11">
        <v>879</v>
      </c>
      <c r="E250" s="11">
        <v>533</v>
      </c>
      <c r="F250" s="11">
        <v>1182</v>
      </c>
      <c r="G250" s="11">
        <v>311</v>
      </c>
      <c r="H250" s="11">
        <v>922</v>
      </c>
      <c r="I250" s="11">
        <v>1104</v>
      </c>
      <c r="J250" s="11">
        <v>246</v>
      </c>
      <c r="K250" s="11">
        <v>329</v>
      </c>
      <c r="L250" s="11">
        <v>1047</v>
      </c>
      <c r="M250" s="11">
        <v>1032</v>
      </c>
      <c r="N250" s="11">
        <v>229</v>
      </c>
      <c r="O250" s="11">
        <v>399</v>
      </c>
      <c r="P250" s="11">
        <v>249</v>
      </c>
      <c r="Q250" s="11">
        <v>895</v>
      </c>
      <c r="R250" s="11">
        <v>253</v>
      </c>
      <c r="S250" s="11">
        <v>314</v>
      </c>
      <c r="T250" s="11">
        <v>1510</v>
      </c>
      <c r="U250" s="11">
        <v>749</v>
      </c>
      <c r="V250" s="11">
        <v>238</v>
      </c>
      <c r="W250" s="11">
        <v>3177</v>
      </c>
      <c r="X250" s="11">
        <v>21</v>
      </c>
      <c r="Y250" s="11">
        <v>833</v>
      </c>
      <c r="Z250" s="11">
        <v>198</v>
      </c>
    </row>
    <row r="251" spans="1:26" x14ac:dyDescent="0.35">
      <c r="A251" s="6">
        <v>248</v>
      </c>
      <c r="B251" s="11" t="s">
        <v>237</v>
      </c>
      <c r="C251" s="11">
        <v>1303</v>
      </c>
      <c r="D251" s="11">
        <v>289</v>
      </c>
      <c r="E251" s="11">
        <v>395</v>
      </c>
      <c r="F251" s="11">
        <v>505</v>
      </c>
      <c r="G251" s="11">
        <v>114</v>
      </c>
      <c r="H251" s="11">
        <v>483</v>
      </c>
      <c r="I251" s="11">
        <v>531</v>
      </c>
      <c r="J251" s="11">
        <v>229</v>
      </c>
      <c r="K251" s="11">
        <v>189</v>
      </c>
      <c r="L251" s="11">
        <v>288</v>
      </c>
      <c r="M251" s="11">
        <v>339</v>
      </c>
      <c r="N251" s="11">
        <v>92</v>
      </c>
      <c r="O251" s="11">
        <v>228</v>
      </c>
      <c r="P251" s="11">
        <v>145</v>
      </c>
      <c r="Q251" s="11">
        <v>446</v>
      </c>
      <c r="R251" s="11">
        <v>103</v>
      </c>
      <c r="S251" s="11">
        <v>156</v>
      </c>
      <c r="T251" s="11">
        <v>438</v>
      </c>
      <c r="U251" s="11">
        <v>608</v>
      </c>
      <c r="V251" s="11">
        <v>40</v>
      </c>
      <c r="W251" s="11">
        <v>1223</v>
      </c>
      <c r="X251" s="11">
        <v>7</v>
      </c>
      <c r="Y251" s="11">
        <v>239</v>
      </c>
      <c r="Z251" s="11">
        <v>60</v>
      </c>
    </row>
    <row r="252" spans="1:26" x14ac:dyDescent="0.35">
      <c r="A252" s="6">
        <v>249</v>
      </c>
      <c r="B252" s="11" t="s">
        <v>307</v>
      </c>
      <c r="C252" s="11">
        <v>1974</v>
      </c>
      <c r="D252" s="11">
        <v>540</v>
      </c>
      <c r="E252" s="11">
        <v>329</v>
      </c>
      <c r="F252" s="11">
        <v>896</v>
      </c>
      <c r="G252" s="11">
        <v>209</v>
      </c>
      <c r="H252" s="11">
        <v>692</v>
      </c>
      <c r="I252" s="11">
        <v>742</v>
      </c>
      <c r="J252" s="11">
        <v>258</v>
      </c>
      <c r="K252" s="11">
        <v>229</v>
      </c>
      <c r="L252" s="11">
        <v>625</v>
      </c>
      <c r="M252" s="11">
        <v>636</v>
      </c>
      <c r="N252" s="11">
        <v>221</v>
      </c>
      <c r="O252" s="11">
        <v>186</v>
      </c>
      <c r="P252" s="11">
        <v>222</v>
      </c>
      <c r="Q252" s="11">
        <v>606</v>
      </c>
      <c r="R252" s="11">
        <v>199</v>
      </c>
      <c r="S252" s="11">
        <v>455</v>
      </c>
      <c r="T252" s="11">
        <v>1001</v>
      </c>
      <c r="U252" s="11">
        <v>375</v>
      </c>
      <c r="V252" s="11">
        <v>96</v>
      </c>
      <c r="W252" s="11">
        <v>1600</v>
      </c>
      <c r="X252" s="11">
        <v>19</v>
      </c>
      <c r="Y252" s="11">
        <v>179</v>
      </c>
      <c r="Z252" s="11">
        <v>68</v>
      </c>
    </row>
    <row r="253" spans="1:26" x14ac:dyDescent="0.35">
      <c r="A253" s="6">
        <v>250</v>
      </c>
      <c r="B253" s="11" t="s">
        <v>349</v>
      </c>
      <c r="C253" s="11">
        <v>1246</v>
      </c>
      <c r="D253" s="11">
        <v>384</v>
      </c>
      <c r="E253" s="11">
        <v>124</v>
      </c>
      <c r="F253" s="11">
        <v>591</v>
      </c>
      <c r="G253" s="11">
        <v>148</v>
      </c>
      <c r="H253" s="11">
        <v>370</v>
      </c>
      <c r="I253" s="11">
        <v>493</v>
      </c>
      <c r="J253" s="11">
        <v>157</v>
      </c>
      <c r="K253" s="11">
        <v>145</v>
      </c>
      <c r="L253" s="11">
        <v>498</v>
      </c>
      <c r="M253" s="11">
        <v>373</v>
      </c>
      <c r="N253" s="11">
        <v>156</v>
      </c>
      <c r="O253" s="11">
        <v>176</v>
      </c>
      <c r="P253" s="11">
        <v>99</v>
      </c>
      <c r="Q253" s="11">
        <v>313</v>
      </c>
      <c r="R253" s="11">
        <v>118</v>
      </c>
      <c r="S253" s="11">
        <v>212</v>
      </c>
      <c r="T253" s="11">
        <v>723</v>
      </c>
      <c r="U253" s="11">
        <v>292</v>
      </c>
      <c r="V253" s="11">
        <v>18</v>
      </c>
      <c r="W253" s="11">
        <v>1064</v>
      </c>
      <c r="X253" s="11">
        <v>17</v>
      </c>
      <c r="Y253" s="11">
        <v>17</v>
      </c>
      <c r="Z253" s="11">
        <v>78</v>
      </c>
    </row>
    <row r="254" spans="1:26" x14ac:dyDescent="0.35">
      <c r="A254" s="6">
        <v>251</v>
      </c>
      <c r="B254" s="11" t="s">
        <v>111</v>
      </c>
      <c r="C254" s="11">
        <v>1088</v>
      </c>
      <c r="D254" s="11">
        <v>272</v>
      </c>
      <c r="E254" s="11">
        <v>70</v>
      </c>
      <c r="F254" s="11">
        <v>475</v>
      </c>
      <c r="G254" s="11">
        <v>271</v>
      </c>
      <c r="H254" s="11">
        <v>377</v>
      </c>
      <c r="I254" s="11">
        <v>439</v>
      </c>
      <c r="J254" s="11">
        <v>279</v>
      </c>
      <c r="K254" s="11">
        <v>224</v>
      </c>
      <c r="L254" s="11">
        <v>378</v>
      </c>
      <c r="M254" s="11">
        <v>192</v>
      </c>
      <c r="N254" s="11">
        <v>119</v>
      </c>
      <c r="O254" s="11">
        <v>111</v>
      </c>
      <c r="P254" s="11">
        <v>18</v>
      </c>
      <c r="Q254" s="11">
        <v>342</v>
      </c>
      <c r="R254" s="11">
        <v>226</v>
      </c>
      <c r="S254" s="11">
        <v>365</v>
      </c>
      <c r="T254" s="11">
        <v>379</v>
      </c>
      <c r="U254" s="11">
        <v>273</v>
      </c>
      <c r="V254" s="11">
        <v>61</v>
      </c>
      <c r="W254" s="11">
        <v>1260</v>
      </c>
      <c r="X254" s="11">
        <v>12</v>
      </c>
      <c r="Y254" s="11">
        <v>6</v>
      </c>
      <c r="Z254" s="11">
        <v>71</v>
      </c>
    </row>
    <row r="255" spans="1:26" x14ac:dyDescent="0.35">
      <c r="A255" s="6">
        <v>252</v>
      </c>
      <c r="B255" s="11" t="s">
        <v>440</v>
      </c>
      <c r="C255" s="11">
        <v>1920</v>
      </c>
      <c r="D255" s="11">
        <v>603</v>
      </c>
      <c r="E255" s="11">
        <v>345</v>
      </c>
      <c r="F255" s="11">
        <v>811</v>
      </c>
      <c r="G255" s="11">
        <v>160</v>
      </c>
      <c r="H255" s="11">
        <v>506</v>
      </c>
      <c r="I255" s="11">
        <v>810</v>
      </c>
      <c r="J255" s="11">
        <v>177</v>
      </c>
      <c r="K255" s="11">
        <v>217</v>
      </c>
      <c r="L255" s="11">
        <v>517</v>
      </c>
      <c r="M255" s="11">
        <v>853</v>
      </c>
      <c r="N255" s="11">
        <v>195</v>
      </c>
      <c r="O255" s="11">
        <v>289</v>
      </c>
      <c r="P255" s="11">
        <v>123</v>
      </c>
      <c r="Q255" s="11">
        <v>600</v>
      </c>
      <c r="R255" s="11">
        <v>109</v>
      </c>
      <c r="S255" s="11">
        <v>110</v>
      </c>
      <c r="T255" s="11">
        <v>1090</v>
      </c>
      <c r="U255" s="11">
        <v>608</v>
      </c>
      <c r="V255" s="11">
        <v>87</v>
      </c>
      <c r="W255" s="11">
        <v>1701</v>
      </c>
      <c r="X255" s="11">
        <v>49</v>
      </c>
      <c r="Y255" s="11">
        <v>69</v>
      </c>
      <c r="Z255" s="11">
        <v>143</v>
      </c>
    </row>
    <row r="256" spans="1:26" x14ac:dyDescent="0.35">
      <c r="A256" s="6">
        <v>253</v>
      </c>
      <c r="B256" s="11" t="s">
        <v>502</v>
      </c>
      <c r="C256" s="11">
        <v>1606</v>
      </c>
      <c r="D256" s="11">
        <v>485</v>
      </c>
      <c r="E256" s="11">
        <v>129</v>
      </c>
      <c r="F256" s="11">
        <v>638</v>
      </c>
      <c r="G256" s="11">
        <v>353</v>
      </c>
      <c r="H256" s="11">
        <v>522</v>
      </c>
      <c r="I256" s="11">
        <v>598</v>
      </c>
      <c r="J256" s="11">
        <v>499</v>
      </c>
      <c r="K256" s="11">
        <v>200</v>
      </c>
      <c r="L256" s="11">
        <v>489</v>
      </c>
      <c r="M256" s="11">
        <v>412</v>
      </c>
      <c r="N256" s="11">
        <v>84</v>
      </c>
      <c r="O256" s="11">
        <v>109</v>
      </c>
      <c r="P256" s="11">
        <v>50</v>
      </c>
      <c r="Q256" s="11">
        <v>528</v>
      </c>
      <c r="R256" s="11">
        <v>349</v>
      </c>
      <c r="S256" s="11">
        <v>534</v>
      </c>
      <c r="T256" s="11">
        <v>355</v>
      </c>
      <c r="U256" s="11">
        <v>579</v>
      </c>
      <c r="V256" s="11">
        <v>118</v>
      </c>
      <c r="W256" s="11">
        <v>1820</v>
      </c>
      <c r="X256" s="11">
        <v>54</v>
      </c>
      <c r="Y256" s="11">
        <v>10</v>
      </c>
      <c r="Z256" s="11">
        <v>136</v>
      </c>
    </row>
    <row r="257" spans="1:26" x14ac:dyDescent="0.35">
      <c r="A257" s="6">
        <v>254</v>
      </c>
      <c r="B257" s="11" t="s">
        <v>51</v>
      </c>
      <c r="C257" s="11">
        <v>1003</v>
      </c>
      <c r="D257" s="11">
        <v>230</v>
      </c>
      <c r="E257" s="11">
        <v>53</v>
      </c>
      <c r="F257" s="11">
        <v>479</v>
      </c>
      <c r="G257" s="11">
        <v>241</v>
      </c>
      <c r="H257" s="11">
        <v>398</v>
      </c>
      <c r="I257" s="11">
        <v>375</v>
      </c>
      <c r="J257" s="11">
        <v>328</v>
      </c>
      <c r="K257" s="11">
        <v>156</v>
      </c>
      <c r="L257" s="11">
        <v>388</v>
      </c>
      <c r="M257" s="11">
        <v>123</v>
      </c>
      <c r="N257" s="11">
        <v>107</v>
      </c>
      <c r="O257" s="11">
        <v>84</v>
      </c>
      <c r="P257" s="11">
        <v>37</v>
      </c>
      <c r="Q257" s="11">
        <v>319</v>
      </c>
      <c r="R257" s="11">
        <v>226</v>
      </c>
      <c r="S257" s="11">
        <v>380</v>
      </c>
      <c r="T257" s="11">
        <v>311</v>
      </c>
      <c r="U257" s="11">
        <v>211</v>
      </c>
      <c r="V257" s="11">
        <v>58</v>
      </c>
      <c r="W257" s="11">
        <v>1064</v>
      </c>
      <c r="X257" s="11">
        <v>11</v>
      </c>
      <c r="Y257" s="11">
        <v>3</v>
      </c>
      <c r="Z257" s="11">
        <v>64</v>
      </c>
    </row>
    <row r="258" spans="1:26" x14ac:dyDescent="0.35">
      <c r="A258" s="6">
        <v>255</v>
      </c>
      <c r="B258" s="11" t="s">
        <v>107</v>
      </c>
      <c r="C258" s="11">
        <v>1702</v>
      </c>
      <c r="D258" s="11">
        <v>383</v>
      </c>
      <c r="E258" s="11">
        <v>97</v>
      </c>
      <c r="F258" s="11">
        <v>751</v>
      </c>
      <c r="G258" s="11">
        <v>471</v>
      </c>
      <c r="H258" s="11">
        <v>604</v>
      </c>
      <c r="I258" s="11">
        <v>715</v>
      </c>
      <c r="J258" s="11">
        <v>516</v>
      </c>
      <c r="K258" s="11">
        <v>336</v>
      </c>
      <c r="L258" s="11">
        <v>559</v>
      </c>
      <c r="M258" s="11">
        <v>275</v>
      </c>
      <c r="N258" s="11">
        <v>180</v>
      </c>
      <c r="O258" s="11">
        <v>176</v>
      </c>
      <c r="P258" s="11">
        <v>38</v>
      </c>
      <c r="Q258" s="11">
        <v>514</v>
      </c>
      <c r="R258" s="11">
        <v>410</v>
      </c>
      <c r="S258" s="11">
        <v>575</v>
      </c>
      <c r="T258" s="11">
        <v>495</v>
      </c>
      <c r="U258" s="11">
        <v>510</v>
      </c>
      <c r="V258" s="11">
        <v>88</v>
      </c>
      <c r="W258" s="11">
        <v>2201</v>
      </c>
      <c r="X258" s="11">
        <v>94</v>
      </c>
      <c r="Y258" s="11">
        <v>14</v>
      </c>
      <c r="Z258" s="11">
        <v>141</v>
      </c>
    </row>
    <row r="259" spans="1:26" x14ac:dyDescent="0.35">
      <c r="A259" s="6">
        <v>256</v>
      </c>
      <c r="B259" s="11" t="s">
        <v>266</v>
      </c>
      <c r="C259" s="11">
        <v>1975</v>
      </c>
      <c r="D259" s="11">
        <v>564</v>
      </c>
      <c r="E259" s="11">
        <v>388</v>
      </c>
      <c r="F259" s="11">
        <v>812</v>
      </c>
      <c r="G259" s="11">
        <v>211</v>
      </c>
      <c r="H259" s="11">
        <v>666</v>
      </c>
      <c r="I259" s="11">
        <v>745</v>
      </c>
      <c r="J259" s="11">
        <v>242</v>
      </c>
      <c r="K259" s="11">
        <v>225</v>
      </c>
      <c r="L259" s="11">
        <v>767</v>
      </c>
      <c r="M259" s="11">
        <v>530</v>
      </c>
      <c r="N259" s="11">
        <v>150</v>
      </c>
      <c r="O259" s="11">
        <v>174</v>
      </c>
      <c r="P259" s="11">
        <v>181</v>
      </c>
      <c r="Q259" s="11">
        <v>707</v>
      </c>
      <c r="R259" s="11">
        <v>200</v>
      </c>
      <c r="S259" s="11">
        <v>485</v>
      </c>
      <c r="T259" s="11">
        <v>520</v>
      </c>
      <c r="U259" s="11">
        <v>867</v>
      </c>
      <c r="V259" s="11">
        <v>48</v>
      </c>
      <c r="W259" s="11">
        <v>2219</v>
      </c>
      <c r="X259" s="11">
        <v>10</v>
      </c>
      <c r="Y259" s="11">
        <v>501</v>
      </c>
      <c r="Z259" s="11">
        <v>127</v>
      </c>
    </row>
    <row r="260" spans="1:26" x14ac:dyDescent="0.35">
      <c r="A260" s="6">
        <v>257</v>
      </c>
      <c r="B260" s="11" t="s">
        <v>267</v>
      </c>
      <c r="C260" s="11">
        <v>2441</v>
      </c>
      <c r="D260" s="11">
        <v>714</v>
      </c>
      <c r="E260" s="11">
        <v>425</v>
      </c>
      <c r="F260" s="11">
        <v>1045</v>
      </c>
      <c r="G260" s="11">
        <v>258</v>
      </c>
      <c r="H260" s="11">
        <v>852</v>
      </c>
      <c r="I260" s="11">
        <v>876</v>
      </c>
      <c r="J260" s="11">
        <v>198</v>
      </c>
      <c r="K260" s="11">
        <v>328</v>
      </c>
      <c r="L260" s="11">
        <v>1023</v>
      </c>
      <c r="M260" s="11">
        <v>665</v>
      </c>
      <c r="N260" s="11">
        <v>259</v>
      </c>
      <c r="O260" s="11">
        <v>265</v>
      </c>
      <c r="P260" s="11">
        <v>195</v>
      </c>
      <c r="Q260" s="11">
        <v>790</v>
      </c>
      <c r="R260" s="11">
        <v>219</v>
      </c>
      <c r="S260" s="11">
        <v>491</v>
      </c>
      <c r="T260" s="11">
        <v>1108</v>
      </c>
      <c r="U260" s="11">
        <v>750</v>
      </c>
      <c r="V260" s="11">
        <v>28</v>
      </c>
      <c r="W260" s="11">
        <v>2442</v>
      </c>
      <c r="X260" s="11">
        <v>40</v>
      </c>
      <c r="Y260" s="11">
        <v>536</v>
      </c>
      <c r="Z260" s="11">
        <v>134</v>
      </c>
    </row>
    <row r="261" spans="1:26" x14ac:dyDescent="0.35">
      <c r="A261" s="6">
        <v>258</v>
      </c>
      <c r="B261" s="11" t="s">
        <v>467</v>
      </c>
      <c r="C261" s="11">
        <v>2444</v>
      </c>
      <c r="D261" s="11">
        <v>739</v>
      </c>
      <c r="E261" s="11">
        <v>278</v>
      </c>
      <c r="F261" s="11">
        <v>1029</v>
      </c>
      <c r="G261" s="11">
        <v>398</v>
      </c>
      <c r="H261" s="11">
        <v>722</v>
      </c>
      <c r="I261" s="11">
        <v>983</v>
      </c>
      <c r="J261" s="11">
        <v>348</v>
      </c>
      <c r="K261" s="11">
        <v>305</v>
      </c>
      <c r="L261" s="11">
        <v>589</v>
      </c>
      <c r="M261" s="11">
        <v>1055</v>
      </c>
      <c r="N261" s="11">
        <v>317</v>
      </c>
      <c r="O261" s="11">
        <v>280</v>
      </c>
      <c r="P261" s="11">
        <v>162</v>
      </c>
      <c r="Q261" s="11">
        <v>587</v>
      </c>
      <c r="R261" s="11">
        <v>360</v>
      </c>
      <c r="S261" s="11">
        <v>265</v>
      </c>
      <c r="T261" s="11">
        <v>1178</v>
      </c>
      <c r="U261" s="11">
        <v>722</v>
      </c>
      <c r="V261" s="11">
        <v>50</v>
      </c>
      <c r="W261" s="11">
        <v>2151</v>
      </c>
      <c r="X261" s="11">
        <v>33</v>
      </c>
      <c r="Y261" s="11">
        <v>30</v>
      </c>
      <c r="Z261" s="11">
        <v>152</v>
      </c>
    </row>
    <row r="262" spans="1:26" x14ac:dyDescent="0.35">
      <c r="A262" s="6">
        <v>259</v>
      </c>
      <c r="B262" s="11" t="s">
        <v>62</v>
      </c>
      <c r="C262" s="11">
        <v>2130</v>
      </c>
      <c r="D262" s="11">
        <v>596</v>
      </c>
      <c r="E262" s="11">
        <v>146</v>
      </c>
      <c r="F262" s="11">
        <v>968</v>
      </c>
      <c r="G262" s="11">
        <v>420</v>
      </c>
      <c r="H262" s="11">
        <v>804</v>
      </c>
      <c r="I262" s="11">
        <v>730</v>
      </c>
      <c r="J262" s="11">
        <v>363</v>
      </c>
      <c r="K262" s="11">
        <v>362</v>
      </c>
      <c r="L262" s="11">
        <v>983</v>
      </c>
      <c r="M262" s="11">
        <v>400</v>
      </c>
      <c r="N262" s="11">
        <v>213</v>
      </c>
      <c r="O262" s="11">
        <v>177</v>
      </c>
      <c r="P262" s="11">
        <v>110</v>
      </c>
      <c r="Q262" s="11">
        <v>686</v>
      </c>
      <c r="R262" s="11">
        <v>348</v>
      </c>
      <c r="S262" s="11">
        <v>711</v>
      </c>
      <c r="T262" s="11">
        <v>523</v>
      </c>
      <c r="U262" s="11">
        <v>706</v>
      </c>
      <c r="V262" s="11">
        <v>102</v>
      </c>
      <c r="W262" s="11">
        <v>1811</v>
      </c>
      <c r="X262" s="11">
        <v>37</v>
      </c>
      <c r="Y262" s="11">
        <v>45</v>
      </c>
      <c r="Z262" s="11">
        <v>119</v>
      </c>
    </row>
    <row r="263" spans="1:26" x14ac:dyDescent="0.35">
      <c r="A263" s="6">
        <v>260</v>
      </c>
      <c r="B263" s="11" t="s">
        <v>445</v>
      </c>
      <c r="C263" s="11">
        <v>1428</v>
      </c>
      <c r="D263" s="11">
        <v>381</v>
      </c>
      <c r="E263" s="11">
        <v>252</v>
      </c>
      <c r="F263" s="11">
        <v>668</v>
      </c>
      <c r="G263" s="11">
        <v>127</v>
      </c>
      <c r="H263" s="11">
        <v>502</v>
      </c>
      <c r="I263" s="11">
        <v>545</v>
      </c>
      <c r="J263" s="11">
        <v>175</v>
      </c>
      <c r="K263" s="11">
        <v>125</v>
      </c>
      <c r="L263" s="11">
        <v>481</v>
      </c>
      <c r="M263" s="11">
        <v>344</v>
      </c>
      <c r="N263" s="11">
        <v>117</v>
      </c>
      <c r="O263" s="11">
        <v>267</v>
      </c>
      <c r="P263" s="11">
        <v>150</v>
      </c>
      <c r="Q263" s="11">
        <v>399</v>
      </c>
      <c r="R263" s="11">
        <v>115</v>
      </c>
      <c r="S263" s="11">
        <v>228</v>
      </c>
      <c r="T263" s="11">
        <v>473</v>
      </c>
      <c r="U263" s="11">
        <v>642</v>
      </c>
      <c r="V263" s="11">
        <v>54</v>
      </c>
      <c r="W263" s="11">
        <v>1251</v>
      </c>
      <c r="X263" s="11">
        <v>10</v>
      </c>
      <c r="Y263" s="11">
        <v>241</v>
      </c>
      <c r="Z263" s="11">
        <v>78</v>
      </c>
    </row>
    <row r="264" spans="1:26" x14ac:dyDescent="0.35">
      <c r="A264" s="6">
        <v>261</v>
      </c>
      <c r="B264" s="11" t="s">
        <v>112</v>
      </c>
      <c r="C264" s="11">
        <v>1384</v>
      </c>
      <c r="D264" s="11">
        <v>383</v>
      </c>
      <c r="E264" s="11">
        <v>98</v>
      </c>
      <c r="F264" s="11">
        <v>561</v>
      </c>
      <c r="G264" s="11">
        <v>343</v>
      </c>
      <c r="H264" s="11">
        <v>438</v>
      </c>
      <c r="I264" s="11">
        <v>564</v>
      </c>
      <c r="J264" s="11">
        <v>429</v>
      </c>
      <c r="K264" s="11">
        <v>232</v>
      </c>
      <c r="L264" s="11">
        <v>393</v>
      </c>
      <c r="M264" s="11">
        <v>319</v>
      </c>
      <c r="N264" s="11">
        <v>148</v>
      </c>
      <c r="O264" s="11">
        <v>96</v>
      </c>
      <c r="P264" s="11">
        <v>19</v>
      </c>
      <c r="Q264" s="11">
        <v>434</v>
      </c>
      <c r="R264" s="11">
        <v>305</v>
      </c>
      <c r="S264" s="11">
        <v>411</v>
      </c>
      <c r="T264" s="11">
        <v>377</v>
      </c>
      <c r="U264" s="11">
        <v>449</v>
      </c>
      <c r="V264" s="11">
        <v>66</v>
      </c>
      <c r="W264" s="11">
        <v>1695</v>
      </c>
      <c r="X264" s="11">
        <v>24</v>
      </c>
      <c r="Y264" s="11">
        <v>19</v>
      </c>
      <c r="Z264" s="11">
        <v>124</v>
      </c>
    </row>
    <row r="265" spans="1:26" x14ac:dyDescent="0.35">
      <c r="A265" s="6">
        <v>262</v>
      </c>
      <c r="B265" s="11" t="s">
        <v>63</v>
      </c>
      <c r="C265" s="11">
        <v>1237</v>
      </c>
      <c r="D265" s="11">
        <v>264</v>
      </c>
      <c r="E265" s="11">
        <v>73</v>
      </c>
      <c r="F265" s="11">
        <v>559</v>
      </c>
      <c r="G265" s="11">
        <v>341</v>
      </c>
      <c r="H265" s="11">
        <v>524</v>
      </c>
      <c r="I265" s="11">
        <v>449</v>
      </c>
      <c r="J265" s="11">
        <v>269</v>
      </c>
      <c r="K265" s="11">
        <v>247</v>
      </c>
      <c r="L265" s="11">
        <v>552</v>
      </c>
      <c r="M265" s="11">
        <v>157</v>
      </c>
      <c r="N265" s="11">
        <v>96</v>
      </c>
      <c r="O265" s="11">
        <v>164</v>
      </c>
      <c r="P265" s="11">
        <v>57</v>
      </c>
      <c r="Q265" s="11">
        <v>361</v>
      </c>
      <c r="R265" s="11">
        <v>295</v>
      </c>
      <c r="S265" s="11">
        <v>477</v>
      </c>
      <c r="T265" s="11">
        <v>325</v>
      </c>
      <c r="U265" s="11">
        <v>364</v>
      </c>
      <c r="V265" s="11">
        <v>44</v>
      </c>
      <c r="W265" s="11">
        <v>1491</v>
      </c>
      <c r="X265" s="11">
        <v>28</v>
      </c>
      <c r="Y265" s="11">
        <v>13</v>
      </c>
      <c r="Z265" s="11">
        <v>91</v>
      </c>
    </row>
    <row r="266" spans="1:26" x14ac:dyDescent="0.35">
      <c r="A266" s="6">
        <v>263</v>
      </c>
      <c r="B266" s="11" t="s">
        <v>337</v>
      </c>
      <c r="C266" s="11">
        <v>2063</v>
      </c>
      <c r="D266" s="11">
        <v>577</v>
      </c>
      <c r="E266" s="11">
        <v>246</v>
      </c>
      <c r="F266" s="11">
        <v>915</v>
      </c>
      <c r="G266" s="11">
        <v>325</v>
      </c>
      <c r="H266" s="11">
        <v>612</v>
      </c>
      <c r="I266" s="11">
        <v>874</v>
      </c>
      <c r="J266" s="11">
        <v>334</v>
      </c>
      <c r="K266" s="11">
        <v>283</v>
      </c>
      <c r="L266" s="11">
        <v>505</v>
      </c>
      <c r="M266" s="11">
        <v>776</v>
      </c>
      <c r="N266" s="11">
        <v>243</v>
      </c>
      <c r="O266" s="11">
        <v>248</v>
      </c>
      <c r="P266" s="11">
        <v>176</v>
      </c>
      <c r="Q266" s="11">
        <v>525</v>
      </c>
      <c r="R266" s="11">
        <v>294</v>
      </c>
      <c r="S266" s="11">
        <v>316</v>
      </c>
      <c r="T266" s="11">
        <v>990</v>
      </c>
      <c r="U266" s="11">
        <v>543</v>
      </c>
      <c r="V266" s="11">
        <v>122</v>
      </c>
      <c r="W266" s="11">
        <v>1921</v>
      </c>
      <c r="X266" s="11">
        <v>44</v>
      </c>
      <c r="Y266" s="11">
        <v>46</v>
      </c>
      <c r="Z266" s="11">
        <v>153</v>
      </c>
    </row>
    <row r="267" spans="1:26" x14ac:dyDescent="0.35">
      <c r="A267" s="6">
        <v>264</v>
      </c>
      <c r="B267" s="11" t="s">
        <v>503</v>
      </c>
      <c r="C267" s="11">
        <v>324</v>
      </c>
      <c r="D267" s="11">
        <v>94</v>
      </c>
      <c r="E267" s="11">
        <v>22</v>
      </c>
      <c r="F267" s="11">
        <v>92</v>
      </c>
      <c r="G267" s="11">
        <v>116</v>
      </c>
      <c r="H267" s="11">
        <v>97</v>
      </c>
      <c r="I267" s="11">
        <v>133</v>
      </c>
      <c r="J267" s="11">
        <v>72</v>
      </c>
      <c r="K267" s="11">
        <v>108</v>
      </c>
      <c r="L267" s="11">
        <v>76</v>
      </c>
      <c r="M267" s="11">
        <v>67</v>
      </c>
      <c r="N267" s="11">
        <v>17</v>
      </c>
      <c r="O267" s="11">
        <v>63</v>
      </c>
      <c r="P267" s="11">
        <v>8</v>
      </c>
      <c r="Q267" s="11">
        <v>60</v>
      </c>
      <c r="R267" s="11">
        <v>83</v>
      </c>
      <c r="S267" s="11">
        <v>74</v>
      </c>
      <c r="T267" s="11">
        <v>196</v>
      </c>
      <c r="U267" s="11">
        <v>53</v>
      </c>
      <c r="V267" s="11">
        <v>0</v>
      </c>
      <c r="W267" s="11">
        <v>537</v>
      </c>
      <c r="X267" s="11">
        <v>10</v>
      </c>
      <c r="Y267" s="11" t="s">
        <v>22</v>
      </c>
      <c r="Z267" s="11">
        <v>38</v>
      </c>
    </row>
    <row r="268" spans="1:26" x14ac:dyDescent="0.35">
      <c r="A268" s="6">
        <v>265</v>
      </c>
      <c r="B268" s="11" t="s">
        <v>54</v>
      </c>
      <c r="C268" s="11">
        <v>997</v>
      </c>
      <c r="D268" s="11">
        <v>347</v>
      </c>
      <c r="E268" s="11">
        <v>70</v>
      </c>
      <c r="F268" s="11">
        <v>374</v>
      </c>
      <c r="G268" s="11">
        <v>206</v>
      </c>
      <c r="H268" s="11">
        <v>282</v>
      </c>
      <c r="I268" s="11">
        <v>368</v>
      </c>
      <c r="J268" s="11">
        <v>282</v>
      </c>
      <c r="K268" s="11">
        <v>140</v>
      </c>
      <c r="L268" s="11">
        <v>289</v>
      </c>
      <c r="M268" s="11">
        <v>283</v>
      </c>
      <c r="N268" s="11">
        <v>31</v>
      </c>
      <c r="O268" s="11">
        <v>70</v>
      </c>
      <c r="P268" s="11">
        <v>6</v>
      </c>
      <c r="Q268" s="11">
        <v>337</v>
      </c>
      <c r="R268" s="11">
        <v>206</v>
      </c>
      <c r="S268" s="11">
        <v>347</v>
      </c>
      <c r="T268" s="11">
        <v>293</v>
      </c>
      <c r="U268" s="11">
        <v>292</v>
      </c>
      <c r="V268" s="11">
        <v>52</v>
      </c>
      <c r="W268" s="11">
        <v>1484</v>
      </c>
      <c r="X268" s="11">
        <v>60</v>
      </c>
      <c r="Y268" s="11">
        <v>7</v>
      </c>
      <c r="Z268" s="11">
        <v>103</v>
      </c>
    </row>
    <row r="269" spans="1:26" x14ac:dyDescent="0.35">
      <c r="A269" s="6">
        <v>266</v>
      </c>
      <c r="B269" s="11" t="s">
        <v>121</v>
      </c>
      <c r="C269" s="11">
        <v>555</v>
      </c>
      <c r="D269" s="11">
        <v>108</v>
      </c>
      <c r="E269" s="11">
        <v>36</v>
      </c>
      <c r="F269" s="11">
        <v>219</v>
      </c>
      <c r="G269" s="11">
        <v>193</v>
      </c>
      <c r="H269" s="11">
        <v>189</v>
      </c>
      <c r="I269" s="11">
        <v>259</v>
      </c>
      <c r="J269" s="11">
        <v>185</v>
      </c>
      <c r="K269" s="11">
        <v>162</v>
      </c>
      <c r="L269" s="11">
        <v>129</v>
      </c>
      <c r="M269" s="11">
        <v>79</v>
      </c>
      <c r="N269" s="11">
        <v>49</v>
      </c>
      <c r="O269" s="11">
        <v>47</v>
      </c>
      <c r="P269" s="11">
        <v>4</v>
      </c>
      <c r="Q269" s="11">
        <v>157</v>
      </c>
      <c r="R269" s="11">
        <v>191</v>
      </c>
      <c r="S269" s="11">
        <v>283</v>
      </c>
      <c r="T269" s="11">
        <v>181</v>
      </c>
      <c r="U269" s="11">
        <v>92</v>
      </c>
      <c r="V269" s="11">
        <v>0</v>
      </c>
      <c r="W269" s="11">
        <v>874</v>
      </c>
      <c r="X269" s="11">
        <v>22</v>
      </c>
      <c r="Y269" s="11">
        <v>7</v>
      </c>
      <c r="Z269" s="11">
        <v>82</v>
      </c>
    </row>
    <row r="270" spans="1:26" x14ac:dyDescent="0.35">
      <c r="A270" s="6">
        <v>267</v>
      </c>
      <c r="B270" s="11" t="s">
        <v>72</v>
      </c>
      <c r="C270" s="11">
        <v>590</v>
      </c>
      <c r="D270" s="11">
        <v>143</v>
      </c>
      <c r="E270" s="11">
        <v>25</v>
      </c>
      <c r="F270" s="11">
        <v>267</v>
      </c>
      <c r="G270" s="11">
        <v>156</v>
      </c>
      <c r="H270" s="11">
        <v>215</v>
      </c>
      <c r="I270" s="11">
        <v>233</v>
      </c>
      <c r="J270" s="11">
        <v>143</v>
      </c>
      <c r="K270" s="11">
        <v>133</v>
      </c>
      <c r="L270" s="11">
        <v>231</v>
      </c>
      <c r="M270" s="11">
        <v>70</v>
      </c>
      <c r="N270" s="11">
        <v>43</v>
      </c>
      <c r="O270" s="11">
        <v>107</v>
      </c>
      <c r="P270" s="11">
        <v>22</v>
      </c>
      <c r="Q270" s="11">
        <v>150</v>
      </c>
      <c r="R270" s="11">
        <v>127</v>
      </c>
      <c r="S270" s="11">
        <v>198</v>
      </c>
      <c r="T270" s="11">
        <v>272</v>
      </c>
      <c r="U270" s="11">
        <v>75</v>
      </c>
      <c r="V270" s="11">
        <v>18</v>
      </c>
      <c r="W270" s="11">
        <v>579</v>
      </c>
      <c r="X270" s="11">
        <v>3</v>
      </c>
      <c r="Y270" s="11">
        <v>0</v>
      </c>
      <c r="Z270" s="11">
        <v>21</v>
      </c>
    </row>
    <row r="271" spans="1:26" x14ac:dyDescent="0.35">
      <c r="A271" s="6">
        <v>268</v>
      </c>
      <c r="B271" s="11" t="s">
        <v>367</v>
      </c>
      <c r="C271" s="11">
        <v>2460</v>
      </c>
      <c r="D271" s="11">
        <v>810</v>
      </c>
      <c r="E271" s="11">
        <v>374</v>
      </c>
      <c r="F271" s="11">
        <v>1135</v>
      </c>
      <c r="G271" s="11">
        <v>141</v>
      </c>
      <c r="H271" s="11">
        <v>852</v>
      </c>
      <c r="I271" s="11">
        <v>798</v>
      </c>
      <c r="J271" s="11">
        <v>127</v>
      </c>
      <c r="K271" s="11">
        <v>151</v>
      </c>
      <c r="L271" s="11">
        <v>1172</v>
      </c>
      <c r="M271" s="11">
        <v>555</v>
      </c>
      <c r="N271" s="11">
        <v>371</v>
      </c>
      <c r="O271" s="11">
        <v>344</v>
      </c>
      <c r="P271" s="11">
        <v>174</v>
      </c>
      <c r="Q271" s="11">
        <v>646</v>
      </c>
      <c r="R271" s="11">
        <v>115</v>
      </c>
      <c r="S271" s="11">
        <v>204</v>
      </c>
      <c r="T271" s="11">
        <v>1639</v>
      </c>
      <c r="U271" s="11">
        <v>569</v>
      </c>
      <c r="V271" s="11">
        <v>0</v>
      </c>
      <c r="W271" s="11">
        <v>1592</v>
      </c>
      <c r="X271" s="11">
        <v>9</v>
      </c>
      <c r="Y271" s="11">
        <v>229</v>
      </c>
      <c r="Z271" s="11">
        <v>75</v>
      </c>
    </row>
    <row r="272" spans="1:26" x14ac:dyDescent="0.35">
      <c r="A272" s="6">
        <v>269</v>
      </c>
      <c r="B272" s="11" t="s">
        <v>308</v>
      </c>
      <c r="C272" s="11">
        <v>333</v>
      </c>
      <c r="D272" s="11">
        <v>79</v>
      </c>
      <c r="E272" s="11">
        <v>35</v>
      </c>
      <c r="F272" s="11">
        <v>166</v>
      </c>
      <c r="G272" s="11">
        <v>53</v>
      </c>
      <c r="H272" s="11">
        <v>102</v>
      </c>
      <c r="I272" s="11">
        <v>152</v>
      </c>
      <c r="J272" s="11">
        <v>38</v>
      </c>
      <c r="K272" s="11">
        <v>68</v>
      </c>
      <c r="L272" s="11">
        <v>120</v>
      </c>
      <c r="M272" s="11">
        <v>79</v>
      </c>
      <c r="N272" s="11">
        <v>35</v>
      </c>
      <c r="O272" s="11">
        <v>47</v>
      </c>
      <c r="P272" s="11">
        <v>24</v>
      </c>
      <c r="Q272" s="11">
        <v>102</v>
      </c>
      <c r="R272" s="11">
        <v>47</v>
      </c>
      <c r="S272" s="11">
        <v>98</v>
      </c>
      <c r="T272" s="11">
        <v>196</v>
      </c>
      <c r="U272" s="11">
        <v>9</v>
      </c>
      <c r="V272" s="11">
        <v>30</v>
      </c>
      <c r="W272" s="11">
        <v>392</v>
      </c>
      <c r="X272" s="11">
        <v>4</v>
      </c>
      <c r="Y272" s="11">
        <v>34</v>
      </c>
      <c r="Z272" s="11">
        <v>24</v>
      </c>
    </row>
    <row r="273" spans="1:26" x14ac:dyDescent="0.35">
      <c r="A273" s="6">
        <v>270</v>
      </c>
      <c r="B273" s="11" t="s">
        <v>277</v>
      </c>
      <c r="C273" s="11">
        <v>224</v>
      </c>
      <c r="D273" s="11">
        <v>58</v>
      </c>
      <c r="E273" s="11">
        <v>5</v>
      </c>
      <c r="F273" s="11">
        <v>107</v>
      </c>
      <c r="G273" s="11">
        <v>55</v>
      </c>
      <c r="H273" s="11">
        <v>80</v>
      </c>
      <c r="I273" s="11">
        <v>87</v>
      </c>
      <c r="J273" s="11">
        <v>50</v>
      </c>
      <c r="K273" s="11">
        <v>45</v>
      </c>
      <c r="L273" s="11">
        <v>74</v>
      </c>
      <c r="M273" s="11">
        <v>35</v>
      </c>
      <c r="N273" s="11">
        <v>24</v>
      </c>
      <c r="O273" s="11">
        <v>34</v>
      </c>
      <c r="P273" s="11">
        <v>3</v>
      </c>
      <c r="Q273" s="11">
        <v>53</v>
      </c>
      <c r="R273" s="11">
        <v>53</v>
      </c>
      <c r="S273" s="11">
        <v>82</v>
      </c>
      <c r="T273" s="11">
        <v>132</v>
      </c>
      <c r="U273" s="11">
        <v>8</v>
      </c>
      <c r="V273" s="11">
        <v>0</v>
      </c>
      <c r="W273" s="11">
        <v>239</v>
      </c>
      <c r="X273" s="11">
        <v>0</v>
      </c>
      <c r="Y273" s="11">
        <v>0</v>
      </c>
      <c r="Z273" s="11">
        <v>6</v>
      </c>
    </row>
    <row r="274" spans="1:26" x14ac:dyDescent="0.35">
      <c r="A274" s="6">
        <v>271</v>
      </c>
      <c r="B274" s="11" t="s">
        <v>122</v>
      </c>
      <c r="C274" s="11">
        <v>1907</v>
      </c>
      <c r="D274" s="11">
        <v>607</v>
      </c>
      <c r="E274" s="11">
        <v>175</v>
      </c>
      <c r="F274" s="11">
        <v>723</v>
      </c>
      <c r="G274" s="11">
        <v>403</v>
      </c>
      <c r="H274" s="11">
        <v>559</v>
      </c>
      <c r="I274" s="11">
        <v>742</v>
      </c>
      <c r="J274" s="11">
        <v>516</v>
      </c>
      <c r="K274" s="11">
        <v>302</v>
      </c>
      <c r="L274" s="11">
        <v>480</v>
      </c>
      <c r="M274" s="11">
        <v>560</v>
      </c>
      <c r="N274" s="11">
        <v>156</v>
      </c>
      <c r="O274" s="11">
        <v>139</v>
      </c>
      <c r="P274" s="11">
        <v>30</v>
      </c>
      <c r="Q274" s="11">
        <v>618</v>
      </c>
      <c r="R274" s="11">
        <v>358</v>
      </c>
      <c r="S274" s="11">
        <v>579</v>
      </c>
      <c r="T274" s="11">
        <v>435</v>
      </c>
      <c r="U274" s="11">
        <v>747</v>
      </c>
      <c r="V274" s="11">
        <v>131</v>
      </c>
      <c r="W274" s="11">
        <v>2272</v>
      </c>
      <c r="X274" s="11">
        <v>54</v>
      </c>
      <c r="Y274" s="11">
        <v>10</v>
      </c>
      <c r="Z274" s="11">
        <v>156</v>
      </c>
    </row>
    <row r="275" spans="1:26" x14ac:dyDescent="0.35">
      <c r="A275" s="6">
        <v>272</v>
      </c>
      <c r="B275" s="11" t="s">
        <v>44</v>
      </c>
      <c r="C275" s="11">
        <v>282</v>
      </c>
      <c r="D275" s="11">
        <v>51</v>
      </c>
      <c r="E275" s="11">
        <v>17</v>
      </c>
      <c r="F275" s="11">
        <v>119</v>
      </c>
      <c r="G275" s="11">
        <v>96</v>
      </c>
      <c r="H275" s="11">
        <v>115</v>
      </c>
      <c r="I275" s="11">
        <v>117</v>
      </c>
      <c r="J275" s="11">
        <v>40</v>
      </c>
      <c r="K275" s="11">
        <v>99</v>
      </c>
      <c r="L275" s="11">
        <v>106</v>
      </c>
      <c r="M275" s="11">
        <v>37</v>
      </c>
      <c r="N275" s="11">
        <v>14</v>
      </c>
      <c r="O275" s="11">
        <v>52</v>
      </c>
      <c r="P275" s="11">
        <v>18</v>
      </c>
      <c r="Q275" s="11">
        <v>74</v>
      </c>
      <c r="R275" s="11">
        <v>74</v>
      </c>
      <c r="S275" s="11">
        <v>104</v>
      </c>
      <c r="T275" s="11">
        <v>104</v>
      </c>
      <c r="U275" s="11">
        <v>75</v>
      </c>
      <c r="V275" s="11">
        <v>0</v>
      </c>
      <c r="W275" s="11">
        <v>407</v>
      </c>
      <c r="X275" s="11">
        <v>6</v>
      </c>
      <c r="Y275" s="11">
        <v>0</v>
      </c>
      <c r="Z275" s="11">
        <v>26</v>
      </c>
    </row>
    <row r="276" spans="1:26" x14ac:dyDescent="0.35">
      <c r="A276" s="6">
        <v>273</v>
      </c>
      <c r="B276" s="11" t="s">
        <v>226</v>
      </c>
      <c r="C276" s="11">
        <v>1410</v>
      </c>
      <c r="D276" s="11">
        <v>247</v>
      </c>
      <c r="E276" s="11">
        <v>221</v>
      </c>
      <c r="F276" s="11">
        <v>605</v>
      </c>
      <c r="G276" s="11">
        <v>337</v>
      </c>
      <c r="H276" s="11">
        <v>470</v>
      </c>
      <c r="I276" s="11">
        <v>693</v>
      </c>
      <c r="J276" s="11">
        <v>439</v>
      </c>
      <c r="K276" s="11">
        <v>214</v>
      </c>
      <c r="L276" s="11">
        <v>129</v>
      </c>
      <c r="M276" s="11">
        <v>384</v>
      </c>
      <c r="N276" s="11">
        <v>105</v>
      </c>
      <c r="O276" s="11">
        <v>225</v>
      </c>
      <c r="P276" s="11">
        <v>128</v>
      </c>
      <c r="Q276" s="11">
        <v>375</v>
      </c>
      <c r="R276" s="11">
        <v>330</v>
      </c>
      <c r="S276" s="11">
        <v>423</v>
      </c>
      <c r="T276" s="11">
        <v>365</v>
      </c>
      <c r="U276" s="11">
        <v>480</v>
      </c>
      <c r="V276" s="11">
        <v>71</v>
      </c>
      <c r="W276" s="11">
        <v>1159</v>
      </c>
      <c r="X276" s="11">
        <v>0</v>
      </c>
      <c r="Y276" s="11">
        <v>103</v>
      </c>
      <c r="Z276" s="11">
        <v>36</v>
      </c>
    </row>
    <row r="277" spans="1:26" x14ac:dyDescent="0.35">
      <c r="A277" s="6">
        <v>274</v>
      </c>
      <c r="B277" s="11" t="s">
        <v>227</v>
      </c>
      <c r="C277" s="11">
        <v>1480</v>
      </c>
      <c r="D277" s="11">
        <v>230</v>
      </c>
      <c r="E277" s="11">
        <v>325</v>
      </c>
      <c r="F277" s="11">
        <v>663</v>
      </c>
      <c r="G277" s="11">
        <v>261</v>
      </c>
      <c r="H277" s="11">
        <v>567</v>
      </c>
      <c r="I277" s="11">
        <v>682</v>
      </c>
      <c r="J277" s="11">
        <v>367</v>
      </c>
      <c r="K277" s="11">
        <v>251</v>
      </c>
      <c r="L277" s="11">
        <v>161</v>
      </c>
      <c r="M277" s="11">
        <v>313</v>
      </c>
      <c r="N277" s="11">
        <v>103</v>
      </c>
      <c r="O277" s="11">
        <v>279</v>
      </c>
      <c r="P277" s="11">
        <v>195</v>
      </c>
      <c r="Q277" s="11">
        <v>417</v>
      </c>
      <c r="R277" s="11">
        <v>255</v>
      </c>
      <c r="S277" s="11">
        <v>323</v>
      </c>
      <c r="T277" s="11">
        <v>400</v>
      </c>
      <c r="U277" s="11">
        <v>620</v>
      </c>
      <c r="V277" s="11">
        <v>61</v>
      </c>
      <c r="W277" s="11">
        <v>1256</v>
      </c>
      <c r="X277" s="11">
        <v>8</v>
      </c>
      <c r="Y277" s="11">
        <v>143</v>
      </c>
      <c r="Z277" s="11">
        <v>51</v>
      </c>
    </row>
    <row r="278" spans="1:26" x14ac:dyDescent="0.35">
      <c r="A278" s="6">
        <v>275</v>
      </c>
      <c r="B278" s="11" t="s">
        <v>451</v>
      </c>
      <c r="C278" s="11">
        <v>1413</v>
      </c>
      <c r="D278" s="11">
        <v>518</v>
      </c>
      <c r="E278" s="11">
        <v>234</v>
      </c>
      <c r="F278" s="11">
        <v>641</v>
      </c>
      <c r="G278" s="11">
        <v>21</v>
      </c>
      <c r="H278" s="11">
        <v>407</v>
      </c>
      <c r="I278" s="11">
        <v>489</v>
      </c>
      <c r="J278" s="11">
        <v>65</v>
      </c>
      <c r="K278" s="11">
        <v>86</v>
      </c>
      <c r="L278" s="11">
        <v>605</v>
      </c>
      <c r="M278" s="11">
        <v>473</v>
      </c>
      <c r="N278" s="11">
        <v>182</v>
      </c>
      <c r="O278" s="11">
        <v>160</v>
      </c>
      <c r="P278" s="11">
        <v>165</v>
      </c>
      <c r="Q278" s="11">
        <v>369</v>
      </c>
      <c r="R278" s="11">
        <v>19</v>
      </c>
      <c r="S278" s="11">
        <v>7</v>
      </c>
      <c r="T278" s="11">
        <v>839</v>
      </c>
      <c r="U278" s="11">
        <v>550</v>
      </c>
      <c r="V278" s="11">
        <v>0</v>
      </c>
      <c r="W278" s="11">
        <v>1021</v>
      </c>
      <c r="X278" s="11">
        <v>23</v>
      </c>
      <c r="Y278" s="11">
        <v>63</v>
      </c>
      <c r="Z278" s="11">
        <v>80</v>
      </c>
    </row>
    <row r="279" spans="1:26" x14ac:dyDescent="0.35">
      <c r="A279" s="6">
        <v>276</v>
      </c>
      <c r="B279" s="11" t="s">
        <v>81</v>
      </c>
      <c r="C279" s="11">
        <v>1072</v>
      </c>
      <c r="D279" s="11">
        <v>259</v>
      </c>
      <c r="E279" s="11">
        <v>59</v>
      </c>
      <c r="F279" s="11">
        <v>430</v>
      </c>
      <c r="G279" s="11">
        <v>325</v>
      </c>
      <c r="H279" s="11">
        <v>422</v>
      </c>
      <c r="I279" s="11">
        <v>392</v>
      </c>
      <c r="J279" s="11">
        <v>303</v>
      </c>
      <c r="K279" s="11">
        <v>265</v>
      </c>
      <c r="L279" s="11">
        <v>353</v>
      </c>
      <c r="M279" s="11">
        <v>151</v>
      </c>
      <c r="N279" s="11">
        <v>123</v>
      </c>
      <c r="O279" s="11">
        <v>107</v>
      </c>
      <c r="P279" s="11">
        <v>18</v>
      </c>
      <c r="Q279" s="11">
        <v>287</v>
      </c>
      <c r="R279" s="11">
        <v>279</v>
      </c>
      <c r="S279" s="11">
        <v>373</v>
      </c>
      <c r="T279" s="11">
        <v>408</v>
      </c>
      <c r="U279" s="11">
        <v>207</v>
      </c>
      <c r="V279" s="11">
        <v>63</v>
      </c>
      <c r="W279" s="11">
        <v>1316</v>
      </c>
      <c r="X279" s="11">
        <v>27</v>
      </c>
      <c r="Y279" s="11">
        <v>7</v>
      </c>
      <c r="Z279" s="11">
        <v>63</v>
      </c>
    </row>
    <row r="280" spans="1:26" x14ac:dyDescent="0.35">
      <c r="A280" s="6">
        <v>277</v>
      </c>
      <c r="B280" s="11" t="s">
        <v>424</v>
      </c>
      <c r="C280" s="11">
        <v>1283</v>
      </c>
      <c r="D280" s="11">
        <v>286</v>
      </c>
      <c r="E280" s="11">
        <v>240</v>
      </c>
      <c r="F280" s="11">
        <v>577</v>
      </c>
      <c r="G280" s="11">
        <v>181</v>
      </c>
      <c r="H280" s="11">
        <v>437</v>
      </c>
      <c r="I280" s="11">
        <v>561</v>
      </c>
      <c r="J280" s="11">
        <v>246</v>
      </c>
      <c r="K280" s="11">
        <v>206</v>
      </c>
      <c r="L280" s="11">
        <v>299</v>
      </c>
      <c r="M280" s="11">
        <v>333</v>
      </c>
      <c r="N280" s="11">
        <v>112</v>
      </c>
      <c r="O280" s="11">
        <v>242</v>
      </c>
      <c r="P280" s="11">
        <v>123</v>
      </c>
      <c r="Q280" s="11">
        <v>350</v>
      </c>
      <c r="R280" s="11">
        <v>172</v>
      </c>
      <c r="S280" s="11">
        <v>204</v>
      </c>
      <c r="T280" s="11">
        <v>448</v>
      </c>
      <c r="U280" s="11">
        <v>584</v>
      </c>
      <c r="V280" s="11">
        <v>17</v>
      </c>
      <c r="W280" s="11">
        <v>1153</v>
      </c>
      <c r="X280" s="11">
        <v>3</v>
      </c>
      <c r="Y280" s="11">
        <v>197</v>
      </c>
      <c r="Z280" s="11">
        <v>52</v>
      </c>
    </row>
    <row r="281" spans="1:26" x14ac:dyDescent="0.35">
      <c r="A281" s="6">
        <v>278</v>
      </c>
      <c r="B281" s="11" t="s">
        <v>37</v>
      </c>
      <c r="C281" s="11">
        <v>1540</v>
      </c>
      <c r="D281" s="11">
        <v>463</v>
      </c>
      <c r="E281" s="11">
        <v>122</v>
      </c>
      <c r="F281" s="11">
        <v>619</v>
      </c>
      <c r="G281" s="11">
        <v>337</v>
      </c>
      <c r="H281" s="11">
        <v>487</v>
      </c>
      <c r="I281" s="11">
        <v>591</v>
      </c>
      <c r="J281" s="11">
        <v>550</v>
      </c>
      <c r="K281" s="11">
        <v>183</v>
      </c>
      <c r="L281" s="11">
        <v>375</v>
      </c>
      <c r="M281" s="11">
        <v>432</v>
      </c>
      <c r="N281" s="11">
        <v>58</v>
      </c>
      <c r="O281" s="11">
        <v>152</v>
      </c>
      <c r="P281" s="11">
        <v>34</v>
      </c>
      <c r="Q281" s="11">
        <v>500</v>
      </c>
      <c r="R281" s="11">
        <v>334</v>
      </c>
      <c r="S281" s="11">
        <v>513</v>
      </c>
      <c r="T281" s="11">
        <v>401</v>
      </c>
      <c r="U281" s="11">
        <v>480</v>
      </c>
      <c r="V281" s="11">
        <v>146</v>
      </c>
      <c r="W281" s="11">
        <v>2106</v>
      </c>
      <c r="X281" s="11">
        <v>96</v>
      </c>
      <c r="Y281" s="11">
        <v>5</v>
      </c>
      <c r="Z281" s="11">
        <v>175</v>
      </c>
    </row>
    <row r="282" spans="1:26" x14ac:dyDescent="0.35">
      <c r="A282" s="6">
        <v>279</v>
      </c>
      <c r="B282" s="11" t="s">
        <v>38</v>
      </c>
      <c r="C282" s="11">
        <v>884</v>
      </c>
      <c r="D282" s="11">
        <v>275</v>
      </c>
      <c r="E282" s="11">
        <v>39</v>
      </c>
      <c r="F282" s="11">
        <v>347</v>
      </c>
      <c r="G282" s="11">
        <v>224</v>
      </c>
      <c r="H282" s="11">
        <v>273</v>
      </c>
      <c r="I282" s="11">
        <v>337</v>
      </c>
      <c r="J282" s="11">
        <v>269</v>
      </c>
      <c r="K282" s="11">
        <v>176</v>
      </c>
      <c r="L282" s="11">
        <v>198</v>
      </c>
      <c r="M282" s="11">
        <v>241</v>
      </c>
      <c r="N282" s="11">
        <v>39</v>
      </c>
      <c r="O282" s="11">
        <v>151</v>
      </c>
      <c r="P282" s="11">
        <v>11</v>
      </c>
      <c r="Q282" s="11">
        <v>200</v>
      </c>
      <c r="R282" s="11">
        <v>209</v>
      </c>
      <c r="S282" s="11">
        <v>244</v>
      </c>
      <c r="T282" s="11">
        <v>445</v>
      </c>
      <c r="U282" s="11">
        <v>152</v>
      </c>
      <c r="V282" s="11">
        <v>44</v>
      </c>
      <c r="W282" s="11">
        <v>1289</v>
      </c>
      <c r="X282" s="11">
        <v>41</v>
      </c>
      <c r="Y282" s="11">
        <v>3</v>
      </c>
      <c r="Z282" s="11">
        <v>106</v>
      </c>
    </row>
    <row r="283" spans="1:26" x14ac:dyDescent="0.35">
      <c r="A283" s="6">
        <v>280</v>
      </c>
      <c r="B283" s="11" t="s">
        <v>296</v>
      </c>
      <c r="C283" s="11">
        <v>4194</v>
      </c>
      <c r="D283" s="11">
        <v>1181</v>
      </c>
      <c r="E283" s="11">
        <v>867</v>
      </c>
      <c r="F283" s="11">
        <v>1957</v>
      </c>
      <c r="G283" s="11">
        <v>188</v>
      </c>
      <c r="H283" s="11">
        <v>1510</v>
      </c>
      <c r="I283" s="11">
        <v>1502</v>
      </c>
      <c r="J283" s="11">
        <v>171</v>
      </c>
      <c r="K283" s="11">
        <v>396</v>
      </c>
      <c r="L283" s="11">
        <v>2100</v>
      </c>
      <c r="M283" s="11">
        <v>853</v>
      </c>
      <c r="N283" s="11">
        <v>265</v>
      </c>
      <c r="O283" s="11">
        <v>658</v>
      </c>
      <c r="P283" s="11">
        <v>490</v>
      </c>
      <c r="Q283" s="11">
        <v>1488</v>
      </c>
      <c r="R283" s="11">
        <v>111</v>
      </c>
      <c r="S283" s="11">
        <v>440</v>
      </c>
      <c r="T283" s="11">
        <v>1838</v>
      </c>
      <c r="U283" s="11">
        <v>1617</v>
      </c>
      <c r="V283" s="11">
        <v>184</v>
      </c>
      <c r="W283" s="11">
        <v>4015</v>
      </c>
      <c r="X283" s="11">
        <v>47</v>
      </c>
      <c r="Y283" s="11">
        <v>862</v>
      </c>
      <c r="Z283" s="11">
        <v>357</v>
      </c>
    </row>
    <row r="284" spans="1:26" x14ac:dyDescent="0.35">
      <c r="A284" s="6">
        <v>281</v>
      </c>
      <c r="B284" s="11" t="s">
        <v>148</v>
      </c>
      <c r="C284" s="11">
        <v>1452</v>
      </c>
      <c r="D284" s="11">
        <v>65</v>
      </c>
      <c r="E284" s="11">
        <v>553</v>
      </c>
      <c r="F284" s="11">
        <v>678</v>
      </c>
      <c r="G284" s="11">
        <v>156</v>
      </c>
      <c r="H284" s="11">
        <v>665</v>
      </c>
      <c r="I284" s="11">
        <v>722</v>
      </c>
      <c r="J284" s="11">
        <v>579</v>
      </c>
      <c r="K284" s="11">
        <v>169</v>
      </c>
      <c r="L284" s="11">
        <v>67</v>
      </c>
      <c r="M284" s="11">
        <v>79</v>
      </c>
      <c r="N284" s="11">
        <v>64</v>
      </c>
      <c r="O284" s="11">
        <v>520</v>
      </c>
      <c r="P284" s="11">
        <v>117</v>
      </c>
      <c r="Q284" s="11">
        <v>542</v>
      </c>
      <c r="R284" s="11">
        <v>143</v>
      </c>
      <c r="S284" s="11">
        <v>260</v>
      </c>
      <c r="T284" s="11">
        <v>144</v>
      </c>
      <c r="U284" s="11">
        <v>967</v>
      </c>
      <c r="V284" s="11">
        <v>0</v>
      </c>
      <c r="W284" s="11">
        <v>880</v>
      </c>
      <c r="X284" s="11">
        <v>0</v>
      </c>
      <c r="Y284" s="11">
        <v>100</v>
      </c>
      <c r="Z284" s="11">
        <v>20</v>
      </c>
    </row>
    <row r="285" spans="1:26" x14ac:dyDescent="0.35">
      <c r="A285" s="6">
        <v>282</v>
      </c>
      <c r="B285" s="11" t="s">
        <v>149</v>
      </c>
      <c r="C285" s="11">
        <v>4090</v>
      </c>
      <c r="D285" s="11">
        <v>192</v>
      </c>
      <c r="E285" s="11">
        <v>1715</v>
      </c>
      <c r="F285" s="11">
        <v>1949</v>
      </c>
      <c r="G285" s="11">
        <v>234</v>
      </c>
      <c r="H285" s="11">
        <v>2210</v>
      </c>
      <c r="I285" s="11">
        <v>1688</v>
      </c>
      <c r="J285" s="11">
        <v>1533</v>
      </c>
      <c r="K285" s="11">
        <v>582</v>
      </c>
      <c r="L285" s="11">
        <v>92</v>
      </c>
      <c r="M285" s="11">
        <v>453</v>
      </c>
      <c r="N285" s="11">
        <v>144</v>
      </c>
      <c r="O285" s="11">
        <v>1030</v>
      </c>
      <c r="P285" s="11">
        <v>443</v>
      </c>
      <c r="Q285" s="11">
        <v>2102</v>
      </c>
      <c r="R285" s="11">
        <v>179</v>
      </c>
      <c r="S285" s="11">
        <v>569</v>
      </c>
      <c r="T285" s="11">
        <v>406</v>
      </c>
      <c r="U285" s="11">
        <v>2660</v>
      </c>
      <c r="V285" s="11">
        <v>13</v>
      </c>
      <c r="W285" s="11">
        <v>2441</v>
      </c>
      <c r="X285" s="11">
        <v>8</v>
      </c>
      <c r="Y285" s="11">
        <v>295</v>
      </c>
      <c r="Z285" s="11">
        <v>38</v>
      </c>
    </row>
    <row r="286" spans="1:26" x14ac:dyDescent="0.35">
      <c r="A286" s="6">
        <v>283</v>
      </c>
      <c r="B286" s="11" t="s">
        <v>150</v>
      </c>
      <c r="C286" s="11">
        <v>2565</v>
      </c>
      <c r="D286" s="11">
        <v>133</v>
      </c>
      <c r="E286" s="11">
        <v>968</v>
      </c>
      <c r="F286" s="11">
        <v>1365</v>
      </c>
      <c r="G286" s="11">
        <v>99</v>
      </c>
      <c r="H286" s="11">
        <v>1134</v>
      </c>
      <c r="I286" s="11">
        <v>1298</v>
      </c>
      <c r="J286" s="11">
        <v>966</v>
      </c>
      <c r="K286" s="11">
        <v>471</v>
      </c>
      <c r="L286" s="11">
        <v>104</v>
      </c>
      <c r="M286" s="11">
        <v>154</v>
      </c>
      <c r="N286" s="11">
        <v>96</v>
      </c>
      <c r="O286" s="11">
        <v>920</v>
      </c>
      <c r="P286" s="11">
        <v>375</v>
      </c>
      <c r="Q286" s="11">
        <v>937</v>
      </c>
      <c r="R286" s="11">
        <v>105</v>
      </c>
      <c r="S286" s="11">
        <v>186</v>
      </c>
      <c r="T286" s="11">
        <v>271</v>
      </c>
      <c r="U286" s="11">
        <v>2004</v>
      </c>
      <c r="V286" s="11">
        <v>8</v>
      </c>
      <c r="W286" s="11">
        <v>1589</v>
      </c>
      <c r="X286" s="11">
        <v>7</v>
      </c>
      <c r="Y286" s="11">
        <v>194</v>
      </c>
      <c r="Z286" s="11">
        <v>24</v>
      </c>
    </row>
    <row r="287" spans="1:26" x14ac:dyDescent="0.35">
      <c r="A287" s="6">
        <v>284</v>
      </c>
      <c r="B287" s="11" t="s">
        <v>441</v>
      </c>
      <c r="C287" s="11">
        <v>1599</v>
      </c>
      <c r="D287" s="11">
        <v>481</v>
      </c>
      <c r="E287" s="11">
        <v>235</v>
      </c>
      <c r="F287" s="11">
        <v>618</v>
      </c>
      <c r="G287" s="11">
        <v>264</v>
      </c>
      <c r="H287" s="11">
        <v>435</v>
      </c>
      <c r="I287" s="11">
        <v>682</v>
      </c>
      <c r="J287" s="11">
        <v>219</v>
      </c>
      <c r="K287" s="11">
        <v>221</v>
      </c>
      <c r="L287" s="11">
        <v>393</v>
      </c>
      <c r="M287" s="11">
        <v>659</v>
      </c>
      <c r="N287" s="11">
        <v>93</v>
      </c>
      <c r="O287" s="11">
        <v>217</v>
      </c>
      <c r="P287" s="11">
        <v>104</v>
      </c>
      <c r="Q287" s="11">
        <v>482</v>
      </c>
      <c r="R287" s="11">
        <v>221</v>
      </c>
      <c r="S287" s="11">
        <v>180</v>
      </c>
      <c r="T287" s="11">
        <v>538</v>
      </c>
      <c r="U287" s="11">
        <v>736</v>
      </c>
      <c r="V287" s="11">
        <v>98</v>
      </c>
      <c r="W287" s="11">
        <v>1753</v>
      </c>
      <c r="X287" s="11">
        <v>60</v>
      </c>
      <c r="Y287" s="11">
        <v>134</v>
      </c>
      <c r="Z287" s="11">
        <v>141</v>
      </c>
    </row>
    <row r="288" spans="1:26" x14ac:dyDescent="0.35">
      <c r="A288" s="6">
        <v>285</v>
      </c>
      <c r="B288" s="11" t="s">
        <v>442</v>
      </c>
      <c r="C288" s="11">
        <v>3492</v>
      </c>
      <c r="D288" s="11">
        <v>1196</v>
      </c>
      <c r="E288" s="11">
        <v>577</v>
      </c>
      <c r="F288" s="11">
        <v>1428</v>
      </c>
      <c r="G288" s="11">
        <v>290</v>
      </c>
      <c r="H288" s="11">
        <v>967</v>
      </c>
      <c r="I288" s="11">
        <v>1328</v>
      </c>
      <c r="J288" s="11">
        <v>318</v>
      </c>
      <c r="K288" s="11">
        <v>321</v>
      </c>
      <c r="L288" s="11">
        <v>1367</v>
      </c>
      <c r="M288" s="11">
        <v>1209</v>
      </c>
      <c r="N288" s="11">
        <v>298</v>
      </c>
      <c r="O288" s="11">
        <v>446</v>
      </c>
      <c r="P288" s="11">
        <v>194</v>
      </c>
      <c r="Q288" s="11">
        <v>1127</v>
      </c>
      <c r="R288" s="11">
        <v>231</v>
      </c>
      <c r="S288" s="11">
        <v>159</v>
      </c>
      <c r="T288" s="11">
        <v>1441</v>
      </c>
      <c r="U288" s="11">
        <v>1653</v>
      </c>
      <c r="V288" s="11">
        <v>166</v>
      </c>
      <c r="W288" s="11">
        <v>3341</v>
      </c>
      <c r="X288" s="11">
        <v>65</v>
      </c>
      <c r="Y288" s="11">
        <v>331</v>
      </c>
      <c r="Z288" s="11">
        <v>259</v>
      </c>
    </row>
    <row r="289" spans="1:26" x14ac:dyDescent="0.35">
      <c r="A289" s="6">
        <v>286</v>
      </c>
      <c r="B289" s="11" t="s">
        <v>429</v>
      </c>
      <c r="C289" s="11">
        <v>3805</v>
      </c>
      <c r="D289" s="11">
        <v>1381</v>
      </c>
      <c r="E289" s="11">
        <v>606</v>
      </c>
      <c r="F289" s="11">
        <v>1590</v>
      </c>
      <c r="G289" s="11">
        <v>228</v>
      </c>
      <c r="H289" s="11">
        <v>1013</v>
      </c>
      <c r="I289" s="11">
        <v>1411</v>
      </c>
      <c r="J289" s="11">
        <v>252</v>
      </c>
      <c r="K289" s="11">
        <v>370</v>
      </c>
      <c r="L289" s="11">
        <v>1352</v>
      </c>
      <c r="M289" s="11">
        <v>1572</v>
      </c>
      <c r="N289" s="11">
        <v>406</v>
      </c>
      <c r="O289" s="11">
        <v>503</v>
      </c>
      <c r="P289" s="11">
        <v>278</v>
      </c>
      <c r="Q289" s="11">
        <v>1088</v>
      </c>
      <c r="R289" s="11">
        <v>150</v>
      </c>
      <c r="S289" s="11">
        <v>110</v>
      </c>
      <c r="T289" s="11">
        <v>1896</v>
      </c>
      <c r="U289" s="11">
        <v>1730</v>
      </c>
      <c r="V289" s="11">
        <v>33</v>
      </c>
      <c r="W289" s="11">
        <v>3247</v>
      </c>
      <c r="X289" s="11">
        <v>79</v>
      </c>
      <c r="Y289" s="11">
        <v>209</v>
      </c>
      <c r="Z289" s="11">
        <v>254</v>
      </c>
    </row>
    <row r="290" spans="1:26" x14ac:dyDescent="0.35">
      <c r="A290" s="6">
        <v>287</v>
      </c>
      <c r="B290" s="11" t="s">
        <v>223</v>
      </c>
      <c r="C290" s="11">
        <v>1119</v>
      </c>
      <c r="D290" s="11">
        <v>198</v>
      </c>
      <c r="E290" s="11">
        <v>93</v>
      </c>
      <c r="F290" s="11">
        <v>513</v>
      </c>
      <c r="G290" s="11">
        <v>315</v>
      </c>
      <c r="H290" s="11">
        <v>356</v>
      </c>
      <c r="I290" s="11">
        <v>565</v>
      </c>
      <c r="J290" s="11">
        <v>346</v>
      </c>
      <c r="K290" s="11">
        <v>221</v>
      </c>
      <c r="L290" s="11">
        <v>126</v>
      </c>
      <c r="M290" s="11">
        <v>362</v>
      </c>
      <c r="N290" s="11">
        <v>90</v>
      </c>
      <c r="O290" s="11">
        <v>185</v>
      </c>
      <c r="P290" s="11">
        <v>82</v>
      </c>
      <c r="Q290" s="11">
        <v>272</v>
      </c>
      <c r="R290" s="11">
        <v>292</v>
      </c>
      <c r="S290" s="11">
        <v>275</v>
      </c>
      <c r="T290" s="11">
        <v>361</v>
      </c>
      <c r="U290" s="11">
        <v>386</v>
      </c>
      <c r="V290" s="11">
        <v>66</v>
      </c>
      <c r="W290" s="11">
        <v>1098</v>
      </c>
      <c r="X290" s="11">
        <v>3</v>
      </c>
      <c r="Y290" s="11">
        <v>118</v>
      </c>
      <c r="Z290" s="11">
        <v>53</v>
      </c>
    </row>
    <row r="291" spans="1:26" x14ac:dyDescent="0.35">
      <c r="A291" s="6">
        <v>288</v>
      </c>
      <c r="B291" s="11" t="s">
        <v>490</v>
      </c>
      <c r="C291" s="11">
        <v>558</v>
      </c>
      <c r="D291" s="11">
        <v>179</v>
      </c>
      <c r="E291" s="11">
        <v>43</v>
      </c>
      <c r="F291" s="11">
        <v>219</v>
      </c>
      <c r="G291" s="11">
        <v>117</v>
      </c>
      <c r="H291" s="11">
        <v>172</v>
      </c>
      <c r="I291" s="11">
        <v>207</v>
      </c>
      <c r="J291" s="11">
        <v>209</v>
      </c>
      <c r="K291" s="11">
        <v>110</v>
      </c>
      <c r="L291" s="11">
        <v>36</v>
      </c>
      <c r="M291" s="11">
        <v>203</v>
      </c>
      <c r="N291" s="11">
        <v>27</v>
      </c>
      <c r="O291" s="11">
        <v>26</v>
      </c>
      <c r="P291" s="11">
        <v>11</v>
      </c>
      <c r="Q291" s="11">
        <v>199</v>
      </c>
      <c r="R291" s="11">
        <v>116</v>
      </c>
      <c r="S291" s="11">
        <v>153</v>
      </c>
      <c r="T291" s="11">
        <v>99</v>
      </c>
      <c r="U291" s="11">
        <v>249</v>
      </c>
      <c r="V291" s="11">
        <v>21</v>
      </c>
      <c r="W291" s="11">
        <v>776</v>
      </c>
      <c r="X291" s="11">
        <v>62</v>
      </c>
      <c r="Y291" s="11">
        <v>4</v>
      </c>
      <c r="Z291" s="11">
        <v>51</v>
      </c>
    </row>
    <row r="292" spans="1:26" x14ac:dyDescent="0.35">
      <c r="A292" s="6">
        <v>289</v>
      </c>
      <c r="B292" s="11" t="s">
        <v>268</v>
      </c>
      <c r="C292" s="11">
        <v>1879</v>
      </c>
      <c r="D292" s="11">
        <v>611</v>
      </c>
      <c r="E292" s="11">
        <v>221</v>
      </c>
      <c r="F292" s="11">
        <v>868</v>
      </c>
      <c r="G292" s="11">
        <v>179</v>
      </c>
      <c r="H292" s="11">
        <v>556</v>
      </c>
      <c r="I292" s="11">
        <v>712</v>
      </c>
      <c r="J292" s="11">
        <v>181</v>
      </c>
      <c r="K292" s="11">
        <v>186</v>
      </c>
      <c r="L292" s="11">
        <v>656</v>
      </c>
      <c r="M292" s="11">
        <v>703</v>
      </c>
      <c r="N292" s="11">
        <v>215</v>
      </c>
      <c r="O292" s="11">
        <v>261</v>
      </c>
      <c r="P292" s="11">
        <v>135</v>
      </c>
      <c r="Q292" s="11">
        <v>517</v>
      </c>
      <c r="R292" s="11">
        <v>140</v>
      </c>
      <c r="S292" s="11">
        <v>190</v>
      </c>
      <c r="T292" s="11">
        <v>981</v>
      </c>
      <c r="U292" s="11">
        <v>527</v>
      </c>
      <c r="V292" s="11">
        <v>5</v>
      </c>
      <c r="W292" s="11">
        <v>1270</v>
      </c>
      <c r="X292" s="11">
        <v>24</v>
      </c>
      <c r="Y292" s="11">
        <v>93</v>
      </c>
      <c r="Z292" s="11">
        <v>77</v>
      </c>
    </row>
    <row r="293" spans="1:26" x14ac:dyDescent="0.35">
      <c r="A293" s="6">
        <v>290</v>
      </c>
      <c r="B293" s="11" t="s">
        <v>269</v>
      </c>
      <c r="C293" s="11">
        <v>1803</v>
      </c>
      <c r="D293" s="11">
        <v>606</v>
      </c>
      <c r="E293" s="11">
        <v>268</v>
      </c>
      <c r="F293" s="11">
        <v>826</v>
      </c>
      <c r="G293" s="11">
        <v>103</v>
      </c>
      <c r="H293" s="11">
        <v>535</v>
      </c>
      <c r="I293" s="11">
        <v>662</v>
      </c>
      <c r="J293" s="11">
        <v>91</v>
      </c>
      <c r="K293" s="11">
        <v>133</v>
      </c>
      <c r="L293" s="11">
        <v>744</v>
      </c>
      <c r="M293" s="11">
        <v>622</v>
      </c>
      <c r="N293" s="11">
        <v>229</v>
      </c>
      <c r="O293" s="11">
        <v>253</v>
      </c>
      <c r="P293" s="11">
        <v>157</v>
      </c>
      <c r="Q293" s="11">
        <v>483</v>
      </c>
      <c r="R293" s="11">
        <v>75</v>
      </c>
      <c r="S293" s="11">
        <v>169</v>
      </c>
      <c r="T293" s="11">
        <v>1062</v>
      </c>
      <c r="U293" s="11">
        <v>553</v>
      </c>
      <c r="V293" s="11">
        <v>0</v>
      </c>
      <c r="W293" s="11">
        <v>984</v>
      </c>
      <c r="X293" s="11">
        <v>14</v>
      </c>
      <c r="Y293" s="11">
        <v>86</v>
      </c>
      <c r="Z293" s="11">
        <v>67</v>
      </c>
    </row>
    <row r="294" spans="1:26" x14ac:dyDescent="0.35">
      <c r="A294" s="6">
        <v>291</v>
      </c>
      <c r="B294" s="11" t="s">
        <v>301</v>
      </c>
      <c r="C294" s="11">
        <v>4492</v>
      </c>
      <c r="D294" s="11">
        <v>1637</v>
      </c>
      <c r="E294" s="11">
        <v>486</v>
      </c>
      <c r="F294" s="11">
        <v>2246</v>
      </c>
      <c r="G294" s="11">
        <v>122</v>
      </c>
      <c r="H294" s="11">
        <v>1411</v>
      </c>
      <c r="I294" s="11">
        <v>1443</v>
      </c>
      <c r="J294" s="11">
        <v>288</v>
      </c>
      <c r="K294" s="11">
        <v>217</v>
      </c>
      <c r="L294" s="11">
        <v>2525</v>
      </c>
      <c r="M294" s="11">
        <v>1106</v>
      </c>
      <c r="N294" s="11">
        <v>756</v>
      </c>
      <c r="O294" s="11">
        <v>616</v>
      </c>
      <c r="P294" s="11">
        <v>264</v>
      </c>
      <c r="Q294" s="11">
        <v>1145</v>
      </c>
      <c r="R294" s="11">
        <v>74</v>
      </c>
      <c r="S294" s="11">
        <v>207</v>
      </c>
      <c r="T294" s="11">
        <v>2936</v>
      </c>
      <c r="U294" s="11">
        <v>1314</v>
      </c>
      <c r="V294" s="11">
        <v>0</v>
      </c>
      <c r="W294" s="11">
        <v>2799</v>
      </c>
      <c r="X294" s="11">
        <v>26</v>
      </c>
      <c r="Y294" s="11">
        <v>411</v>
      </c>
      <c r="Z294" s="11">
        <v>141</v>
      </c>
    </row>
    <row r="295" spans="1:26" x14ac:dyDescent="0.35">
      <c r="A295" s="6">
        <v>292</v>
      </c>
      <c r="B295" s="11" t="s">
        <v>493</v>
      </c>
      <c r="C295" s="11">
        <v>3102</v>
      </c>
      <c r="D295" s="11">
        <v>901</v>
      </c>
      <c r="E295" s="11">
        <v>270</v>
      </c>
      <c r="F295" s="11">
        <v>1349</v>
      </c>
      <c r="G295" s="11">
        <v>581</v>
      </c>
      <c r="H295" s="11">
        <v>1098</v>
      </c>
      <c r="I295" s="11">
        <v>1102</v>
      </c>
      <c r="J295" s="11">
        <v>1040</v>
      </c>
      <c r="K295" s="11">
        <v>282</v>
      </c>
      <c r="L295" s="11">
        <v>779</v>
      </c>
      <c r="M295" s="11">
        <v>946</v>
      </c>
      <c r="N295" s="11">
        <v>153</v>
      </c>
      <c r="O295" s="11">
        <v>203</v>
      </c>
      <c r="P295" s="11">
        <v>150</v>
      </c>
      <c r="Q295" s="11">
        <v>1125</v>
      </c>
      <c r="R295" s="11">
        <v>569</v>
      </c>
      <c r="S295" s="11">
        <v>650</v>
      </c>
      <c r="T295" s="11">
        <v>316</v>
      </c>
      <c r="U295" s="11">
        <v>1647</v>
      </c>
      <c r="V295" s="11">
        <v>362</v>
      </c>
      <c r="W295" s="11">
        <v>3333</v>
      </c>
      <c r="X295" s="11">
        <v>411</v>
      </c>
      <c r="Y295" s="11">
        <v>196</v>
      </c>
      <c r="Z295" s="11">
        <v>268</v>
      </c>
    </row>
    <row r="296" spans="1:26" x14ac:dyDescent="0.35">
      <c r="A296" s="6">
        <v>293</v>
      </c>
      <c r="B296" s="11" t="s">
        <v>494</v>
      </c>
      <c r="C296" s="11">
        <v>2167</v>
      </c>
      <c r="D296" s="11">
        <v>635</v>
      </c>
      <c r="E296" s="11">
        <v>166</v>
      </c>
      <c r="F296" s="11">
        <v>907</v>
      </c>
      <c r="G296" s="11">
        <v>459</v>
      </c>
      <c r="H296" s="11">
        <v>759</v>
      </c>
      <c r="I296" s="11">
        <v>773</v>
      </c>
      <c r="J296" s="11">
        <v>524</v>
      </c>
      <c r="K296" s="11">
        <v>247</v>
      </c>
      <c r="L296" s="11">
        <v>967</v>
      </c>
      <c r="M296" s="11">
        <v>407</v>
      </c>
      <c r="N296" s="11">
        <v>228</v>
      </c>
      <c r="O296" s="11">
        <v>99</v>
      </c>
      <c r="P296" s="11">
        <v>108</v>
      </c>
      <c r="Q296" s="11">
        <v>696</v>
      </c>
      <c r="R296" s="11">
        <v>401</v>
      </c>
      <c r="S296" s="11">
        <v>612</v>
      </c>
      <c r="T296" s="11">
        <v>390</v>
      </c>
      <c r="U296" s="11">
        <v>953</v>
      </c>
      <c r="V296" s="11">
        <v>137</v>
      </c>
      <c r="W296" s="11">
        <v>2436</v>
      </c>
      <c r="X296" s="11">
        <v>213</v>
      </c>
      <c r="Y296" s="11">
        <v>186</v>
      </c>
      <c r="Z296" s="11">
        <v>167</v>
      </c>
    </row>
    <row r="297" spans="1:26" x14ac:dyDescent="0.35">
      <c r="A297" s="6">
        <v>294</v>
      </c>
      <c r="B297" s="11" t="s">
        <v>491</v>
      </c>
      <c r="C297" s="11">
        <v>404</v>
      </c>
      <c r="D297" s="11">
        <v>112</v>
      </c>
      <c r="E297" s="11">
        <v>25</v>
      </c>
      <c r="F297" s="11">
        <v>167</v>
      </c>
      <c r="G297" s="11">
        <v>100</v>
      </c>
      <c r="H297" s="11">
        <v>136</v>
      </c>
      <c r="I297" s="11">
        <v>156</v>
      </c>
      <c r="J297" s="11">
        <v>133</v>
      </c>
      <c r="K297" s="11">
        <v>59</v>
      </c>
      <c r="L297" s="11">
        <v>142</v>
      </c>
      <c r="M297" s="11">
        <v>70</v>
      </c>
      <c r="N297" s="11">
        <v>21</v>
      </c>
      <c r="O297" s="11">
        <v>37</v>
      </c>
      <c r="P297" s="11">
        <v>15</v>
      </c>
      <c r="Q297" s="11">
        <v>130</v>
      </c>
      <c r="R297" s="11">
        <v>88</v>
      </c>
      <c r="S297" s="11">
        <v>133</v>
      </c>
      <c r="T297" s="11">
        <v>100</v>
      </c>
      <c r="U297" s="11">
        <v>162</v>
      </c>
      <c r="V297" s="11">
        <v>0</v>
      </c>
      <c r="W297" s="11">
        <v>574</v>
      </c>
      <c r="X297" s="11">
        <v>26</v>
      </c>
      <c r="Y297" s="11">
        <v>4</v>
      </c>
      <c r="Z297" s="11">
        <v>36</v>
      </c>
    </row>
    <row r="298" spans="1:26" x14ac:dyDescent="0.35">
      <c r="A298" s="6">
        <v>295</v>
      </c>
      <c r="B298" s="11" t="s">
        <v>253</v>
      </c>
      <c r="C298" s="11">
        <v>2264</v>
      </c>
      <c r="D298" s="11">
        <v>665</v>
      </c>
      <c r="E298" s="11">
        <v>292</v>
      </c>
      <c r="F298" s="11">
        <v>1068</v>
      </c>
      <c r="G298" s="11">
        <v>238</v>
      </c>
      <c r="H298" s="11">
        <v>719</v>
      </c>
      <c r="I298" s="11">
        <v>879</v>
      </c>
      <c r="J298" s="11">
        <v>210</v>
      </c>
      <c r="K298" s="11">
        <v>329</v>
      </c>
      <c r="L298" s="11">
        <v>775</v>
      </c>
      <c r="M298" s="11">
        <v>737</v>
      </c>
      <c r="N298" s="11">
        <v>232</v>
      </c>
      <c r="O298" s="11">
        <v>228</v>
      </c>
      <c r="P298" s="11">
        <v>256</v>
      </c>
      <c r="Q298" s="11">
        <v>666</v>
      </c>
      <c r="R298" s="11">
        <v>215</v>
      </c>
      <c r="S298" s="11">
        <v>454</v>
      </c>
      <c r="T298" s="11">
        <v>1057</v>
      </c>
      <c r="U298" s="11">
        <v>648</v>
      </c>
      <c r="V298" s="11">
        <v>93</v>
      </c>
      <c r="W298" s="11">
        <v>2198</v>
      </c>
      <c r="X298" s="11">
        <v>35</v>
      </c>
      <c r="Y298" s="11">
        <v>319</v>
      </c>
      <c r="Z298" s="11">
        <v>121</v>
      </c>
    </row>
    <row r="299" spans="1:26" x14ac:dyDescent="0.35">
      <c r="A299" s="6">
        <v>296</v>
      </c>
      <c r="B299" s="11" t="s">
        <v>254</v>
      </c>
      <c r="C299" s="11">
        <v>1477</v>
      </c>
      <c r="D299" s="11">
        <v>423</v>
      </c>
      <c r="E299" s="11">
        <v>218</v>
      </c>
      <c r="F299" s="11">
        <v>674</v>
      </c>
      <c r="G299" s="11">
        <v>162</v>
      </c>
      <c r="H299" s="11">
        <v>472</v>
      </c>
      <c r="I299" s="11">
        <v>582</v>
      </c>
      <c r="J299" s="11">
        <v>142</v>
      </c>
      <c r="K299" s="11">
        <v>213</v>
      </c>
      <c r="L299" s="11">
        <v>497</v>
      </c>
      <c r="M299" s="11">
        <v>521</v>
      </c>
      <c r="N299" s="11">
        <v>145</v>
      </c>
      <c r="O299" s="11">
        <v>148</v>
      </c>
      <c r="P299" s="11">
        <v>144</v>
      </c>
      <c r="Q299" s="11">
        <v>475</v>
      </c>
      <c r="R299" s="11">
        <v>142</v>
      </c>
      <c r="S299" s="11">
        <v>246</v>
      </c>
      <c r="T299" s="11">
        <v>647</v>
      </c>
      <c r="U299" s="11">
        <v>470</v>
      </c>
      <c r="V299" s="11">
        <v>107</v>
      </c>
      <c r="W299" s="11">
        <v>1573</v>
      </c>
      <c r="X299" s="11">
        <v>14</v>
      </c>
      <c r="Y299" s="11">
        <v>225</v>
      </c>
      <c r="Z299" s="11">
        <v>108</v>
      </c>
    </row>
    <row r="300" spans="1:26" x14ac:dyDescent="0.35">
      <c r="A300" s="6">
        <v>297</v>
      </c>
      <c r="B300" s="11" t="s">
        <v>329</v>
      </c>
      <c r="C300" s="11">
        <v>1537</v>
      </c>
      <c r="D300" s="11">
        <v>360</v>
      </c>
      <c r="E300" s="11">
        <v>175</v>
      </c>
      <c r="F300" s="11">
        <v>684</v>
      </c>
      <c r="G300" s="11">
        <v>317</v>
      </c>
      <c r="H300" s="11">
        <v>512</v>
      </c>
      <c r="I300" s="11">
        <v>664</v>
      </c>
      <c r="J300" s="11">
        <v>280</v>
      </c>
      <c r="K300" s="11">
        <v>280</v>
      </c>
      <c r="L300" s="11">
        <v>332</v>
      </c>
      <c r="M300" s="11">
        <v>463</v>
      </c>
      <c r="N300" s="11">
        <v>154</v>
      </c>
      <c r="O300" s="11">
        <v>233</v>
      </c>
      <c r="P300" s="11">
        <v>121</v>
      </c>
      <c r="Q300" s="11">
        <v>381</v>
      </c>
      <c r="R300" s="11">
        <v>286</v>
      </c>
      <c r="S300" s="11">
        <v>344</v>
      </c>
      <c r="T300" s="11">
        <v>590</v>
      </c>
      <c r="U300" s="11">
        <v>477</v>
      </c>
      <c r="V300" s="11">
        <v>74</v>
      </c>
      <c r="W300" s="11">
        <v>1409</v>
      </c>
      <c r="X300" s="11">
        <v>16</v>
      </c>
      <c r="Y300" s="11">
        <v>230</v>
      </c>
      <c r="Z300" s="11">
        <v>73</v>
      </c>
    </row>
    <row r="301" spans="1:26" x14ac:dyDescent="0.35">
      <c r="A301" s="6">
        <v>298</v>
      </c>
      <c r="B301" s="11" t="s">
        <v>116</v>
      </c>
      <c r="C301" s="11">
        <v>2731</v>
      </c>
      <c r="D301" s="11">
        <v>602</v>
      </c>
      <c r="E301" s="11">
        <v>253</v>
      </c>
      <c r="F301" s="11">
        <v>1263</v>
      </c>
      <c r="G301" s="11">
        <v>614</v>
      </c>
      <c r="H301" s="11">
        <v>1049</v>
      </c>
      <c r="I301" s="11">
        <v>1081</v>
      </c>
      <c r="J301" s="11">
        <v>1315</v>
      </c>
      <c r="K301" s="11">
        <v>329</v>
      </c>
      <c r="L301" s="11">
        <v>21</v>
      </c>
      <c r="M301" s="11">
        <v>1003</v>
      </c>
      <c r="N301" s="11">
        <v>79</v>
      </c>
      <c r="O301" s="11">
        <v>350</v>
      </c>
      <c r="P301" s="11">
        <v>90</v>
      </c>
      <c r="Q301" s="11">
        <v>1017</v>
      </c>
      <c r="R301" s="11">
        <v>594</v>
      </c>
      <c r="S301" s="11">
        <v>586</v>
      </c>
      <c r="T301" s="11">
        <v>535</v>
      </c>
      <c r="U301" s="11">
        <v>1213</v>
      </c>
      <c r="V301" s="11">
        <v>369</v>
      </c>
      <c r="W301" s="11">
        <v>3716</v>
      </c>
      <c r="X301" s="11">
        <v>157</v>
      </c>
      <c r="Y301" s="11">
        <v>46</v>
      </c>
      <c r="Z301" s="11">
        <v>333</v>
      </c>
    </row>
    <row r="302" spans="1:26" x14ac:dyDescent="0.35">
      <c r="A302" s="6">
        <v>299</v>
      </c>
      <c r="B302" s="11" t="s">
        <v>507</v>
      </c>
      <c r="C302" s="11">
        <v>331</v>
      </c>
      <c r="D302" s="11">
        <v>122</v>
      </c>
      <c r="E302" s="11">
        <v>14</v>
      </c>
      <c r="F302" s="11">
        <v>143</v>
      </c>
      <c r="G302" s="11">
        <v>52</v>
      </c>
      <c r="H302" s="11">
        <v>101</v>
      </c>
      <c r="I302" s="11">
        <v>108</v>
      </c>
      <c r="J302" s="11">
        <v>63</v>
      </c>
      <c r="K302" s="11">
        <v>48</v>
      </c>
      <c r="L302" s="11">
        <v>154</v>
      </c>
      <c r="M302" s="11">
        <v>65</v>
      </c>
      <c r="N302" s="11">
        <v>32</v>
      </c>
      <c r="O302" s="11">
        <v>30</v>
      </c>
      <c r="P302" s="11">
        <v>0</v>
      </c>
      <c r="Q302" s="11">
        <v>93</v>
      </c>
      <c r="R302" s="11">
        <v>53</v>
      </c>
      <c r="S302" s="11">
        <v>87</v>
      </c>
      <c r="T302" s="11">
        <v>174</v>
      </c>
      <c r="U302" s="11">
        <v>69</v>
      </c>
      <c r="V302" s="11">
        <v>0</v>
      </c>
      <c r="W302" s="11">
        <v>510</v>
      </c>
      <c r="X302" s="11">
        <v>17</v>
      </c>
      <c r="Y302" s="11">
        <v>11</v>
      </c>
      <c r="Z302" s="11">
        <v>33</v>
      </c>
    </row>
    <row r="303" spans="1:26" x14ac:dyDescent="0.35">
      <c r="A303" s="6">
        <v>300</v>
      </c>
      <c r="B303" s="11" t="s">
        <v>338</v>
      </c>
      <c r="C303" s="11">
        <v>657</v>
      </c>
      <c r="D303" s="11">
        <v>185</v>
      </c>
      <c r="E303" s="11">
        <v>113</v>
      </c>
      <c r="F303" s="11">
        <v>267</v>
      </c>
      <c r="G303" s="11">
        <v>93</v>
      </c>
      <c r="H303" s="11">
        <v>206</v>
      </c>
      <c r="I303" s="11">
        <v>267</v>
      </c>
      <c r="J303" s="11">
        <v>75</v>
      </c>
      <c r="K303" s="11">
        <v>104</v>
      </c>
      <c r="L303" s="11">
        <v>179</v>
      </c>
      <c r="M303" s="11">
        <v>227</v>
      </c>
      <c r="N303" s="11">
        <v>67</v>
      </c>
      <c r="O303" s="11">
        <v>77</v>
      </c>
      <c r="P303" s="11">
        <v>56</v>
      </c>
      <c r="Q303" s="11">
        <v>191</v>
      </c>
      <c r="R303" s="11">
        <v>82</v>
      </c>
      <c r="S303" s="11">
        <v>174</v>
      </c>
      <c r="T303" s="11">
        <v>322</v>
      </c>
      <c r="U303" s="11">
        <v>139</v>
      </c>
      <c r="V303" s="11">
        <v>0</v>
      </c>
      <c r="W303" s="11">
        <v>523</v>
      </c>
      <c r="X303" s="11">
        <v>6</v>
      </c>
      <c r="Y303" s="11">
        <v>8</v>
      </c>
      <c r="Z303" s="11">
        <v>26</v>
      </c>
    </row>
    <row r="304" spans="1:26" x14ac:dyDescent="0.35">
      <c r="A304" s="6">
        <v>301</v>
      </c>
      <c r="B304" s="11" t="s">
        <v>234</v>
      </c>
      <c r="C304" s="11">
        <v>1160</v>
      </c>
      <c r="D304" s="11">
        <v>291</v>
      </c>
      <c r="E304" s="11">
        <v>92</v>
      </c>
      <c r="F304" s="11">
        <v>508</v>
      </c>
      <c r="G304" s="11">
        <v>270</v>
      </c>
      <c r="H304" s="11">
        <v>337</v>
      </c>
      <c r="I304" s="11">
        <v>533</v>
      </c>
      <c r="J304" s="11">
        <v>224</v>
      </c>
      <c r="K304" s="11">
        <v>233</v>
      </c>
      <c r="L304" s="11">
        <v>189</v>
      </c>
      <c r="M304" s="11">
        <v>445</v>
      </c>
      <c r="N304" s="11">
        <v>142</v>
      </c>
      <c r="O304" s="11">
        <v>98</v>
      </c>
      <c r="P304" s="11">
        <v>75</v>
      </c>
      <c r="Q304" s="11">
        <v>295</v>
      </c>
      <c r="R304" s="11">
        <v>260</v>
      </c>
      <c r="S304" s="11">
        <v>319</v>
      </c>
      <c r="T304" s="11">
        <v>505</v>
      </c>
      <c r="U304" s="11">
        <v>270</v>
      </c>
      <c r="V304" s="11">
        <v>56</v>
      </c>
      <c r="W304" s="11">
        <v>1213</v>
      </c>
      <c r="X304" s="11">
        <v>15</v>
      </c>
      <c r="Y304" s="11">
        <v>19</v>
      </c>
      <c r="Z304" s="11">
        <v>51</v>
      </c>
    </row>
    <row r="305" spans="1:26" x14ac:dyDescent="0.35">
      <c r="A305" s="6">
        <v>302</v>
      </c>
      <c r="B305" s="11" t="s">
        <v>339</v>
      </c>
      <c r="C305" s="11">
        <v>538</v>
      </c>
      <c r="D305" s="11">
        <v>135</v>
      </c>
      <c r="E305" s="11">
        <v>98</v>
      </c>
      <c r="F305" s="11">
        <v>210</v>
      </c>
      <c r="G305" s="11">
        <v>96</v>
      </c>
      <c r="H305" s="11">
        <v>191</v>
      </c>
      <c r="I305" s="11">
        <v>213</v>
      </c>
      <c r="J305" s="11">
        <v>99</v>
      </c>
      <c r="K305" s="11">
        <v>91</v>
      </c>
      <c r="L305" s="11">
        <v>121</v>
      </c>
      <c r="M305" s="11">
        <v>219</v>
      </c>
      <c r="N305" s="11">
        <v>58</v>
      </c>
      <c r="O305" s="11">
        <v>82</v>
      </c>
      <c r="P305" s="11">
        <v>37</v>
      </c>
      <c r="Q305" s="11">
        <v>148</v>
      </c>
      <c r="R305" s="11">
        <v>79</v>
      </c>
      <c r="S305" s="11">
        <v>88</v>
      </c>
      <c r="T305" s="11">
        <v>311</v>
      </c>
      <c r="U305" s="11">
        <v>88</v>
      </c>
      <c r="V305" s="11">
        <v>0</v>
      </c>
      <c r="W305" s="11">
        <v>533</v>
      </c>
      <c r="X305" s="11">
        <v>0</v>
      </c>
      <c r="Y305" s="11">
        <v>6</v>
      </c>
      <c r="Z305" s="11">
        <v>33</v>
      </c>
    </row>
    <row r="306" spans="1:26" x14ac:dyDescent="0.35">
      <c r="A306" s="6">
        <v>303</v>
      </c>
      <c r="B306" s="11" t="s">
        <v>139</v>
      </c>
      <c r="C306" s="11">
        <v>1208</v>
      </c>
      <c r="D306" s="11">
        <v>207</v>
      </c>
      <c r="E306" s="11">
        <v>154</v>
      </c>
      <c r="F306" s="11">
        <v>541</v>
      </c>
      <c r="G306" s="11">
        <v>305</v>
      </c>
      <c r="H306" s="11">
        <v>411</v>
      </c>
      <c r="I306" s="11">
        <v>589</v>
      </c>
      <c r="J306" s="11">
        <v>360</v>
      </c>
      <c r="K306" s="11">
        <v>196</v>
      </c>
      <c r="L306" s="11">
        <v>144</v>
      </c>
      <c r="M306" s="11">
        <v>303</v>
      </c>
      <c r="N306" s="11">
        <v>87</v>
      </c>
      <c r="O306" s="11">
        <v>220</v>
      </c>
      <c r="P306" s="11">
        <v>102</v>
      </c>
      <c r="Q306" s="11">
        <v>303</v>
      </c>
      <c r="R306" s="11">
        <v>287</v>
      </c>
      <c r="S306" s="11">
        <v>294</v>
      </c>
      <c r="T306" s="11">
        <v>311</v>
      </c>
      <c r="U306" s="11">
        <v>428</v>
      </c>
      <c r="V306" s="11">
        <v>135</v>
      </c>
      <c r="W306" s="11">
        <v>1161</v>
      </c>
      <c r="X306" s="11">
        <v>4</v>
      </c>
      <c r="Y306" s="11">
        <v>173</v>
      </c>
      <c r="Z306" s="11">
        <v>63</v>
      </c>
    </row>
    <row r="307" spans="1:26" x14ac:dyDescent="0.35">
      <c r="A307" s="6">
        <v>304</v>
      </c>
      <c r="B307" s="11" t="s">
        <v>224</v>
      </c>
      <c r="C307" s="11">
        <v>949</v>
      </c>
      <c r="D307" s="11">
        <v>244</v>
      </c>
      <c r="E307" s="11">
        <v>115</v>
      </c>
      <c r="F307" s="11">
        <v>436</v>
      </c>
      <c r="G307" s="11">
        <v>154</v>
      </c>
      <c r="H307" s="11">
        <v>295</v>
      </c>
      <c r="I307" s="11">
        <v>410</v>
      </c>
      <c r="J307" s="11">
        <v>184</v>
      </c>
      <c r="K307" s="11">
        <v>133</v>
      </c>
      <c r="L307" s="11">
        <v>204</v>
      </c>
      <c r="M307" s="11">
        <v>321</v>
      </c>
      <c r="N307" s="11">
        <v>108</v>
      </c>
      <c r="O307" s="11">
        <v>118</v>
      </c>
      <c r="P307" s="11">
        <v>70</v>
      </c>
      <c r="Q307" s="11">
        <v>257</v>
      </c>
      <c r="R307" s="11">
        <v>152</v>
      </c>
      <c r="S307" s="11">
        <v>139</v>
      </c>
      <c r="T307" s="11">
        <v>400</v>
      </c>
      <c r="U307" s="11">
        <v>253</v>
      </c>
      <c r="V307" s="11">
        <v>75</v>
      </c>
      <c r="W307" s="11">
        <v>789</v>
      </c>
      <c r="X307" s="11">
        <v>5</v>
      </c>
      <c r="Y307" s="11">
        <v>86</v>
      </c>
      <c r="Z307" s="11">
        <v>54</v>
      </c>
    </row>
    <row r="308" spans="1:26" x14ac:dyDescent="0.35">
      <c r="A308" s="6">
        <v>305</v>
      </c>
      <c r="B308" s="11" t="s">
        <v>340</v>
      </c>
      <c r="C308" s="11">
        <v>2626</v>
      </c>
      <c r="D308" s="11">
        <v>811</v>
      </c>
      <c r="E308" s="11">
        <v>315</v>
      </c>
      <c r="F308" s="11">
        <v>1143</v>
      </c>
      <c r="G308" s="11">
        <v>357</v>
      </c>
      <c r="H308" s="11">
        <v>793</v>
      </c>
      <c r="I308" s="11">
        <v>1022</v>
      </c>
      <c r="J308" s="11">
        <v>307</v>
      </c>
      <c r="K308" s="11">
        <v>321</v>
      </c>
      <c r="L308" s="11">
        <v>828</v>
      </c>
      <c r="M308" s="11">
        <v>988</v>
      </c>
      <c r="N308" s="11">
        <v>290</v>
      </c>
      <c r="O308" s="11">
        <v>272</v>
      </c>
      <c r="P308" s="11">
        <v>258</v>
      </c>
      <c r="Q308" s="11">
        <v>678</v>
      </c>
      <c r="R308" s="11">
        <v>317</v>
      </c>
      <c r="S308" s="11">
        <v>506</v>
      </c>
      <c r="T308" s="11">
        <v>1257</v>
      </c>
      <c r="U308" s="11">
        <v>706</v>
      </c>
      <c r="V308" s="11">
        <v>89</v>
      </c>
      <c r="W308" s="11">
        <v>2128</v>
      </c>
      <c r="X308" s="11">
        <v>28</v>
      </c>
      <c r="Y308" s="11">
        <v>170</v>
      </c>
      <c r="Z308" s="11">
        <v>133</v>
      </c>
    </row>
    <row r="309" spans="1:26" x14ac:dyDescent="0.35">
      <c r="A309" s="6">
        <v>306</v>
      </c>
      <c r="B309" s="11" t="s">
        <v>510</v>
      </c>
      <c r="C309" s="11">
        <v>1279</v>
      </c>
      <c r="D309" s="11">
        <v>351</v>
      </c>
      <c r="E309" s="11">
        <v>121</v>
      </c>
      <c r="F309" s="11">
        <v>546</v>
      </c>
      <c r="G309" s="11">
        <v>260</v>
      </c>
      <c r="H309" s="11">
        <v>457</v>
      </c>
      <c r="I309" s="11">
        <v>470</v>
      </c>
      <c r="J309" s="11">
        <v>497</v>
      </c>
      <c r="K309" s="11">
        <v>161</v>
      </c>
      <c r="L309" s="11">
        <v>97</v>
      </c>
      <c r="M309" s="11">
        <v>517</v>
      </c>
      <c r="N309" s="11">
        <v>66</v>
      </c>
      <c r="O309" s="11">
        <v>112</v>
      </c>
      <c r="P309" s="11">
        <v>49</v>
      </c>
      <c r="Q309" s="11">
        <v>452</v>
      </c>
      <c r="R309" s="11">
        <v>248</v>
      </c>
      <c r="S309" s="11">
        <v>276</v>
      </c>
      <c r="T309" s="11">
        <v>193</v>
      </c>
      <c r="U309" s="11">
        <v>648</v>
      </c>
      <c r="V309" s="11">
        <v>101</v>
      </c>
      <c r="W309" s="11">
        <v>1502</v>
      </c>
      <c r="X309" s="11">
        <v>162</v>
      </c>
      <c r="Y309" s="11">
        <v>37</v>
      </c>
      <c r="Z309" s="11">
        <v>144</v>
      </c>
    </row>
    <row r="310" spans="1:26" x14ac:dyDescent="0.35">
      <c r="A310" s="6">
        <v>307</v>
      </c>
      <c r="B310" s="11" t="s">
        <v>225</v>
      </c>
      <c r="C310" s="11">
        <v>1649</v>
      </c>
      <c r="D310" s="11">
        <v>380</v>
      </c>
      <c r="E310" s="11">
        <v>169</v>
      </c>
      <c r="F310" s="11">
        <v>738</v>
      </c>
      <c r="G310" s="11">
        <v>363</v>
      </c>
      <c r="H310" s="11">
        <v>500</v>
      </c>
      <c r="I310" s="11">
        <v>770</v>
      </c>
      <c r="J310" s="11">
        <v>433</v>
      </c>
      <c r="K310" s="11">
        <v>217</v>
      </c>
      <c r="L310" s="11">
        <v>284</v>
      </c>
      <c r="M310" s="11">
        <v>620</v>
      </c>
      <c r="N310" s="11">
        <v>164</v>
      </c>
      <c r="O310" s="11">
        <v>213</v>
      </c>
      <c r="P310" s="11">
        <v>135</v>
      </c>
      <c r="Q310" s="11">
        <v>419</v>
      </c>
      <c r="R310" s="11">
        <v>339</v>
      </c>
      <c r="S310" s="11">
        <v>361</v>
      </c>
      <c r="T310" s="11">
        <v>663</v>
      </c>
      <c r="U310" s="11">
        <v>418</v>
      </c>
      <c r="V310" s="11">
        <v>167</v>
      </c>
      <c r="W310" s="11">
        <v>1566</v>
      </c>
      <c r="X310" s="11">
        <v>15</v>
      </c>
      <c r="Y310" s="11">
        <v>104</v>
      </c>
      <c r="Z310" s="11">
        <v>94</v>
      </c>
    </row>
    <row r="311" spans="1:26" x14ac:dyDescent="0.35">
      <c r="A311" s="6">
        <v>308</v>
      </c>
      <c r="B311" s="11" t="s">
        <v>478</v>
      </c>
      <c r="C311" s="11">
        <v>1669</v>
      </c>
      <c r="D311" s="11">
        <v>453</v>
      </c>
      <c r="E311" s="11">
        <v>201</v>
      </c>
      <c r="F311" s="11">
        <v>680</v>
      </c>
      <c r="G311" s="11">
        <v>335</v>
      </c>
      <c r="H311" s="11">
        <v>511</v>
      </c>
      <c r="I311" s="11">
        <v>705</v>
      </c>
      <c r="J311" s="11">
        <v>296</v>
      </c>
      <c r="K311" s="11">
        <v>229</v>
      </c>
      <c r="L311" s="11">
        <v>404</v>
      </c>
      <c r="M311" s="11">
        <v>652</v>
      </c>
      <c r="N311" s="11">
        <v>174</v>
      </c>
      <c r="O311" s="11">
        <v>150</v>
      </c>
      <c r="P311" s="11">
        <v>154</v>
      </c>
      <c r="Q311" s="11">
        <v>412</v>
      </c>
      <c r="R311" s="11">
        <v>325</v>
      </c>
      <c r="S311" s="11">
        <v>359</v>
      </c>
      <c r="T311" s="11">
        <v>714</v>
      </c>
      <c r="U311" s="11">
        <v>373</v>
      </c>
      <c r="V311" s="11">
        <v>155</v>
      </c>
      <c r="W311" s="11">
        <v>1777</v>
      </c>
      <c r="X311" s="11">
        <v>39</v>
      </c>
      <c r="Y311" s="11">
        <v>25</v>
      </c>
      <c r="Z311" s="11">
        <v>93</v>
      </c>
    </row>
    <row r="312" spans="1:26" x14ac:dyDescent="0.35">
      <c r="A312" s="6">
        <v>309</v>
      </c>
      <c r="B312" s="11" t="s">
        <v>479</v>
      </c>
      <c r="C312" s="11">
        <v>1025</v>
      </c>
      <c r="D312" s="11">
        <v>193</v>
      </c>
      <c r="E312" s="11">
        <v>55</v>
      </c>
      <c r="F312" s="11">
        <v>440</v>
      </c>
      <c r="G312" s="11">
        <v>337</v>
      </c>
      <c r="H312" s="11">
        <v>317</v>
      </c>
      <c r="I312" s="11">
        <v>515</v>
      </c>
      <c r="J312" s="11">
        <v>320</v>
      </c>
      <c r="K312" s="11">
        <v>237</v>
      </c>
      <c r="L312" s="11">
        <v>71</v>
      </c>
      <c r="M312" s="11">
        <v>349</v>
      </c>
      <c r="N312" s="11">
        <v>68</v>
      </c>
      <c r="O312" s="11">
        <v>136</v>
      </c>
      <c r="P312" s="11">
        <v>55</v>
      </c>
      <c r="Q312" s="11">
        <v>254</v>
      </c>
      <c r="R312" s="11">
        <v>319</v>
      </c>
      <c r="S312" s="11">
        <v>336</v>
      </c>
      <c r="T312" s="11">
        <v>234</v>
      </c>
      <c r="U312" s="11">
        <v>296</v>
      </c>
      <c r="V312" s="11">
        <v>138</v>
      </c>
      <c r="W312" s="11">
        <v>1289</v>
      </c>
      <c r="X312" s="11">
        <v>11</v>
      </c>
      <c r="Y312" s="11">
        <v>11</v>
      </c>
      <c r="Z312" s="11">
        <v>66</v>
      </c>
    </row>
    <row r="313" spans="1:26" x14ac:dyDescent="0.35">
      <c r="A313" s="6">
        <v>310</v>
      </c>
      <c r="B313" s="11" t="s">
        <v>117</v>
      </c>
      <c r="C313" s="11">
        <v>2761</v>
      </c>
      <c r="D313" s="11">
        <v>809</v>
      </c>
      <c r="E313" s="11">
        <v>278</v>
      </c>
      <c r="F313" s="11">
        <v>1183</v>
      </c>
      <c r="G313" s="11">
        <v>491</v>
      </c>
      <c r="H313" s="11">
        <v>893</v>
      </c>
      <c r="I313" s="11">
        <v>1059</v>
      </c>
      <c r="J313" s="11">
        <v>1053</v>
      </c>
      <c r="K313" s="11">
        <v>240</v>
      </c>
      <c r="L313" s="11">
        <v>431</v>
      </c>
      <c r="M313" s="11">
        <v>1017</v>
      </c>
      <c r="N313" s="11">
        <v>80</v>
      </c>
      <c r="O313" s="11">
        <v>206</v>
      </c>
      <c r="P313" s="11">
        <v>69</v>
      </c>
      <c r="Q313" s="11">
        <v>1107</v>
      </c>
      <c r="R313" s="11">
        <v>491</v>
      </c>
      <c r="S313" s="11">
        <v>713</v>
      </c>
      <c r="T313" s="11">
        <v>329</v>
      </c>
      <c r="U313" s="11">
        <v>1404</v>
      </c>
      <c r="V313" s="11">
        <v>295</v>
      </c>
      <c r="W313" s="11">
        <v>3454</v>
      </c>
      <c r="X313" s="11">
        <v>154</v>
      </c>
      <c r="Y313" s="11">
        <v>130</v>
      </c>
      <c r="Z313" s="11">
        <v>354</v>
      </c>
    </row>
    <row r="314" spans="1:26" x14ac:dyDescent="0.35">
      <c r="A314" s="6">
        <v>311</v>
      </c>
      <c r="B314" s="11" t="s">
        <v>102</v>
      </c>
      <c r="C314" s="11">
        <v>684</v>
      </c>
      <c r="D314" s="11">
        <v>191</v>
      </c>
      <c r="E314" s="11">
        <v>63</v>
      </c>
      <c r="F314" s="11">
        <v>283</v>
      </c>
      <c r="G314" s="11">
        <v>147</v>
      </c>
      <c r="H314" s="11">
        <v>197</v>
      </c>
      <c r="I314" s="11">
        <v>296</v>
      </c>
      <c r="J314" s="11">
        <v>157</v>
      </c>
      <c r="K314" s="11">
        <v>131</v>
      </c>
      <c r="L314" s="11">
        <v>240</v>
      </c>
      <c r="M314" s="11">
        <v>142</v>
      </c>
      <c r="N314" s="11">
        <v>41</v>
      </c>
      <c r="O314" s="11">
        <v>73</v>
      </c>
      <c r="P314" s="11">
        <v>21</v>
      </c>
      <c r="Q314" s="11">
        <v>216</v>
      </c>
      <c r="R314" s="11">
        <v>141</v>
      </c>
      <c r="S314" s="11">
        <v>291</v>
      </c>
      <c r="T314" s="11">
        <v>229</v>
      </c>
      <c r="U314" s="11">
        <v>156</v>
      </c>
      <c r="V314" s="11">
        <v>9</v>
      </c>
      <c r="W314" s="11">
        <v>875</v>
      </c>
      <c r="X314" s="11">
        <v>14</v>
      </c>
      <c r="Y314" s="11">
        <v>5</v>
      </c>
      <c r="Z314" s="11">
        <v>59</v>
      </c>
    </row>
    <row r="315" spans="1:26" x14ac:dyDescent="0.35">
      <c r="A315" s="6">
        <v>312</v>
      </c>
      <c r="B315" s="11" t="s">
        <v>341</v>
      </c>
      <c r="C315" s="11">
        <v>823</v>
      </c>
      <c r="D315" s="11">
        <v>205</v>
      </c>
      <c r="E315" s="11">
        <v>50</v>
      </c>
      <c r="F315" s="11">
        <v>386</v>
      </c>
      <c r="G315" s="11">
        <v>181</v>
      </c>
      <c r="H315" s="11">
        <v>257</v>
      </c>
      <c r="I315" s="11">
        <v>360</v>
      </c>
      <c r="J315" s="11">
        <v>133</v>
      </c>
      <c r="K315" s="11">
        <v>181</v>
      </c>
      <c r="L315" s="11">
        <v>172</v>
      </c>
      <c r="M315" s="11">
        <v>265</v>
      </c>
      <c r="N315" s="11">
        <v>93</v>
      </c>
      <c r="O315" s="11">
        <v>116</v>
      </c>
      <c r="P315" s="11">
        <v>61</v>
      </c>
      <c r="Q315" s="11">
        <v>195</v>
      </c>
      <c r="R315" s="11">
        <v>153</v>
      </c>
      <c r="S315" s="11">
        <v>228</v>
      </c>
      <c r="T315" s="11">
        <v>451</v>
      </c>
      <c r="U315" s="11">
        <v>142</v>
      </c>
      <c r="V315" s="11">
        <v>0</v>
      </c>
      <c r="W315" s="11">
        <v>760</v>
      </c>
      <c r="X315" s="11">
        <v>9</v>
      </c>
      <c r="Y315" s="11">
        <v>11</v>
      </c>
      <c r="Z315" s="11">
        <v>31</v>
      </c>
    </row>
    <row r="316" spans="1:26" x14ac:dyDescent="0.35">
      <c r="A316" s="6">
        <v>313</v>
      </c>
      <c r="B316" s="11" t="s">
        <v>473</v>
      </c>
      <c r="C316" s="11">
        <v>1345</v>
      </c>
      <c r="D316" s="11">
        <v>360</v>
      </c>
      <c r="E316" s="11">
        <v>190</v>
      </c>
      <c r="F316" s="11">
        <v>526</v>
      </c>
      <c r="G316" s="11">
        <v>269</v>
      </c>
      <c r="H316" s="11">
        <v>431</v>
      </c>
      <c r="I316" s="11">
        <v>554</v>
      </c>
      <c r="J316" s="11">
        <v>210</v>
      </c>
      <c r="K316" s="11">
        <v>249</v>
      </c>
      <c r="L316" s="11">
        <v>238</v>
      </c>
      <c r="M316" s="11">
        <v>470</v>
      </c>
      <c r="N316" s="11">
        <v>157</v>
      </c>
      <c r="O316" s="11">
        <v>136</v>
      </c>
      <c r="P316" s="11">
        <v>72</v>
      </c>
      <c r="Q316" s="11">
        <v>363</v>
      </c>
      <c r="R316" s="11">
        <v>257</v>
      </c>
      <c r="S316" s="11">
        <v>367</v>
      </c>
      <c r="T316" s="11">
        <v>707</v>
      </c>
      <c r="U316" s="11">
        <v>242</v>
      </c>
      <c r="V316" s="11">
        <v>7</v>
      </c>
      <c r="W316" s="11">
        <v>1108</v>
      </c>
      <c r="X316" s="11">
        <v>7</v>
      </c>
      <c r="Y316" s="11">
        <v>17</v>
      </c>
      <c r="Z316" s="11">
        <v>33</v>
      </c>
    </row>
    <row r="317" spans="1:26" x14ac:dyDescent="0.35">
      <c r="A317" s="6">
        <v>314</v>
      </c>
      <c r="B317" s="11" t="s">
        <v>342</v>
      </c>
      <c r="C317" s="11">
        <v>949</v>
      </c>
      <c r="D317" s="11">
        <v>273</v>
      </c>
      <c r="E317" s="11">
        <v>73</v>
      </c>
      <c r="F317" s="11">
        <v>420</v>
      </c>
      <c r="G317" s="11">
        <v>183</v>
      </c>
      <c r="H317" s="11">
        <v>291</v>
      </c>
      <c r="I317" s="11">
        <v>385</v>
      </c>
      <c r="J317" s="11">
        <v>119</v>
      </c>
      <c r="K317" s="11">
        <v>166</v>
      </c>
      <c r="L317" s="11">
        <v>255</v>
      </c>
      <c r="M317" s="11">
        <v>274</v>
      </c>
      <c r="N317" s="11">
        <v>129</v>
      </c>
      <c r="O317" s="11">
        <v>97</v>
      </c>
      <c r="P317" s="11">
        <v>67</v>
      </c>
      <c r="Q317" s="11">
        <v>217</v>
      </c>
      <c r="R317" s="11">
        <v>166</v>
      </c>
      <c r="S317" s="11">
        <v>235</v>
      </c>
      <c r="T317" s="11">
        <v>540</v>
      </c>
      <c r="U317" s="11">
        <v>172</v>
      </c>
      <c r="V317" s="11">
        <v>0</v>
      </c>
      <c r="W317" s="11">
        <v>805</v>
      </c>
      <c r="X317" s="11">
        <v>10</v>
      </c>
      <c r="Y317" s="11">
        <v>7</v>
      </c>
      <c r="Z317" s="11">
        <v>46</v>
      </c>
    </row>
    <row r="318" spans="1:26" x14ac:dyDescent="0.35">
      <c r="A318" s="6">
        <v>315</v>
      </c>
      <c r="B318" s="11" t="s">
        <v>474</v>
      </c>
      <c r="C318" s="11">
        <v>1496</v>
      </c>
      <c r="D318" s="11">
        <v>448</v>
      </c>
      <c r="E318" s="11">
        <v>114</v>
      </c>
      <c r="F318" s="11">
        <v>638</v>
      </c>
      <c r="G318" s="11">
        <v>296</v>
      </c>
      <c r="H318" s="11">
        <v>396</v>
      </c>
      <c r="I318" s="11">
        <v>652</v>
      </c>
      <c r="J318" s="11">
        <v>226</v>
      </c>
      <c r="K318" s="11">
        <v>245</v>
      </c>
      <c r="L318" s="11">
        <v>343</v>
      </c>
      <c r="M318" s="11">
        <v>587</v>
      </c>
      <c r="N318" s="11">
        <v>181</v>
      </c>
      <c r="O318" s="11">
        <v>140</v>
      </c>
      <c r="P318" s="11">
        <v>106</v>
      </c>
      <c r="Q318" s="11">
        <v>336</v>
      </c>
      <c r="R318" s="11">
        <v>285</v>
      </c>
      <c r="S318" s="11">
        <v>427</v>
      </c>
      <c r="T318" s="11">
        <v>737</v>
      </c>
      <c r="U318" s="11">
        <v>277</v>
      </c>
      <c r="V318" s="11">
        <v>29</v>
      </c>
      <c r="W318" s="11">
        <v>1515</v>
      </c>
      <c r="X318" s="11">
        <v>15</v>
      </c>
      <c r="Y318" s="11">
        <v>4</v>
      </c>
      <c r="Z318" s="11">
        <v>37</v>
      </c>
    </row>
    <row r="319" spans="1:26" x14ac:dyDescent="0.35">
      <c r="A319" s="6">
        <v>316</v>
      </c>
      <c r="B319" s="11" t="s">
        <v>395</v>
      </c>
      <c r="C319" s="11">
        <v>1988</v>
      </c>
      <c r="D319" s="11">
        <v>565</v>
      </c>
      <c r="E319" s="11">
        <v>268</v>
      </c>
      <c r="F319" s="11">
        <v>870</v>
      </c>
      <c r="G319" s="11">
        <v>285</v>
      </c>
      <c r="H319" s="11">
        <v>666</v>
      </c>
      <c r="I319" s="11">
        <v>757</v>
      </c>
      <c r="J319" s="11">
        <v>225</v>
      </c>
      <c r="K319" s="11">
        <v>288</v>
      </c>
      <c r="L319" s="11">
        <v>567</v>
      </c>
      <c r="M319" s="11">
        <v>554</v>
      </c>
      <c r="N319" s="11">
        <v>216</v>
      </c>
      <c r="O319" s="11">
        <v>229</v>
      </c>
      <c r="P319" s="11">
        <v>193</v>
      </c>
      <c r="Q319" s="11">
        <v>511</v>
      </c>
      <c r="R319" s="11">
        <v>275</v>
      </c>
      <c r="S319" s="11">
        <v>536</v>
      </c>
      <c r="T319" s="11">
        <v>850</v>
      </c>
      <c r="U319" s="11">
        <v>510</v>
      </c>
      <c r="V319" s="11">
        <v>28</v>
      </c>
      <c r="W319" s="11">
        <v>1832</v>
      </c>
      <c r="X319" s="11">
        <v>0</v>
      </c>
      <c r="Y319" s="11">
        <v>350</v>
      </c>
      <c r="Z319" s="11">
        <v>48</v>
      </c>
    </row>
    <row r="320" spans="1:26" x14ac:dyDescent="0.35">
      <c r="A320" s="6">
        <v>317</v>
      </c>
      <c r="B320" s="11" t="s">
        <v>396</v>
      </c>
      <c r="C320" s="11">
        <v>1979</v>
      </c>
      <c r="D320" s="11">
        <v>510</v>
      </c>
      <c r="E320" s="11">
        <v>239</v>
      </c>
      <c r="F320" s="11">
        <v>929</v>
      </c>
      <c r="G320" s="11">
        <v>300</v>
      </c>
      <c r="H320" s="11">
        <v>658</v>
      </c>
      <c r="I320" s="11">
        <v>810</v>
      </c>
      <c r="J320" s="11">
        <v>255</v>
      </c>
      <c r="K320" s="11">
        <v>358</v>
      </c>
      <c r="L320" s="11">
        <v>525</v>
      </c>
      <c r="M320" s="11">
        <v>547</v>
      </c>
      <c r="N320" s="11">
        <v>239</v>
      </c>
      <c r="O320" s="11">
        <v>273</v>
      </c>
      <c r="P320" s="11">
        <v>149</v>
      </c>
      <c r="Q320" s="11">
        <v>519</v>
      </c>
      <c r="R320" s="11">
        <v>289</v>
      </c>
      <c r="S320" s="11">
        <v>488</v>
      </c>
      <c r="T320" s="11">
        <v>853</v>
      </c>
      <c r="U320" s="11">
        <v>543</v>
      </c>
      <c r="V320" s="11">
        <v>81</v>
      </c>
      <c r="W320" s="11">
        <v>1753</v>
      </c>
      <c r="X320" s="11">
        <v>0</v>
      </c>
      <c r="Y320" s="11">
        <v>325</v>
      </c>
      <c r="Z320" s="11">
        <v>56</v>
      </c>
    </row>
    <row r="321" spans="1:26" x14ac:dyDescent="0.35">
      <c r="A321" s="6">
        <v>318</v>
      </c>
      <c r="B321" s="11" t="s">
        <v>526</v>
      </c>
      <c r="C321" s="11">
        <v>844</v>
      </c>
      <c r="D321" s="11">
        <v>249</v>
      </c>
      <c r="E321" s="11">
        <v>83</v>
      </c>
      <c r="F321" s="11">
        <v>353</v>
      </c>
      <c r="G321" s="11">
        <v>159</v>
      </c>
      <c r="H321" s="11">
        <v>277</v>
      </c>
      <c r="I321" s="11">
        <v>318</v>
      </c>
      <c r="J321" s="11">
        <v>220</v>
      </c>
      <c r="K321" s="11">
        <v>128</v>
      </c>
      <c r="L321" s="11">
        <v>191</v>
      </c>
      <c r="M321" s="11">
        <v>298</v>
      </c>
      <c r="N321" s="11">
        <v>60</v>
      </c>
      <c r="O321" s="11">
        <v>97</v>
      </c>
      <c r="P321" s="11">
        <v>33</v>
      </c>
      <c r="Q321" s="11">
        <v>261</v>
      </c>
      <c r="R321" s="11">
        <v>144</v>
      </c>
      <c r="S321" s="11">
        <v>201</v>
      </c>
      <c r="T321" s="11">
        <v>248</v>
      </c>
      <c r="U321" s="11">
        <v>373</v>
      </c>
      <c r="V321" s="11">
        <v>0</v>
      </c>
      <c r="W321" s="11">
        <v>886</v>
      </c>
      <c r="X321" s="11">
        <v>27</v>
      </c>
      <c r="Y321" s="11" t="s">
        <v>22</v>
      </c>
      <c r="Z321" s="11">
        <v>59</v>
      </c>
    </row>
    <row r="322" spans="1:26" x14ac:dyDescent="0.35">
      <c r="A322" s="6">
        <v>319</v>
      </c>
      <c r="B322" s="11" t="s">
        <v>527</v>
      </c>
      <c r="C322" s="11">
        <v>929</v>
      </c>
      <c r="D322" s="11">
        <v>256</v>
      </c>
      <c r="E322" s="11">
        <v>58</v>
      </c>
      <c r="F322" s="11">
        <v>372</v>
      </c>
      <c r="G322" s="11">
        <v>244</v>
      </c>
      <c r="H322" s="11">
        <v>317</v>
      </c>
      <c r="I322" s="11">
        <v>357</v>
      </c>
      <c r="J322" s="11">
        <v>256</v>
      </c>
      <c r="K322" s="11">
        <v>154</v>
      </c>
      <c r="L322" s="11">
        <v>336</v>
      </c>
      <c r="M322" s="11">
        <v>168</v>
      </c>
      <c r="N322" s="11">
        <v>75</v>
      </c>
      <c r="O322" s="11">
        <v>74</v>
      </c>
      <c r="P322" s="11">
        <v>23</v>
      </c>
      <c r="Q322" s="11">
        <v>286</v>
      </c>
      <c r="R322" s="11">
        <v>216</v>
      </c>
      <c r="S322" s="11">
        <v>360</v>
      </c>
      <c r="T322" s="11">
        <v>239</v>
      </c>
      <c r="U322" s="11">
        <v>281</v>
      </c>
      <c r="V322" s="11">
        <v>49</v>
      </c>
      <c r="W322" s="11">
        <v>1164</v>
      </c>
      <c r="X322" s="11">
        <v>23</v>
      </c>
      <c r="Y322" s="11">
        <v>3</v>
      </c>
      <c r="Z322" s="11">
        <v>64</v>
      </c>
    </row>
    <row r="323" spans="1:26" x14ac:dyDescent="0.35">
      <c r="A323" s="6">
        <v>320</v>
      </c>
      <c r="B323" s="11" t="s">
        <v>397</v>
      </c>
      <c r="C323" s="11">
        <v>2448</v>
      </c>
      <c r="D323" s="11">
        <v>693</v>
      </c>
      <c r="E323" s="11">
        <v>320</v>
      </c>
      <c r="F323" s="11">
        <v>1122</v>
      </c>
      <c r="G323" s="11">
        <v>314</v>
      </c>
      <c r="H323" s="11">
        <v>856</v>
      </c>
      <c r="I323" s="11">
        <v>900</v>
      </c>
      <c r="J323" s="11">
        <v>273</v>
      </c>
      <c r="K323" s="11">
        <v>378</v>
      </c>
      <c r="L323" s="11">
        <v>900</v>
      </c>
      <c r="M323" s="11">
        <v>620</v>
      </c>
      <c r="N323" s="11">
        <v>283</v>
      </c>
      <c r="O323" s="11">
        <v>267</v>
      </c>
      <c r="P323" s="11">
        <v>235</v>
      </c>
      <c r="Q323" s="11">
        <v>662</v>
      </c>
      <c r="R323" s="11">
        <v>309</v>
      </c>
      <c r="S323" s="11">
        <v>632</v>
      </c>
      <c r="T323" s="11">
        <v>1080</v>
      </c>
      <c r="U323" s="11">
        <v>623</v>
      </c>
      <c r="V323" s="11">
        <v>83</v>
      </c>
      <c r="W323" s="11">
        <v>2326</v>
      </c>
      <c r="X323" s="11">
        <v>8</v>
      </c>
      <c r="Y323" s="11">
        <v>364</v>
      </c>
      <c r="Z323" s="11">
        <v>82</v>
      </c>
    </row>
    <row r="324" spans="1:26" x14ac:dyDescent="0.35">
      <c r="A324" s="6">
        <v>321</v>
      </c>
      <c r="B324" s="11" t="s">
        <v>213</v>
      </c>
      <c r="C324" s="11">
        <v>798</v>
      </c>
      <c r="D324" s="11">
        <v>183</v>
      </c>
      <c r="E324" s="11">
        <v>89</v>
      </c>
      <c r="F324" s="11">
        <v>370</v>
      </c>
      <c r="G324" s="11">
        <v>157</v>
      </c>
      <c r="H324" s="11">
        <v>240</v>
      </c>
      <c r="I324" s="11">
        <v>376</v>
      </c>
      <c r="J324" s="11">
        <v>213</v>
      </c>
      <c r="K324" s="11">
        <v>109</v>
      </c>
      <c r="L324" s="11">
        <v>153</v>
      </c>
      <c r="M324" s="11">
        <v>234</v>
      </c>
      <c r="N324" s="11">
        <v>68</v>
      </c>
      <c r="O324" s="11">
        <v>139</v>
      </c>
      <c r="P324" s="11">
        <v>56</v>
      </c>
      <c r="Q324" s="11">
        <v>195</v>
      </c>
      <c r="R324" s="11">
        <v>157</v>
      </c>
      <c r="S324" s="11">
        <v>176</v>
      </c>
      <c r="T324" s="11">
        <v>234</v>
      </c>
      <c r="U324" s="11">
        <v>349</v>
      </c>
      <c r="V324" s="11">
        <v>32</v>
      </c>
      <c r="W324" s="11">
        <v>673</v>
      </c>
      <c r="X324" s="11">
        <v>0</v>
      </c>
      <c r="Y324" s="11">
        <v>65</v>
      </c>
      <c r="Z324" s="11">
        <v>45</v>
      </c>
    </row>
    <row r="325" spans="1:26" x14ac:dyDescent="0.35">
      <c r="A325" s="6">
        <v>322</v>
      </c>
      <c r="B325" s="11" t="s">
        <v>95</v>
      </c>
      <c r="C325" s="11">
        <v>582</v>
      </c>
      <c r="D325" s="11">
        <v>140</v>
      </c>
      <c r="E325" s="11">
        <v>43</v>
      </c>
      <c r="F325" s="11">
        <v>225</v>
      </c>
      <c r="G325" s="11">
        <v>174</v>
      </c>
      <c r="H325" s="11">
        <v>204</v>
      </c>
      <c r="I325" s="11">
        <v>238</v>
      </c>
      <c r="J325" s="11">
        <v>173</v>
      </c>
      <c r="K325" s="11">
        <v>125</v>
      </c>
      <c r="L325" s="11">
        <v>165</v>
      </c>
      <c r="M325" s="11">
        <v>113</v>
      </c>
      <c r="N325" s="11">
        <v>34</v>
      </c>
      <c r="O325" s="11">
        <v>50</v>
      </c>
      <c r="P325" s="11">
        <v>29</v>
      </c>
      <c r="Q325" s="11">
        <v>175</v>
      </c>
      <c r="R325" s="11">
        <v>153</v>
      </c>
      <c r="S325" s="11">
        <v>232</v>
      </c>
      <c r="T325" s="11">
        <v>150</v>
      </c>
      <c r="U325" s="11">
        <v>164</v>
      </c>
      <c r="V325" s="11">
        <v>30</v>
      </c>
      <c r="W325" s="11">
        <v>785</v>
      </c>
      <c r="X325" s="11">
        <v>16</v>
      </c>
      <c r="Y325" s="11">
        <v>21</v>
      </c>
      <c r="Z325" s="11">
        <v>29</v>
      </c>
    </row>
    <row r="326" spans="1:26" x14ac:dyDescent="0.35">
      <c r="A326" s="6">
        <v>323</v>
      </c>
      <c r="B326" s="11" t="s">
        <v>82</v>
      </c>
      <c r="C326" s="11">
        <v>502</v>
      </c>
      <c r="D326" s="11">
        <v>125</v>
      </c>
      <c r="E326" s="11">
        <v>39</v>
      </c>
      <c r="F326" s="11">
        <v>170</v>
      </c>
      <c r="G326" s="11">
        <v>168</v>
      </c>
      <c r="H326" s="11">
        <v>167</v>
      </c>
      <c r="I326" s="11">
        <v>210</v>
      </c>
      <c r="J326" s="11">
        <v>160</v>
      </c>
      <c r="K326" s="11">
        <v>112</v>
      </c>
      <c r="L326" s="11">
        <v>130</v>
      </c>
      <c r="M326" s="11">
        <v>99</v>
      </c>
      <c r="N326" s="11">
        <v>27</v>
      </c>
      <c r="O326" s="11">
        <v>46</v>
      </c>
      <c r="P326" s="11">
        <v>15</v>
      </c>
      <c r="Q326" s="11">
        <v>140</v>
      </c>
      <c r="R326" s="11">
        <v>149</v>
      </c>
      <c r="S326" s="11">
        <v>197</v>
      </c>
      <c r="T326" s="11">
        <v>95</v>
      </c>
      <c r="U326" s="11">
        <v>193</v>
      </c>
      <c r="V326" s="11">
        <v>6</v>
      </c>
      <c r="W326" s="11">
        <v>661</v>
      </c>
      <c r="X326" s="11">
        <v>21</v>
      </c>
      <c r="Y326" s="11">
        <v>8</v>
      </c>
      <c r="Z326" s="11">
        <v>32</v>
      </c>
    </row>
    <row r="327" spans="1:26" x14ac:dyDescent="0.35">
      <c r="A327" s="6">
        <v>324</v>
      </c>
      <c r="B327" s="11" t="s">
        <v>360</v>
      </c>
      <c r="C327" s="11">
        <v>1899</v>
      </c>
      <c r="D327" s="11">
        <v>574</v>
      </c>
      <c r="E327" s="11">
        <v>259</v>
      </c>
      <c r="F327" s="11">
        <v>846</v>
      </c>
      <c r="G327" s="11">
        <v>221</v>
      </c>
      <c r="H327" s="11">
        <v>625</v>
      </c>
      <c r="I327" s="11">
        <v>701</v>
      </c>
      <c r="J327" s="11">
        <v>165</v>
      </c>
      <c r="K327" s="11">
        <v>278</v>
      </c>
      <c r="L327" s="11">
        <v>694</v>
      </c>
      <c r="M327" s="11">
        <v>623</v>
      </c>
      <c r="N327" s="11">
        <v>202</v>
      </c>
      <c r="O327" s="11">
        <v>225</v>
      </c>
      <c r="P327" s="11">
        <v>162</v>
      </c>
      <c r="Q327" s="11">
        <v>557</v>
      </c>
      <c r="R327" s="11">
        <v>180</v>
      </c>
      <c r="S327" s="11">
        <v>274</v>
      </c>
      <c r="T327" s="11">
        <v>983</v>
      </c>
      <c r="U327" s="11">
        <v>518</v>
      </c>
      <c r="V327" s="11">
        <v>106</v>
      </c>
      <c r="W327" s="11">
        <v>1528</v>
      </c>
      <c r="X327" s="11">
        <v>6</v>
      </c>
      <c r="Y327" s="11">
        <v>175</v>
      </c>
      <c r="Z327" s="11">
        <v>92</v>
      </c>
    </row>
    <row r="328" spans="1:26" x14ac:dyDescent="0.35">
      <c r="A328" s="6">
        <v>325</v>
      </c>
      <c r="B328" s="11" t="s">
        <v>361</v>
      </c>
      <c r="C328" s="11">
        <v>2407</v>
      </c>
      <c r="D328" s="11">
        <v>707</v>
      </c>
      <c r="E328" s="11">
        <v>377</v>
      </c>
      <c r="F328" s="11">
        <v>1071</v>
      </c>
      <c r="G328" s="11">
        <v>252</v>
      </c>
      <c r="H328" s="11">
        <v>778</v>
      </c>
      <c r="I328" s="11">
        <v>922</v>
      </c>
      <c r="J328" s="11">
        <v>271</v>
      </c>
      <c r="K328" s="11">
        <v>235</v>
      </c>
      <c r="L328" s="11">
        <v>820</v>
      </c>
      <c r="M328" s="11">
        <v>794</v>
      </c>
      <c r="N328" s="11">
        <v>255</v>
      </c>
      <c r="O328" s="11">
        <v>298</v>
      </c>
      <c r="P328" s="11">
        <v>216</v>
      </c>
      <c r="Q328" s="11">
        <v>712</v>
      </c>
      <c r="R328" s="11">
        <v>218</v>
      </c>
      <c r="S328" s="11">
        <v>189</v>
      </c>
      <c r="T328" s="11">
        <v>1021</v>
      </c>
      <c r="U328" s="11">
        <v>878</v>
      </c>
      <c r="V328" s="11">
        <v>155</v>
      </c>
      <c r="W328" s="11">
        <v>2172</v>
      </c>
      <c r="X328" s="11">
        <v>28</v>
      </c>
      <c r="Y328" s="11">
        <v>289</v>
      </c>
      <c r="Z328" s="11">
        <v>143</v>
      </c>
    </row>
    <row r="329" spans="1:26" x14ac:dyDescent="0.35">
      <c r="A329" s="6">
        <v>326</v>
      </c>
      <c r="B329" s="11" t="s">
        <v>357</v>
      </c>
      <c r="C329" s="11">
        <v>1275</v>
      </c>
      <c r="D329" s="11">
        <v>328</v>
      </c>
      <c r="E329" s="11">
        <v>177</v>
      </c>
      <c r="F329" s="11">
        <v>622</v>
      </c>
      <c r="G329" s="11">
        <v>147</v>
      </c>
      <c r="H329" s="11">
        <v>443</v>
      </c>
      <c r="I329" s="11">
        <v>503</v>
      </c>
      <c r="J329" s="11">
        <v>80</v>
      </c>
      <c r="K329" s="11">
        <v>227</v>
      </c>
      <c r="L329" s="11">
        <v>473</v>
      </c>
      <c r="M329" s="11">
        <v>200</v>
      </c>
      <c r="N329" s="11">
        <v>122</v>
      </c>
      <c r="O329" s="11">
        <v>100</v>
      </c>
      <c r="P329" s="11">
        <v>49</v>
      </c>
      <c r="Q329" s="11">
        <v>544</v>
      </c>
      <c r="R329" s="11">
        <v>131</v>
      </c>
      <c r="S329" s="11">
        <v>379</v>
      </c>
      <c r="T329" s="11">
        <v>535</v>
      </c>
      <c r="U329" s="11">
        <v>349</v>
      </c>
      <c r="V329" s="11">
        <v>2</v>
      </c>
      <c r="W329" s="11">
        <v>592</v>
      </c>
      <c r="X329" s="11">
        <v>8</v>
      </c>
      <c r="Y329" s="11">
        <v>52</v>
      </c>
      <c r="Z329" s="11">
        <v>26</v>
      </c>
    </row>
    <row r="330" spans="1:26" x14ac:dyDescent="0.35">
      <c r="A330" s="6">
        <v>327</v>
      </c>
      <c r="B330" s="11" t="s">
        <v>369</v>
      </c>
      <c r="C330" s="11">
        <v>1792</v>
      </c>
      <c r="D330" s="11">
        <v>537</v>
      </c>
      <c r="E330" s="11">
        <v>219</v>
      </c>
      <c r="F330" s="11">
        <v>695</v>
      </c>
      <c r="G330" s="11">
        <v>342</v>
      </c>
      <c r="H330" s="11">
        <v>600</v>
      </c>
      <c r="I330" s="11">
        <v>656</v>
      </c>
      <c r="J330" s="11">
        <v>105</v>
      </c>
      <c r="K330" s="11">
        <v>304</v>
      </c>
      <c r="L330" s="11">
        <v>625</v>
      </c>
      <c r="M330" s="11">
        <v>481</v>
      </c>
      <c r="N330" s="11">
        <v>252</v>
      </c>
      <c r="O330" s="11">
        <v>135</v>
      </c>
      <c r="P330" s="11">
        <v>106</v>
      </c>
      <c r="Q330" s="11">
        <v>425</v>
      </c>
      <c r="R330" s="11">
        <v>338</v>
      </c>
      <c r="S330" s="11">
        <v>389</v>
      </c>
      <c r="T330" s="11">
        <v>1083</v>
      </c>
      <c r="U330" s="11">
        <v>320</v>
      </c>
      <c r="V330" s="11">
        <v>0</v>
      </c>
      <c r="W330" s="11">
        <v>1156</v>
      </c>
      <c r="X330" s="11">
        <v>0</v>
      </c>
      <c r="Y330" s="11">
        <v>150</v>
      </c>
      <c r="Z330" s="11">
        <v>51</v>
      </c>
    </row>
    <row r="331" spans="1:26" x14ac:dyDescent="0.35">
      <c r="A331" s="6">
        <v>328</v>
      </c>
      <c r="B331" s="11" t="s">
        <v>370</v>
      </c>
      <c r="C331" s="11">
        <v>2893</v>
      </c>
      <c r="D331" s="11">
        <v>899</v>
      </c>
      <c r="E331" s="11">
        <v>569</v>
      </c>
      <c r="F331" s="11">
        <v>1209</v>
      </c>
      <c r="G331" s="11">
        <v>217</v>
      </c>
      <c r="H331" s="11">
        <v>1000</v>
      </c>
      <c r="I331" s="11">
        <v>995</v>
      </c>
      <c r="J331" s="11">
        <v>173</v>
      </c>
      <c r="K331" s="11">
        <v>299</v>
      </c>
      <c r="L331" s="11">
        <v>1429</v>
      </c>
      <c r="M331" s="11">
        <v>707</v>
      </c>
      <c r="N331" s="11">
        <v>350</v>
      </c>
      <c r="O331" s="11">
        <v>380</v>
      </c>
      <c r="P331" s="11">
        <v>247</v>
      </c>
      <c r="Q331" s="11">
        <v>855</v>
      </c>
      <c r="R331" s="11">
        <v>164</v>
      </c>
      <c r="S331" s="11">
        <v>332</v>
      </c>
      <c r="T331" s="11">
        <v>1713</v>
      </c>
      <c r="U331" s="11">
        <v>793</v>
      </c>
      <c r="V331" s="11">
        <v>40</v>
      </c>
      <c r="W331" s="11">
        <v>2281</v>
      </c>
      <c r="X331" s="11">
        <v>17</v>
      </c>
      <c r="Y331" s="11">
        <v>356</v>
      </c>
      <c r="Z331" s="11">
        <v>127</v>
      </c>
    </row>
    <row r="332" spans="1:26" x14ac:dyDescent="0.35">
      <c r="A332" s="6">
        <v>329</v>
      </c>
      <c r="B332" s="11" t="s">
        <v>64</v>
      </c>
      <c r="C332" s="11">
        <v>2317</v>
      </c>
      <c r="D332" s="11">
        <v>514</v>
      </c>
      <c r="E332" s="11">
        <v>164</v>
      </c>
      <c r="F332" s="11">
        <v>1159</v>
      </c>
      <c r="G332" s="11">
        <v>480</v>
      </c>
      <c r="H332" s="11">
        <v>961</v>
      </c>
      <c r="I332" s="11">
        <v>842</v>
      </c>
      <c r="J332" s="11">
        <v>898</v>
      </c>
      <c r="K332" s="11">
        <v>377</v>
      </c>
      <c r="L332" s="11">
        <v>278</v>
      </c>
      <c r="M332" s="11">
        <v>689</v>
      </c>
      <c r="N332" s="11">
        <v>197</v>
      </c>
      <c r="O332" s="11">
        <v>240</v>
      </c>
      <c r="P332" s="11">
        <v>157</v>
      </c>
      <c r="Q332" s="11">
        <v>735</v>
      </c>
      <c r="R332" s="11">
        <v>474</v>
      </c>
      <c r="S332" s="11">
        <v>428</v>
      </c>
      <c r="T332" s="11">
        <v>417</v>
      </c>
      <c r="U332" s="11">
        <v>1081</v>
      </c>
      <c r="V332" s="11">
        <v>205</v>
      </c>
      <c r="W332" s="11">
        <v>2681</v>
      </c>
      <c r="X332" s="11">
        <v>82</v>
      </c>
      <c r="Y332" s="11">
        <v>37</v>
      </c>
      <c r="Z332" s="11">
        <v>236</v>
      </c>
    </row>
    <row r="333" spans="1:26" x14ac:dyDescent="0.35">
      <c r="A333" s="6">
        <v>330</v>
      </c>
      <c r="B333" s="11" t="s">
        <v>419</v>
      </c>
      <c r="C333" s="11">
        <v>1397</v>
      </c>
      <c r="D333" s="11">
        <v>363</v>
      </c>
      <c r="E333" s="11">
        <v>157</v>
      </c>
      <c r="F333" s="11">
        <v>607</v>
      </c>
      <c r="G333" s="11">
        <v>270</v>
      </c>
      <c r="H333" s="11">
        <v>457</v>
      </c>
      <c r="I333" s="11">
        <v>577</v>
      </c>
      <c r="J333" s="11">
        <v>260</v>
      </c>
      <c r="K333" s="11">
        <v>217</v>
      </c>
      <c r="L333" s="11">
        <v>318</v>
      </c>
      <c r="M333" s="11">
        <v>444</v>
      </c>
      <c r="N333" s="11">
        <v>131</v>
      </c>
      <c r="O333" s="11">
        <v>159</v>
      </c>
      <c r="P333" s="11">
        <v>119</v>
      </c>
      <c r="Q333" s="11">
        <v>369</v>
      </c>
      <c r="R333" s="11">
        <v>257</v>
      </c>
      <c r="S333" s="11">
        <v>355</v>
      </c>
      <c r="T333" s="11">
        <v>473</v>
      </c>
      <c r="U333" s="11">
        <v>475</v>
      </c>
      <c r="V333" s="11">
        <v>70</v>
      </c>
      <c r="W333" s="11">
        <v>1270</v>
      </c>
      <c r="X333" s="11">
        <v>17</v>
      </c>
      <c r="Y333" s="11">
        <v>152</v>
      </c>
      <c r="Z333" s="11">
        <v>97</v>
      </c>
    </row>
    <row r="334" spans="1:26" x14ac:dyDescent="0.35">
      <c r="A334" s="6">
        <v>331</v>
      </c>
      <c r="B334" s="11" t="s">
        <v>65</v>
      </c>
      <c r="C334" s="11">
        <v>947</v>
      </c>
      <c r="D334" s="11">
        <v>192</v>
      </c>
      <c r="E334" s="11">
        <v>61</v>
      </c>
      <c r="F334" s="11">
        <v>406</v>
      </c>
      <c r="G334" s="11">
        <v>289</v>
      </c>
      <c r="H334" s="11">
        <v>341</v>
      </c>
      <c r="I334" s="11">
        <v>415</v>
      </c>
      <c r="J334" s="11">
        <v>420</v>
      </c>
      <c r="K334" s="11">
        <v>199</v>
      </c>
      <c r="L334" s="11">
        <v>142</v>
      </c>
      <c r="M334" s="11">
        <v>161</v>
      </c>
      <c r="N334" s="11">
        <v>9</v>
      </c>
      <c r="O334" s="11">
        <v>120</v>
      </c>
      <c r="P334" s="11">
        <v>18</v>
      </c>
      <c r="Q334" s="11">
        <v>339</v>
      </c>
      <c r="R334" s="11">
        <v>269</v>
      </c>
      <c r="S334" s="11">
        <v>273</v>
      </c>
      <c r="T334" s="11">
        <v>236</v>
      </c>
      <c r="U334" s="11">
        <v>351</v>
      </c>
      <c r="V334" s="11">
        <v>45</v>
      </c>
      <c r="W334" s="11">
        <v>767</v>
      </c>
      <c r="X334" s="11">
        <v>10</v>
      </c>
      <c r="Y334" s="11">
        <v>11</v>
      </c>
      <c r="Z334" s="11">
        <v>43</v>
      </c>
    </row>
    <row r="335" spans="1:26" x14ac:dyDescent="0.35">
      <c r="A335" s="6">
        <v>332</v>
      </c>
      <c r="B335" s="11" t="s">
        <v>484</v>
      </c>
      <c r="C335" s="11">
        <v>924</v>
      </c>
      <c r="D335" s="11">
        <v>301</v>
      </c>
      <c r="E335" s="11">
        <v>71</v>
      </c>
      <c r="F335" s="11">
        <v>361</v>
      </c>
      <c r="G335" s="11">
        <v>192</v>
      </c>
      <c r="H335" s="11">
        <v>266</v>
      </c>
      <c r="I335" s="11">
        <v>358</v>
      </c>
      <c r="J335" s="11">
        <v>294</v>
      </c>
      <c r="K335" s="11">
        <v>110</v>
      </c>
      <c r="L335" s="11">
        <v>250</v>
      </c>
      <c r="M335" s="11">
        <v>240</v>
      </c>
      <c r="N335" s="11">
        <v>0</v>
      </c>
      <c r="O335" s="11">
        <v>69</v>
      </c>
      <c r="P335" s="11">
        <v>12</v>
      </c>
      <c r="Q335" s="11">
        <v>341</v>
      </c>
      <c r="R335" s="11">
        <v>201</v>
      </c>
      <c r="S335" s="11">
        <v>272</v>
      </c>
      <c r="T335" s="11">
        <v>265</v>
      </c>
      <c r="U335" s="11">
        <v>343</v>
      </c>
      <c r="V335" s="11">
        <v>43</v>
      </c>
      <c r="W335" s="11">
        <v>1318</v>
      </c>
      <c r="X335" s="11">
        <v>23</v>
      </c>
      <c r="Y335" s="11">
        <v>35</v>
      </c>
      <c r="Z335" s="11">
        <v>106</v>
      </c>
    </row>
    <row r="336" spans="1:26" x14ac:dyDescent="0.35">
      <c r="A336" s="6">
        <v>333</v>
      </c>
      <c r="B336" s="11" t="s">
        <v>272</v>
      </c>
      <c r="C336" s="11">
        <v>514</v>
      </c>
      <c r="D336" s="11">
        <v>116</v>
      </c>
      <c r="E336" s="11">
        <v>34</v>
      </c>
      <c r="F336" s="11">
        <v>226</v>
      </c>
      <c r="G336" s="11">
        <v>138</v>
      </c>
      <c r="H336" s="11">
        <v>150</v>
      </c>
      <c r="I336" s="11">
        <v>248</v>
      </c>
      <c r="J336" s="11">
        <v>119</v>
      </c>
      <c r="K336" s="11">
        <v>84</v>
      </c>
      <c r="L336" s="11">
        <v>104</v>
      </c>
      <c r="M336" s="11">
        <v>166</v>
      </c>
      <c r="N336" s="11">
        <v>51</v>
      </c>
      <c r="O336" s="11">
        <v>62</v>
      </c>
      <c r="P336" s="11">
        <v>40</v>
      </c>
      <c r="Q336" s="11">
        <v>119</v>
      </c>
      <c r="R336" s="11">
        <v>126</v>
      </c>
      <c r="S336" s="11">
        <v>170</v>
      </c>
      <c r="T336" s="11">
        <v>190</v>
      </c>
      <c r="U336" s="11">
        <v>122</v>
      </c>
      <c r="V336" s="11">
        <v>29</v>
      </c>
      <c r="W336" s="11">
        <v>543</v>
      </c>
      <c r="X336" s="11">
        <v>5</v>
      </c>
      <c r="Y336" s="11">
        <v>35</v>
      </c>
      <c r="Z336" s="11">
        <v>37</v>
      </c>
    </row>
    <row r="337" spans="1:26" x14ac:dyDescent="0.35">
      <c r="A337" s="6">
        <v>334</v>
      </c>
      <c r="B337" s="11" t="s">
        <v>386</v>
      </c>
      <c r="C337" s="11">
        <v>2256</v>
      </c>
      <c r="D337" s="11">
        <v>592</v>
      </c>
      <c r="E337" s="11">
        <v>331</v>
      </c>
      <c r="F337" s="11">
        <v>1055</v>
      </c>
      <c r="G337" s="11">
        <v>278</v>
      </c>
      <c r="H337" s="11">
        <v>769</v>
      </c>
      <c r="I337" s="11">
        <v>895</v>
      </c>
      <c r="J337" s="11">
        <v>392</v>
      </c>
      <c r="K337" s="11">
        <v>227</v>
      </c>
      <c r="L337" s="11">
        <v>896</v>
      </c>
      <c r="M337" s="11">
        <v>510</v>
      </c>
      <c r="N337" s="11">
        <v>187</v>
      </c>
      <c r="O337" s="11">
        <v>348</v>
      </c>
      <c r="P337" s="11">
        <v>143</v>
      </c>
      <c r="Q337" s="11">
        <v>725</v>
      </c>
      <c r="R337" s="11">
        <v>261</v>
      </c>
      <c r="S337" s="11">
        <v>287</v>
      </c>
      <c r="T337" s="11">
        <v>825</v>
      </c>
      <c r="U337" s="11">
        <v>878</v>
      </c>
      <c r="V337" s="11">
        <v>201</v>
      </c>
      <c r="W337" s="11">
        <v>1940</v>
      </c>
      <c r="X337" s="11">
        <v>21</v>
      </c>
      <c r="Y337" s="11">
        <v>433</v>
      </c>
      <c r="Z337" s="11">
        <v>120</v>
      </c>
    </row>
    <row r="338" spans="1:26" x14ac:dyDescent="0.35">
      <c r="A338" s="6">
        <v>335</v>
      </c>
      <c r="B338" s="11" t="s">
        <v>387</v>
      </c>
      <c r="C338" s="11">
        <v>3542</v>
      </c>
      <c r="D338" s="11">
        <v>1024</v>
      </c>
      <c r="E338" s="11">
        <v>628</v>
      </c>
      <c r="F338" s="11">
        <v>1517</v>
      </c>
      <c r="G338" s="11">
        <v>373</v>
      </c>
      <c r="H338" s="11">
        <v>1153</v>
      </c>
      <c r="I338" s="11">
        <v>1365</v>
      </c>
      <c r="J338" s="11">
        <v>375</v>
      </c>
      <c r="K338" s="11">
        <v>437</v>
      </c>
      <c r="L338" s="11">
        <v>1318</v>
      </c>
      <c r="M338" s="11">
        <v>1079</v>
      </c>
      <c r="N338" s="11">
        <v>265</v>
      </c>
      <c r="O338" s="11">
        <v>464</v>
      </c>
      <c r="P338" s="11">
        <v>296</v>
      </c>
      <c r="Q338" s="11">
        <v>1153</v>
      </c>
      <c r="R338" s="11">
        <v>340</v>
      </c>
      <c r="S338" s="11">
        <v>469</v>
      </c>
      <c r="T338" s="11">
        <v>1401</v>
      </c>
      <c r="U338" s="11">
        <v>1320</v>
      </c>
      <c r="V338" s="11">
        <v>246</v>
      </c>
      <c r="W338" s="11">
        <v>3525</v>
      </c>
      <c r="X338" s="11">
        <v>8</v>
      </c>
      <c r="Y338" s="11">
        <v>914</v>
      </c>
      <c r="Z338" s="11">
        <v>188</v>
      </c>
    </row>
    <row r="339" spans="1:26" x14ac:dyDescent="0.35">
      <c r="A339" s="6">
        <v>336</v>
      </c>
      <c r="B339" s="11" t="s">
        <v>383</v>
      </c>
      <c r="C339" s="11">
        <v>1200</v>
      </c>
      <c r="D339" s="11">
        <v>321</v>
      </c>
      <c r="E339" s="11">
        <v>227</v>
      </c>
      <c r="F339" s="11">
        <v>521</v>
      </c>
      <c r="G339" s="11">
        <v>130</v>
      </c>
      <c r="H339" s="11">
        <v>394</v>
      </c>
      <c r="I339" s="11">
        <v>484</v>
      </c>
      <c r="J339" s="11">
        <v>153</v>
      </c>
      <c r="K339" s="11">
        <v>150</v>
      </c>
      <c r="L339" s="11">
        <v>447</v>
      </c>
      <c r="M339" s="11">
        <v>365</v>
      </c>
      <c r="N339" s="11">
        <v>119</v>
      </c>
      <c r="O339" s="11">
        <v>131</v>
      </c>
      <c r="P339" s="11">
        <v>98</v>
      </c>
      <c r="Q339" s="11">
        <v>398</v>
      </c>
      <c r="R339" s="11">
        <v>132</v>
      </c>
      <c r="S339" s="11">
        <v>166</v>
      </c>
      <c r="T339" s="11">
        <v>538</v>
      </c>
      <c r="U339" s="11">
        <v>354</v>
      </c>
      <c r="V339" s="11">
        <v>125</v>
      </c>
      <c r="W339" s="11">
        <v>1253</v>
      </c>
      <c r="X339" s="11">
        <v>7</v>
      </c>
      <c r="Y339" s="11">
        <v>225</v>
      </c>
      <c r="Z339" s="11">
        <v>90</v>
      </c>
    </row>
    <row r="340" spans="1:26" x14ac:dyDescent="0.35">
      <c r="A340" s="6">
        <v>337</v>
      </c>
      <c r="B340" s="11" t="s">
        <v>70</v>
      </c>
      <c r="C340" s="11">
        <v>1834</v>
      </c>
      <c r="D340" s="11">
        <v>408</v>
      </c>
      <c r="E340" s="11">
        <v>207</v>
      </c>
      <c r="F340" s="11">
        <v>877</v>
      </c>
      <c r="G340" s="11">
        <v>342</v>
      </c>
      <c r="H340" s="11">
        <v>672</v>
      </c>
      <c r="I340" s="11">
        <v>754</v>
      </c>
      <c r="J340" s="11">
        <v>717</v>
      </c>
      <c r="K340" s="11">
        <v>179</v>
      </c>
      <c r="L340" s="11">
        <v>272</v>
      </c>
      <c r="M340" s="11">
        <v>626</v>
      </c>
      <c r="N340" s="11">
        <v>125</v>
      </c>
      <c r="O340" s="11">
        <v>158</v>
      </c>
      <c r="P340" s="11">
        <v>102</v>
      </c>
      <c r="Q340" s="11">
        <v>757</v>
      </c>
      <c r="R340" s="11">
        <v>285</v>
      </c>
      <c r="S340" s="11">
        <v>234</v>
      </c>
      <c r="T340" s="11">
        <v>243</v>
      </c>
      <c r="U340" s="11">
        <v>944</v>
      </c>
      <c r="V340" s="11">
        <v>402</v>
      </c>
      <c r="W340" s="11">
        <v>2290</v>
      </c>
      <c r="X340" s="11">
        <v>88</v>
      </c>
      <c r="Y340" s="11">
        <v>172</v>
      </c>
      <c r="Z340" s="11">
        <v>257</v>
      </c>
    </row>
    <row r="341" spans="1:26" x14ac:dyDescent="0.35">
      <c r="A341" s="6">
        <v>338</v>
      </c>
      <c r="B341" s="11" t="s">
        <v>66</v>
      </c>
      <c r="C341" s="11">
        <v>2215</v>
      </c>
      <c r="D341" s="11">
        <v>606</v>
      </c>
      <c r="E341" s="11">
        <v>195</v>
      </c>
      <c r="F341" s="11">
        <v>956</v>
      </c>
      <c r="G341" s="11">
        <v>458</v>
      </c>
      <c r="H341" s="11">
        <v>767</v>
      </c>
      <c r="I341" s="11">
        <v>842</v>
      </c>
      <c r="J341" s="11">
        <v>534</v>
      </c>
      <c r="K341" s="11">
        <v>268</v>
      </c>
      <c r="L341" s="11">
        <v>978</v>
      </c>
      <c r="M341" s="11">
        <v>408</v>
      </c>
      <c r="N341" s="11">
        <v>211</v>
      </c>
      <c r="O341" s="11">
        <v>91</v>
      </c>
      <c r="P341" s="11">
        <v>110</v>
      </c>
      <c r="Q341" s="11">
        <v>781</v>
      </c>
      <c r="R341" s="11">
        <v>416</v>
      </c>
      <c r="S341" s="11">
        <v>833</v>
      </c>
      <c r="T341" s="11">
        <v>287</v>
      </c>
      <c r="U341" s="11">
        <v>859</v>
      </c>
      <c r="V341" s="11">
        <v>181</v>
      </c>
      <c r="W341" s="11">
        <v>2358</v>
      </c>
      <c r="X341" s="11">
        <v>43</v>
      </c>
      <c r="Y341" s="11">
        <v>309</v>
      </c>
      <c r="Z341" s="11">
        <v>160</v>
      </c>
    </row>
    <row r="342" spans="1:26" x14ac:dyDescent="0.35">
      <c r="A342" s="6">
        <v>339</v>
      </c>
      <c r="B342" s="11" t="s">
        <v>151</v>
      </c>
      <c r="C342" s="11">
        <v>2014</v>
      </c>
      <c r="D342" s="11">
        <v>271</v>
      </c>
      <c r="E342" s="11">
        <v>626</v>
      </c>
      <c r="F342" s="11">
        <v>949</v>
      </c>
      <c r="G342" s="11">
        <v>169</v>
      </c>
      <c r="H342" s="11">
        <v>745</v>
      </c>
      <c r="I342" s="11">
        <v>999</v>
      </c>
      <c r="J342" s="11">
        <v>659</v>
      </c>
      <c r="K342" s="11">
        <v>218</v>
      </c>
      <c r="L342" s="11">
        <v>221</v>
      </c>
      <c r="M342" s="11">
        <v>440</v>
      </c>
      <c r="N342" s="11">
        <v>58</v>
      </c>
      <c r="O342" s="11">
        <v>459</v>
      </c>
      <c r="P342" s="11">
        <v>223</v>
      </c>
      <c r="Q342" s="11">
        <v>834</v>
      </c>
      <c r="R342" s="11">
        <v>170</v>
      </c>
      <c r="S342" s="11">
        <v>175</v>
      </c>
      <c r="T342" s="11">
        <v>168</v>
      </c>
      <c r="U342" s="11">
        <v>1028</v>
      </c>
      <c r="V342" s="11">
        <v>490</v>
      </c>
      <c r="W342" s="11">
        <v>1769</v>
      </c>
      <c r="X342" s="11">
        <v>9</v>
      </c>
      <c r="Y342" s="11">
        <v>318</v>
      </c>
      <c r="Z342" s="11">
        <v>99</v>
      </c>
    </row>
    <row r="343" spans="1:26" x14ac:dyDescent="0.35">
      <c r="A343" s="6">
        <v>340</v>
      </c>
      <c r="B343" s="11" t="s">
        <v>135</v>
      </c>
      <c r="C343" s="11">
        <v>1055</v>
      </c>
      <c r="D343" s="11">
        <v>180</v>
      </c>
      <c r="E343" s="11">
        <v>145</v>
      </c>
      <c r="F343" s="11">
        <v>489</v>
      </c>
      <c r="G343" s="11">
        <v>240</v>
      </c>
      <c r="H343" s="11">
        <v>359</v>
      </c>
      <c r="I343" s="11">
        <v>515</v>
      </c>
      <c r="J343" s="11">
        <v>355</v>
      </c>
      <c r="K343" s="11">
        <v>145</v>
      </c>
      <c r="L343" s="11">
        <v>124</v>
      </c>
      <c r="M343" s="11">
        <v>298</v>
      </c>
      <c r="N343" s="11">
        <v>58</v>
      </c>
      <c r="O343" s="11">
        <v>197</v>
      </c>
      <c r="P343" s="11">
        <v>90</v>
      </c>
      <c r="Q343" s="11">
        <v>285</v>
      </c>
      <c r="R343" s="11">
        <v>244</v>
      </c>
      <c r="S343" s="11">
        <v>293</v>
      </c>
      <c r="T343" s="11">
        <v>183</v>
      </c>
      <c r="U343" s="11">
        <v>351</v>
      </c>
      <c r="V343" s="11">
        <v>191</v>
      </c>
      <c r="W343" s="11">
        <v>1200</v>
      </c>
      <c r="X343" s="11">
        <v>11</v>
      </c>
      <c r="Y343" s="11">
        <v>240</v>
      </c>
      <c r="Z343" s="11">
        <v>55</v>
      </c>
    </row>
    <row r="344" spans="1:26" x14ac:dyDescent="0.35">
      <c r="A344" s="6">
        <v>341</v>
      </c>
      <c r="B344" s="11" t="s">
        <v>136</v>
      </c>
      <c r="C344" s="11">
        <v>642</v>
      </c>
      <c r="D344" s="11">
        <v>101</v>
      </c>
      <c r="E344" s="11">
        <v>91</v>
      </c>
      <c r="F344" s="11">
        <v>287</v>
      </c>
      <c r="G344" s="11">
        <v>163</v>
      </c>
      <c r="H344" s="11">
        <v>198</v>
      </c>
      <c r="I344" s="11">
        <v>343</v>
      </c>
      <c r="J344" s="11">
        <v>202</v>
      </c>
      <c r="K344" s="11">
        <v>104</v>
      </c>
      <c r="L344" s="11">
        <v>33</v>
      </c>
      <c r="M344" s="11">
        <v>191</v>
      </c>
      <c r="N344" s="11">
        <v>40</v>
      </c>
      <c r="O344" s="11">
        <v>144</v>
      </c>
      <c r="P344" s="11">
        <v>68</v>
      </c>
      <c r="Q344" s="11">
        <v>133</v>
      </c>
      <c r="R344" s="11">
        <v>156</v>
      </c>
      <c r="S344" s="11">
        <v>170</v>
      </c>
      <c r="T344" s="11">
        <v>130</v>
      </c>
      <c r="U344" s="11">
        <v>279</v>
      </c>
      <c r="V344" s="11">
        <v>38</v>
      </c>
      <c r="W344" s="11">
        <v>638</v>
      </c>
      <c r="X344" s="11">
        <v>9</v>
      </c>
      <c r="Y344" s="11">
        <v>121</v>
      </c>
      <c r="Z344" s="11">
        <v>27</v>
      </c>
    </row>
    <row r="345" spans="1:26" x14ac:dyDescent="0.35">
      <c r="A345" s="6">
        <v>342</v>
      </c>
      <c r="B345" s="11" t="s">
        <v>508</v>
      </c>
      <c r="C345" s="11">
        <v>1700</v>
      </c>
      <c r="D345" s="11">
        <v>553</v>
      </c>
      <c r="E345" s="11">
        <v>137</v>
      </c>
      <c r="F345" s="11">
        <v>644</v>
      </c>
      <c r="G345" s="11">
        <v>366</v>
      </c>
      <c r="H345" s="11">
        <v>486</v>
      </c>
      <c r="I345" s="11">
        <v>661</v>
      </c>
      <c r="J345" s="11">
        <v>474</v>
      </c>
      <c r="K345" s="11">
        <v>200</v>
      </c>
      <c r="L345" s="11">
        <v>522</v>
      </c>
      <c r="M345" s="11">
        <v>487</v>
      </c>
      <c r="N345" s="11">
        <v>75</v>
      </c>
      <c r="O345" s="11">
        <v>137</v>
      </c>
      <c r="P345" s="11">
        <v>37</v>
      </c>
      <c r="Q345" s="11">
        <v>549</v>
      </c>
      <c r="R345" s="11">
        <v>349</v>
      </c>
      <c r="S345" s="11">
        <v>557</v>
      </c>
      <c r="T345" s="11">
        <v>412</v>
      </c>
      <c r="U345" s="11">
        <v>597</v>
      </c>
      <c r="V345" s="11">
        <v>107</v>
      </c>
      <c r="W345" s="11">
        <v>1968</v>
      </c>
      <c r="X345" s="11">
        <v>86</v>
      </c>
      <c r="Y345" s="11">
        <v>6</v>
      </c>
      <c r="Z345" s="11">
        <v>133</v>
      </c>
    </row>
    <row r="346" spans="1:26" x14ac:dyDescent="0.35">
      <c r="A346" s="6">
        <v>343</v>
      </c>
      <c r="B346" s="11" t="s">
        <v>330</v>
      </c>
      <c r="C346" s="11">
        <v>1279</v>
      </c>
      <c r="D346" s="11">
        <v>317</v>
      </c>
      <c r="E346" s="11">
        <v>132</v>
      </c>
      <c r="F346" s="11">
        <v>602</v>
      </c>
      <c r="G346" s="11">
        <v>228</v>
      </c>
      <c r="H346" s="11">
        <v>449</v>
      </c>
      <c r="I346" s="11">
        <v>513</v>
      </c>
      <c r="J346" s="11">
        <v>279</v>
      </c>
      <c r="K346" s="11">
        <v>134</v>
      </c>
      <c r="L346" s="11">
        <v>306</v>
      </c>
      <c r="M346" s="11">
        <v>375</v>
      </c>
      <c r="N346" s="11">
        <v>126</v>
      </c>
      <c r="O346" s="11">
        <v>154</v>
      </c>
      <c r="P346" s="11">
        <v>80</v>
      </c>
      <c r="Q346" s="11">
        <v>376</v>
      </c>
      <c r="R346" s="11">
        <v>225</v>
      </c>
      <c r="S346" s="11">
        <v>262</v>
      </c>
      <c r="T346" s="11">
        <v>493</v>
      </c>
      <c r="U346" s="11">
        <v>355</v>
      </c>
      <c r="V346" s="11">
        <v>113</v>
      </c>
      <c r="W346" s="11">
        <v>1192</v>
      </c>
      <c r="X346" s="11">
        <v>11</v>
      </c>
      <c r="Y346" s="11">
        <v>201</v>
      </c>
      <c r="Z346" s="11">
        <v>72</v>
      </c>
    </row>
    <row r="347" spans="1:26" x14ac:dyDescent="0.35">
      <c r="A347" s="6">
        <v>344</v>
      </c>
      <c r="B347" s="11" t="s">
        <v>286</v>
      </c>
      <c r="C347" s="11">
        <v>599</v>
      </c>
      <c r="D347" s="11">
        <v>128</v>
      </c>
      <c r="E347" s="11">
        <v>82</v>
      </c>
      <c r="F347" s="11">
        <v>257</v>
      </c>
      <c r="G347" s="11">
        <v>132</v>
      </c>
      <c r="H347" s="11">
        <v>183</v>
      </c>
      <c r="I347" s="11">
        <v>288</v>
      </c>
      <c r="J347" s="11">
        <v>109</v>
      </c>
      <c r="K347" s="11">
        <v>108</v>
      </c>
      <c r="L347" s="11">
        <v>88</v>
      </c>
      <c r="M347" s="11">
        <v>218</v>
      </c>
      <c r="N347" s="11">
        <v>59</v>
      </c>
      <c r="O347" s="11">
        <v>88</v>
      </c>
      <c r="P347" s="11">
        <v>53</v>
      </c>
      <c r="Q347" s="11">
        <v>153</v>
      </c>
      <c r="R347" s="11">
        <v>117</v>
      </c>
      <c r="S347" s="11">
        <v>155</v>
      </c>
      <c r="T347" s="11">
        <v>227</v>
      </c>
      <c r="U347" s="11">
        <v>191</v>
      </c>
      <c r="V347" s="11">
        <v>23</v>
      </c>
      <c r="W347" s="11">
        <v>538</v>
      </c>
      <c r="X347" s="11">
        <v>3</v>
      </c>
      <c r="Y347" s="11">
        <v>53</v>
      </c>
      <c r="Z347" s="11">
        <v>27</v>
      </c>
    </row>
    <row r="348" spans="1:26" x14ac:dyDescent="0.35">
      <c r="A348" s="6">
        <v>345</v>
      </c>
      <c r="B348" s="11" t="s">
        <v>398</v>
      </c>
      <c r="C348" s="11">
        <v>2329</v>
      </c>
      <c r="D348" s="11">
        <v>491</v>
      </c>
      <c r="E348" s="11">
        <v>511</v>
      </c>
      <c r="F348" s="11">
        <v>1023</v>
      </c>
      <c r="G348" s="11">
        <v>304</v>
      </c>
      <c r="H348" s="11">
        <v>879</v>
      </c>
      <c r="I348" s="11">
        <v>959</v>
      </c>
      <c r="J348" s="11">
        <v>468</v>
      </c>
      <c r="K348" s="11">
        <v>432</v>
      </c>
      <c r="L348" s="11">
        <v>460</v>
      </c>
      <c r="M348" s="11">
        <v>664</v>
      </c>
      <c r="N348" s="11">
        <v>217</v>
      </c>
      <c r="O348" s="11">
        <v>321</v>
      </c>
      <c r="P348" s="11">
        <v>255</v>
      </c>
      <c r="Q348" s="11">
        <v>777</v>
      </c>
      <c r="R348" s="11">
        <v>269</v>
      </c>
      <c r="S348" s="11">
        <v>442</v>
      </c>
      <c r="T348" s="11">
        <v>811</v>
      </c>
      <c r="U348" s="11">
        <v>831</v>
      </c>
      <c r="V348" s="11">
        <v>213</v>
      </c>
      <c r="W348" s="11">
        <v>2359</v>
      </c>
      <c r="X348" s="11">
        <v>21</v>
      </c>
      <c r="Y348" s="11">
        <v>455</v>
      </c>
      <c r="Z348" s="11">
        <v>97</v>
      </c>
    </row>
    <row r="349" spans="1:26" x14ac:dyDescent="0.35">
      <c r="A349" s="6">
        <v>346</v>
      </c>
      <c r="B349" s="11" t="s">
        <v>77</v>
      </c>
      <c r="C349" s="11">
        <v>1630</v>
      </c>
      <c r="D349" s="11">
        <v>429</v>
      </c>
      <c r="E349" s="11">
        <v>117</v>
      </c>
      <c r="F349" s="11">
        <v>649</v>
      </c>
      <c r="G349" s="11">
        <v>435</v>
      </c>
      <c r="H349" s="11">
        <v>587</v>
      </c>
      <c r="I349" s="11">
        <v>614</v>
      </c>
      <c r="J349" s="11">
        <v>373</v>
      </c>
      <c r="K349" s="11">
        <v>288</v>
      </c>
      <c r="L349" s="11">
        <v>709</v>
      </c>
      <c r="M349" s="11">
        <v>239</v>
      </c>
      <c r="N349" s="11">
        <v>135</v>
      </c>
      <c r="O349" s="11">
        <v>111</v>
      </c>
      <c r="P349" s="11">
        <v>53</v>
      </c>
      <c r="Q349" s="11">
        <v>494</v>
      </c>
      <c r="R349" s="11">
        <v>409</v>
      </c>
      <c r="S349" s="11">
        <v>730</v>
      </c>
      <c r="T349" s="11">
        <v>340</v>
      </c>
      <c r="U349" s="11">
        <v>471</v>
      </c>
      <c r="V349" s="11">
        <v>68</v>
      </c>
      <c r="W349" s="11">
        <v>1624</v>
      </c>
      <c r="X349" s="11">
        <v>16</v>
      </c>
      <c r="Y349" s="11">
        <v>4</v>
      </c>
      <c r="Z349" s="11">
        <v>65</v>
      </c>
    </row>
    <row r="350" spans="1:26" x14ac:dyDescent="0.35">
      <c r="A350" s="6">
        <v>347</v>
      </c>
      <c r="B350" s="11" t="s">
        <v>108</v>
      </c>
      <c r="C350" s="11">
        <v>944</v>
      </c>
      <c r="D350" s="11">
        <v>237</v>
      </c>
      <c r="E350" s="11">
        <v>72</v>
      </c>
      <c r="F350" s="11">
        <v>353</v>
      </c>
      <c r="G350" s="11">
        <v>282</v>
      </c>
      <c r="H350" s="11">
        <v>298</v>
      </c>
      <c r="I350" s="11">
        <v>409</v>
      </c>
      <c r="J350" s="11">
        <v>337</v>
      </c>
      <c r="K350" s="11">
        <v>158</v>
      </c>
      <c r="L350" s="11">
        <v>227</v>
      </c>
      <c r="M350" s="11">
        <v>198</v>
      </c>
      <c r="N350" s="11">
        <v>25</v>
      </c>
      <c r="O350" s="11">
        <v>78</v>
      </c>
      <c r="P350" s="11">
        <v>18</v>
      </c>
      <c r="Q350" s="11">
        <v>318</v>
      </c>
      <c r="R350" s="11">
        <v>267</v>
      </c>
      <c r="S350" s="11">
        <v>357</v>
      </c>
      <c r="T350" s="11">
        <v>224</v>
      </c>
      <c r="U350" s="11">
        <v>257</v>
      </c>
      <c r="V350" s="11">
        <v>40</v>
      </c>
      <c r="W350" s="11">
        <v>1432</v>
      </c>
      <c r="X350" s="11">
        <v>97</v>
      </c>
      <c r="Y350" s="11">
        <v>14</v>
      </c>
      <c r="Z350" s="11">
        <v>88</v>
      </c>
    </row>
    <row r="351" spans="1:26" x14ac:dyDescent="0.35">
      <c r="A351" s="6">
        <v>348</v>
      </c>
      <c r="B351" s="11" t="s">
        <v>214</v>
      </c>
      <c r="C351" s="11">
        <v>1164</v>
      </c>
      <c r="D351" s="11">
        <v>210</v>
      </c>
      <c r="E351" s="11">
        <v>193</v>
      </c>
      <c r="F351" s="11">
        <v>531</v>
      </c>
      <c r="G351" s="11">
        <v>229</v>
      </c>
      <c r="H351" s="11">
        <v>420</v>
      </c>
      <c r="I351" s="11">
        <v>533</v>
      </c>
      <c r="J351" s="11">
        <v>332</v>
      </c>
      <c r="K351" s="11">
        <v>158</v>
      </c>
      <c r="L351" s="11">
        <v>181</v>
      </c>
      <c r="M351" s="11">
        <v>274</v>
      </c>
      <c r="N351" s="11">
        <v>87</v>
      </c>
      <c r="O351" s="11">
        <v>238</v>
      </c>
      <c r="P351" s="11">
        <v>106</v>
      </c>
      <c r="Q351" s="11">
        <v>303</v>
      </c>
      <c r="R351" s="11">
        <v>219</v>
      </c>
      <c r="S351" s="11">
        <v>276</v>
      </c>
      <c r="T351" s="11">
        <v>282</v>
      </c>
      <c r="U351" s="11">
        <v>530</v>
      </c>
      <c r="V351" s="11">
        <v>25</v>
      </c>
      <c r="W351" s="11">
        <v>1007</v>
      </c>
      <c r="X351" s="11">
        <v>0</v>
      </c>
      <c r="Y351" s="11">
        <v>130</v>
      </c>
      <c r="Z351" s="11">
        <v>53</v>
      </c>
    </row>
    <row r="352" spans="1:26" x14ac:dyDescent="0.35">
      <c r="A352" s="6">
        <v>349</v>
      </c>
      <c r="B352" s="11" t="s">
        <v>525</v>
      </c>
      <c r="C352" s="11">
        <v>472</v>
      </c>
      <c r="D352" s="11">
        <v>83</v>
      </c>
      <c r="E352" s="11">
        <v>37</v>
      </c>
      <c r="F352" s="11">
        <v>234</v>
      </c>
      <c r="G352" s="11">
        <v>117</v>
      </c>
      <c r="H352" s="11">
        <v>190</v>
      </c>
      <c r="I352" s="11">
        <v>198</v>
      </c>
      <c r="J352" s="11">
        <v>155</v>
      </c>
      <c r="K352" s="11">
        <v>89</v>
      </c>
      <c r="L352" s="11">
        <v>140</v>
      </c>
      <c r="M352" s="11">
        <v>84</v>
      </c>
      <c r="N352" s="11">
        <v>56</v>
      </c>
      <c r="O352" s="11">
        <v>64</v>
      </c>
      <c r="P352" s="11">
        <v>20</v>
      </c>
      <c r="Q352" s="11">
        <v>149</v>
      </c>
      <c r="R352" s="11">
        <v>99</v>
      </c>
      <c r="S352" s="11">
        <v>143</v>
      </c>
      <c r="T352" s="11">
        <v>197</v>
      </c>
      <c r="U352" s="11">
        <v>111</v>
      </c>
      <c r="V352" s="11">
        <v>21</v>
      </c>
      <c r="W352" s="11">
        <v>582</v>
      </c>
      <c r="X352" s="11">
        <v>11</v>
      </c>
      <c r="Y352" s="11">
        <v>0</v>
      </c>
      <c r="Z352" s="11">
        <v>42</v>
      </c>
    </row>
    <row r="353" spans="1:26" x14ac:dyDescent="0.35">
      <c r="A353" s="6">
        <v>350</v>
      </c>
      <c r="B353" s="11" t="s">
        <v>350</v>
      </c>
      <c r="C353" s="11">
        <v>2541</v>
      </c>
      <c r="D353" s="11">
        <v>847</v>
      </c>
      <c r="E353" s="11">
        <v>315</v>
      </c>
      <c r="F353" s="11">
        <v>1114</v>
      </c>
      <c r="G353" s="11">
        <v>265</v>
      </c>
      <c r="H353" s="11">
        <v>734</v>
      </c>
      <c r="I353" s="11">
        <v>960</v>
      </c>
      <c r="J353" s="11">
        <v>292</v>
      </c>
      <c r="K353" s="11">
        <v>236</v>
      </c>
      <c r="L353" s="11">
        <v>849</v>
      </c>
      <c r="M353" s="11">
        <v>1019</v>
      </c>
      <c r="N353" s="11">
        <v>307</v>
      </c>
      <c r="O353" s="11">
        <v>356</v>
      </c>
      <c r="P353" s="11">
        <v>175</v>
      </c>
      <c r="Q353" s="11">
        <v>639</v>
      </c>
      <c r="R353" s="11">
        <v>217</v>
      </c>
      <c r="S353" s="11">
        <v>128</v>
      </c>
      <c r="T353" s="11">
        <v>1239</v>
      </c>
      <c r="U353" s="11">
        <v>976</v>
      </c>
      <c r="V353" s="11">
        <v>60</v>
      </c>
      <c r="W353" s="11">
        <v>1919</v>
      </c>
      <c r="X353" s="11">
        <v>31</v>
      </c>
      <c r="Y353" s="11">
        <v>87</v>
      </c>
      <c r="Z353" s="11">
        <v>130</v>
      </c>
    </row>
    <row r="354" spans="1:26" x14ac:dyDescent="0.35">
      <c r="A354" s="6">
        <v>351</v>
      </c>
      <c r="B354" s="11" t="s">
        <v>351</v>
      </c>
      <c r="C354" s="11">
        <v>1270</v>
      </c>
      <c r="D354" s="11">
        <v>429</v>
      </c>
      <c r="E354" s="11">
        <v>145</v>
      </c>
      <c r="F354" s="11">
        <v>591</v>
      </c>
      <c r="G354" s="11">
        <v>105</v>
      </c>
      <c r="H354" s="11">
        <v>389</v>
      </c>
      <c r="I354" s="11">
        <v>452</v>
      </c>
      <c r="J354" s="11">
        <v>116</v>
      </c>
      <c r="K354" s="11">
        <v>137</v>
      </c>
      <c r="L354" s="11">
        <v>561</v>
      </c>
      <c r="M354" s="11">
        <v>398</v>
      </c>
      <c r="N354" s="11">
        <v>149</v>
      </c>
      <c r="O354" s="11">
        <v>159</v>
      </c>
      <c r="P354" s="11">
        <v>91</v>
      </c>
      <c r="Q354" s="11">
        <v>354</v>
      </c>
      <c r="R354" s="11">
        <v>89</v>
      </c>
      <c r="S354" s="11">
        <v>196</v>
      </c>
      <c r="T354" s="11">
        <v>589</v>
      </c>
      <c r="U354" s="11">
        <v>433</v>
      </c>
      <c r="V354" s="11">
        <v>10</v>
      </c>
      <c r="W354" s="11">
        <v>791</v>
      </c>
      <c r="X354" s="11">
        <v>12</v>
      </c>
      <c r="Y354" s="11">
        <v>27</v>
      </c>
      <c r="Z354" s="11">
        <v>54</v>
      </c>
    </row>
    <row r="355" spans="1:26" x14ac:dyDescent="0.35">
      <c r="A355" s="6">
        <v>352</v>
      </c>
      <c r="B355" s="11" t="s">
        <v>352</v>
      </c>
      <c r="C355" s="11">
        <v>1008</v>
      </c>
      <c r="D355" s="11">
        <v>234</v>
      </c>
      <c r="E355" s="11">
        <v>135</v>
      </c>
      <c r="F355" s="11">
        <v>460</v>
      </c>
      <c r="G355" s="11">
        <v>179</v>
      </c>
      <c r="H355" s="11">
        <v>334</v>
      </c>
      <c r="I355" s="11">
        <v>440</v>
      </c>
      <c r="J355" s="11">
        <v>196</v>
      </c>
      <c r="K355" s="11">
        <v>131</v>
      </c>
      <c r="L355" s="11">
        <v>251</v>
      </c>
      <c r="M355" s="11">
        <v>321</v>
      </c>
      <c r="N355" s="11">
        <v>74</v>
      </c>
      <c r="O355" s="11">
        <v>180</v>
      </c>
      <c r="P355" s="11">
        <v>67</v>
      </c>
      <c r="Q355" s="11">
        <v>291</v>
      </c>
      <c r="R355" s="11">
        <v>163</v>
      </c>
      <c r="S355" s="11">
        <v>95</v>
      </c>
      <c r="T355" s="11">
        <v>353</v>
      </c>
      <c r="U355" s="11">
        <v>431</v>
      </c>
      <c r="V355" s="11">
        <v>50</v>
      </c>
      <c r="W355" s="11">
        <v>1056</v>
      </c>
      <c r="X355" s="11">
        <v>23</v>
      </c>
      <c r="Y355" s="11">
        <v>64</v>
      </c>
      <c r="Z355" s="11">
        <v>61</v>
      </c>
    </row>
    <row r="356" spans="1:26" x14ac:dyDescent="0.35">
      <c r="A356" s="6">
        <v>353</v>
      </c>
      <c r="B356" s="11" t="s">
        <v>353</v>
      </c>
      <c r="C356" s="11">
        <v>4054</v>
      </c>
      <c r="D356" s="11">
        <v>1357</v>
      </c>
      <c r="E356" s="11">
        <v>553</v>
      </c>
      <c r="F356" s="11">
        <v>1783</v>
      </c>
      <c r="G356" s="11">
        <v>361</v>
      </c>
      <c r="H356" s="11">
        <v>1215</v>
      </c>
      <c r="I356" s="11">
        <v>1482</v>
      </c>
      <c r="J356" s="11">
        <v>360</v>
      </c>
      <c r="K356" s="11">
        <v>377</v>
      </c>
      <c r="L356" s="11">
        <v>1498</v>
      </c>
      <c r="M356" s="11">
        <v>1517</v>
      </c>
      <c r="N356" s="11">
        <v>475</v>
      </c>
      <c r="O356" s="11">
        <v>522</v>
      </c>
      <c r="P356" s="11">
        <v>260</v>
      </c>
      <c r="Q356" s="11">
        <v>1132</v>
      </c>
      <c r="R356" s="11">
        <v>309</v>
      </c>
      <c r="S356" s="11">
        <v>283</v>
      </c>
      <c r="T356" s="11">
        <v>2042</v>
      </c>
      <c r="U356" s="11">
        <v>1464</v>
      </c>
      <c r="V356" s="11">
        <v>145</v>
      </c>
      <c r="W356" s="11">
        <v>3120</v>
      </c>
      <c r="X356" s="11">
        <v>42</v>
      </c>
      <c r="Y356" s="11">
        <v>181</v>
      </c>
      <c r="Z356" s="11">
        <v>183</v>
      </c>
    </row>
    <row r="357" spans="1:26" x14ac:dyDescent="0.35">
      <c r="A357" s="6">
        <v>354</v>
      </c>
      <c r="B357" s="11" t="s">
        <v>247</v>
      </c>
      <c r="C357" s="11">
        <v>481</v>
      </c>
      <c r="D357" s="11">
        <v>140</v>
      </c>
      <c r="E357" s="11">
        <v>38</v>
      </c>
      <c r="F357" s="11">
        <v>222</v>
      </c>
      <c r="G357" s="11">
        <v>81</v>
      </c>
      <c r="H357" s="11">
        <v>157</v>
      </c>
      <c r="I357" s="11">
        <v>184</v>
      </c>
      <c r="J357" s="11">
        <v>35</v>
      </c>
      <c r="K357" s="11">
        <v>70</v>
      </c>
      <c r="L357" s="11">
        <v>131</v>
      </c>
      <c r="M357" s="11">
        <v>145</v>
      </c>
      <c r="N357" s="11">
        <v>56</v>
      </c>
      <c r="O357" s="11">
        <v>43</v>
      </c>
      <c r="P357" s="11">
        <v>20</v>
      </c>
      <c r="Q357" s="11">
        <v>141</v>
      </c>
      <c r="R357" s="11">
        <v>80</v>
      </c>
      <c r="S357" s="11">
        <v>104</v>
      </c>
      <c r="T357" s="11">
        <v>322</v>
      </c>
      <c r="U357" s="11">
        <v>55</v>
      </c>
      <c r="V357" s="11">
        <v>0</v>
      </c>
      <c r="W357" s="11">
        <v>326</v>
      </c>
      <c r="X357" s="11">
        <v>10</v>
      </c>
      <c r="Y357" s="11">
        <v>0</v>
      </c>
      <c r="Z357" s="11">
        <v>17</v>
      </c>
    </row>
    <row r="358" spans="1:26" x14ac:dyDescent="0.35">
      <c r="A358" s="6">
        <v>355</v>
      </c>
      <c r="B358" s="11" t="s">
        <v>146</v>
      </c>
      <c r="C358" s="11">
        <v>569</v>
      </c>
      <c r="D358" s="11">
        <v>63</v>
      </c>
      <c r="E358" s="11">
        <v>200</v>
      </c>
      <c r="F358" s="11">
        <v>239</v>
      </c>
      <c r="G358" s="11">
        <v>67</v>
      </c>
      <c r="H358" s="11">
        <v>239</v>
      </c>
      <c r="I358" s="11">
        <v>267</v>
      </c>
      <c r="J358" s="11">
        <v>155</v>
      </c>
      <c r="K358" s="11">
        <v>75</v>
      </c>
      <c r="L358" s="11">
        <v>51</v>
      </c>
      <c r="M358" s="11">
        <v>71</v>
      </c>
      <c r="N358" s="11">
        <v>23</v>
      </c>
      <c r="O358" s="11">
        <v>147</v>
      </c>
      <c r="P358" s="11">
        <v>77</v>
      </c>
      <c r="Q358" s="11">
        <v>194</v>
      </c>
      <c r="R358" s="11">
        <v>66</v>
      </c>
      <c r="S358" s="11">
        <v>56</v>
      </c>
      <c r="T358" s="11">
        <v>72</v>
      </c>
      <c r="U358" s="11">
        <v>346</v>
      </c>
      <c r="V358" s="11">
        <v>18</v>
      </c>
      <c r="W358" s="11">
        <v>415</v>
      </c>
      <c r="X358" s="11">
        <v>3</v>
      </c>
      <c r="Y358" s="11">
        <v>26</v>
      </c>
      <c r="Z358" s="11">
        <v>15</v>
      </c>
    </row>
    <row r="359" spans="1:26" x14ac:dyDescent="0.35">
      <c r="A359" s="6">
        <v>356</v>
      </c>
      <c r="B359" s="11" t="s">
        <v>287</v>
      </c>
      <c r="C359" s="11">
        <v>1741</v>
      </c>
      <c r="D359" s="11">
        <v>484</v>
      </c>
      <c r="E359" s="11">
        <v>227</v>
      </c>
      <c r="F359" s="11">
        <v>734</v>
      </c>
      <c r="G359" s="11">
        <v>297</v>
      </c>
      <c r="H359" s="11">
        <v>540</v>
      </c>
      <c r="I359" s="11">
        <v>718</v>
      </c>
      <c r="J359" s="11">
        <v>324</v>
      </c>
      <c r="K359" s="11">
        <v>206</v>
      </c>
      <c r="L359" s="11">
        <v>460</v>
      </c>
      <c r="M359" s="11">
        <v>591</v>
      </c>
      <c r="N359" s="11">
        <v>151</v>
      </c>
      <c r="O359" s="11">
        <v>212</v>
      </c>
      <c r="P359" s="11">
        <v>151</v>
      </c>
      <c r="Q359" s="11">
        <v>466</v>
      </c>
      <c r="R359" s="11">
        <v>278</v>
      </c>
      <c r="S359" s="11">
        <v>358</v>
      </c>
      <c r="T359" s="11">
        <v>605</v>
      </c>
      <c r="U359" s="11">
        <v>620</v>
      </c>
      <c r="V359" s="11">
        <v>121</v>
      </c>
      <c r="W359" s="11">
        <v>1751</v>
      </c>
      <c r="X359" s="11">
        <v>14</v>
      </c>
      <c r="Y359" s="11">
        <v>216</v>
      </c>
      <c r="Z359" s="11">
        <v>90</v>
      </c>
    </row>
    <row r="360" spans="1:26" x14ac:dyDescent="0.35">
      <c r="A360" s="6">
        <v>357</v>
      </c>
      <c r="B360" s="11" t="s">
        <v>128</v>
      </c>
      <c r="C360" s="11">
        <v>795</v>
      </c>
      <c r="D360" s="11">
        <v>208</v>
      </c>
      <c r="E360" s="11">
        <v>73</v>
      </c>
      <c r="F360" s="11">
        <v>346</v>
      </c>
      <c r="G360" s="11">
        <v>168</v>
      </c>
      <c r="H360" s="11">
        <v>240</v>
      </c>
      <c r="I360" s="11">
        <v>347</v>
      </c>
      <c r="J360" s="11">
        <v>143</v>
      </c>
      <c r="K360" s="11">
        <v>112</v>
      </c>
      <c r="L360" s="11">
        <v>179</v>
      </c>
      <c r="M360" s="11">
        <v>249</v>
      </c>
      <c r="N360" s="11">
        <v>85</v>
      </c>
      <c r="O360" s="11">
        <v>96</v>
      </c>
      <c r="P360" s="11">
        <v>55</v>
      </c>
      <c r="Q360" s="11">
        <v>193</v>
      </c>
      <c r="R360" s="11">
        <v>159</v>
      </c>
      <c r="S360" s="11">
        <v>196</v>
      </c>
      <c r="T360" s="11">
        <v>346</v>
      </c>
      <c r="U360" s="11">
        <v>225</v>
      </c>
      <c r="V360" s="11">
        <v>26</v>
      </c>
      <c r="W360" s="11">
        <v>836</v>
      </c>
      <c r="X360" s="11">
        <v>5</v>
      </c>
      <c r="Y360" s="11">
        <v>135</v>
      </c>
      <c r="Z360" s="11">
        <v>33</v>
      </c>
    </row>
    <row r="361" spans="1:26" x14ac:dyDescent="0.35">
      <c r="A361" s="6">
        <v>358</v>
      </c>
      <c r="B361" s="11" t="s">
        <v>109</v>
      </c>
      <c r="C361" s="11">
        <v>769</v>
      </c>
      <c r="D361" s="11">
        <v>101</v>
      </c>
      <c r="E361" s="11">
        <v>27</v>
      </c>
      <c r="F361" s="11">
        <v>334</v>
      </c>
      <c r="G361" s="11">
        <v>307</v>
      </c>
      <c r="H361" s="11">
        <v>342</v>
      </c>
      <c r="I361" s="11">
        <v>326</v>
      </c>
      <c r="J361" s="11">
        <v>280</v>
      </c>
      <c r="K361" s="11">
        <v>249</v>
      </c>
      <c r="L361" s="11">
        <v>174</v>
      </c>
      <c r="M361" s="11">
        <v>61</v>
      </c>
      <c r="N361" s="11">
        <v>75</v>
      </c>
      <c r="O361" s="11">
        <v>93</v>
      </c>
      <c r="P361" s="11">
        <v>21</v>
      </c>
      <c r="Q361" s="11">
        <v>192</v>
      </c>
      <c r="R361" s="11">
        <v>287</v>
      </c>
      <c r="S361" s="11">
        <v>393</v>
      </c>
      <c r="T361" s="11">
        <v>197</v>
      </c>
      <c r="U361" s="11">
        <v>156</v>
      </c>
      <c r="V361" s="11">
        <v>24</v>
      </c>
      <c r="W361" s="11">
        <v>1329</v>
      </c>
      <c r="X361" s="11">
        <v>21</v>
      </c>
      <c r="Y361" s="11">
        <v>5</v>
      </c>
      <c r="Z361" s="11">
        <v>56</v>
      </c>
    </row>
    <row r="362" spans="1:26" x14ac:dyDescent="0.35">
      <c r="A362" s="6">
        <v>359</v>
      </c>
      <c r="B362" s="11" t="s">
        <v>368</v>
      </c>
      <c r="C362" s="11">
        <v>786</v>
      </c>
      <c r="D362" s="11">
        <v>210</v>
      </c>
      <c r="E362" s="11">
        <v>95</v>
      </c>
      <c r="F362" s="11">
        <v>342</v>
      </c>
      <c r="G362" s="11">
        <v>139</v>
      </c>
      <c r="H362" s="11">
        <v>246</v>
      </c>
      <c r="I362" s="11">
        <v>330</v>
      </c>
      <c r="J362" s="11">
        <v>100</v>
      </c>
      <c r="K362" s="11">
        <v>149</v>
      </c>
      <c r="L362" s="11">
        <v>196</v>
      </c>
      <c r="M362" s="11">
        <v>250</v>
      </c>
      <c r="N362" s="11">
        <v>109</v>
      </c>
      <c r="O362" s="11">
        <v>127</v>
      </c>
      <c r="P362" s="11">
        <v>36</v>
      </c>
      <c r="Q362" s="11">
        <v>189</v>
      </c>
      <c r="R362" s="11">
        <v>115</v>
      </c>
      <c r="S362" s="11">
        <v>121</v>
      </c>
      <c r="T362" s="11">
        <v>491</v>
      </c>
      <c r="U362" s="11">
        <v>152</v>
      </c>
      <c r="V362" s="11">
        <v>0</v>
      </c>
      <c r="W362" s="11">
        <v>668</v>
      </c>
      <c r="X362" s="11">
        <v>9</v>
      </c>
      <c r="Y362" s="11">
        <v>9</v>
      </c>
      <c r="Z362" s="11">
        <v>44</v>
      </c>
    </row>
    <row r="363" spans="1:26" x14ac:dyDescent="0.35">
      <c r="A363" s="6">
        <v>360</v>
      </c>
      <c r="B363" s="11" t="s">
        <v>113</v>
      </c>
      <c r="C363" s="11">
        <v>1917</v>
      </c>
      <c r="D363" s="11">
        <v>451</v>
      </c>
      <c r="E363" s="11">
        <v>104</v>
      </c>
      <c r="F363" s="11">
        <v>855</v>
      </c>
      <c r="G363" s="11">
        <v>507</v>
      </c>
      <c r="H363" s="11">
        <v>768</v>
      </c>
      <c r="I363" s="11">
        <v>698</v>
      </c>
      <c r="J363" s="11">
        <v>560</v>
      </c>
      <c r="K363" s="11">
        <v>363</v>
      </c>
      <c r="L363" s="11">
        <v>658</v>
      </c>
      <c r="M363" s="11">
        <v>318</v>
      </c>
      <c r="N363" s="11">
        <v>208</v>
      </c>
      <c r="O363" s="11">
        <v>165</v>
      </c>
      <c r="P363" s="11">
        <v>84</v>
      </c>
      <c r="Q363" s="11">
        <v>539</v>
      </c>
      <c r="R363" s="11">
        <v>471</v>
      </c>
      <c r="S363" s="11">
        <v>563</v>
      </c>
      <c r="T363" s="11">
        <v>529</v>
      </c>
      <c r="U363" s="11">
        <v>717</v>
      </c>
      <c r="V363" s="11">
        <v>84</v>
      </c>
      <c r="W363" s="11">
        <v>2197</v>
      </c>
      <c r="X363" s="11">
        <v>26</v>
      </c>
      <c r="Y363" s="11">
        <v>10</v>
      </c>
      <c r="Z363" s="11">
        <v>149</v>
      </c>
    </row>
    <row r="364" spans="1:26" x14ac:dyDescent="0.35">
      <c r="A364" s="6">
        <v>361</v>
      </c>
      <c r="B364" s="11" t="s">
        <v>248</v>
      </c>
      <c r="C364" s="11">
        <v>763</v>
      </c>
      <c r="D364" s="11">
        <v>251</v>
      </c>
      <c r="E364" s="11">
        <v>59</v>
      </c>
      <c r="F364" s="11">
        <v>332</v>
      </c>
      <c r="G364" s="11">
        <v>121</v>
      </c>
      <c r="H364" s="11">
        <v>201</v>
      </c>
      <c r="I364" s="11">
        <v>311</v>
      </c>
      <c r="J364" s="11">
        <v>64</v>
      </c>
      <c r="K364" s="11">
        <v>119</v>
      </c>
      <c r="L364" s="11">
        <v>257</v>
      </c>
      <c r="M364" s="11">
        <v>228</v>
      </c>
      <c r="N364" s="11">
        <v>101</v>
      </c>
      <c r="O364" s="11">
        <v>83</v>
      </c>
      <c r="P364" s="11">
        <v>55</v>
      </c>
      <c r="Q364" s="11">
        <v>164</v>
      </c>
      <c r="R364" s="11">
        <v>108</v>
      </c>
      <c r="S364" s="11">
        <v>207</v>
      </c>
      <c r="T364" s="11">
        <v>436</v>
      </c>
      <c r="U364" s="11">
        <v>64</v>
      </c>
      <c r="V364" s="11">
        <v>0</v>
      </c>
      <c r="W364" s="11">
        <v>575</v>
      </c>
      <c r="X364" s="11">
        <v>0</v>
      </c>
      <c r="Y364" s="11">
        <v>28</v>
      </c>
      <c r="Z364" s="11">
        <v>38</v>
      </c>
    </row>
    <row r="365" spans="1:26" x14ac:dyDescent="0.35">
      <c r="A365" s="6">
        <v>362</v>
      </c>
      <c r="B365" s="11" t="s">
        <v>447</v>
      </c>
      <c r="C365" s="11">
        <v>2554</v>
      </c>
      <c r="D365" s="11">
        <v>864</v>
      </c>
      <c r="E365" s="11">
        <v>366</v>
      </c>
      <c r="F365" s="11">
        <v>1224</v>
      </c>
      <c r="G365" s="11">
        <v>100</v>
      </c>
      <c r="H365" s="11">
        <v>854</v>
      </c>
      <c r="I365" s="11">
        <v>836</v>
      </c>
      <c r="J365" s="11">
        <v>195</v>
      </c>
      <c r="K365" s="11">
        <v>203</v>
      </c>
      <c r="L365" s="11">
        <v>1159</v>
      </c>
      <c r="M365" s="11">
        <v>677</v>
      </c>
      <c r="N365" s="11">
        <v>318</v>
      </c>
      <c r="O365" s="11">
        <v>304</v>
      </c>
      <c r="P365" s="11">
        <v>262</v>
      </c>
      <c r="Q365" s="11">
        <v>723</v>
      </c>
      <c r="R365" s="11">
        <v>83</v>
      </c>
      <c r="S365" s="11">
        <v>372</v>
      </c>
      <c r="T365" s="11">
        <v>1192</v>
      </c>
      <c r="U365" s="11">
        <v>985</v>
      </c>
      <c r="V365" s="11">
        <v>0</v>
      </c>
      <c r="W365" s="11">
        <v>1685</v>
      </c>
      <c r="X365" s="11">
        <v>18</v>
      </c>
      <c r="Y365" s="11">
        <v>266</v>
      </c>
      <c r="Z365" s="11">
        <v>75</v>
      </c>
    </row>
    <row r="366" spans="1:26" x14ac:dyDescent="0.35">
      <c r="A366" s="6">
        <v>363</v>
      </c>
      <c r="B366" s="11" t="s">
        <v>452</v>
      </c>
      <c r="C366" s="11">
        <v>1692</v>
      </c>
      <c r="D366" s="11">
        <v>519</v>
      </c>
      <c r="E366" s="11">
        <v>264</v>
      </c>
      <c r="F366" s="11">
        <v>736</v>
      </c>
      <c r="G366" s="11">
        <v>173</v>
      </c>
      <c r="H366" s="11">
        <v>544</v>
      </c>
      <c r="I366" s="11">
        <v>629</v>
      </c>
      <c r="J366" s="11">
        <v>127</v>
      </c>
      <c r="K366" s="11">
        <v>196</v>
      </c>
      <c r="L366" s="11">
        <v>637</v>
      </c>
      <c r="M366" s="11">
        <v>552</v>
      </c>
      <c r="N366" s="11">
        <v>177</v>
      </c>
      <c r="O366" s="11">
        <v>216</v>
      </c>
      <c r="P366" s="11">
        <v>147</v>
      </c>
      <c r="Q366" s="11">
        <v>486</v>
      </c>
      <c r="R366" s="11">
        <v>148</v>
      </c>
      <c r="S366" s="11">
        <v>264</v>
      </c>
      <c r="T366" s="11">
        <v>859</v>
      </c>
      <c r="U366" s="11">
        <v>478</v>
      </c>
      <c r="V366" s="11">
        <v>7</v>
      </c>
      <c r="W366" s="11">
        <v>1439</v>
      </c>
      <c r="X366" s="11">
        <v>15</v>
      </c>
      <c r="Y366" s="11">
        <v>187</v>
      </c>
      <c r="Z366" s="11">
        <v>55</v>
      </c>
    </row>
    <row r="367" spans="1:26" x14ac:dyDescent="0.35">
      <c r="A367" s="6">
        <v>364</v>
      </c>
      <c r="B367" s="11" t="s">
        <v>453</v>
      </c>
      <c r="C367" s="11">
        <v>1025</v>
      </c>
      <c r="D367" s="11">
        <v>306</v>
      </c>
      <c r="E367" s="11">
        <v>184</v>
      </c>
      <c r="F367" s="11">
        <v>483</v>
      </c>
      <c r="G367" s="11">
        <v>52</v>
      </c>
      <c r="H367" s="11">
        <v>352</v>
      </c>
      <c r="I367" s="11">
        <v>367</v>
      </c>
      <c r="J367" s="11">
        <v>75</v>
      </c>
      <c r="K367" s="11">
        <v>77</v>
      </c>
      <c r="L367" s="11">
        <v>416</v>
      </c>
      <c r="M367" s="11">
        <v>300</v>
      </c>
      <c r="N367" s="11">
        <v>136</v>
      </c>
      <c r="O367" s="11">
        <v>147</v>
      </c>
      <c r="P367" s="11">
        <v>100</v>
      </c>
      <c r="Q367" s="11">
        <v>287</v>
      </c>
      <c r="R367" s="11">
        <v>49</v>
      </c>
      <c r="S367" s="11">
        <v>104</v>
      </c>
      <c r="T367" s="11">
        <v>607</v>
      </c>
      <c r="U367" s="11">
        <v>305</v>
      </c>
      <c r="V367" s="11">
        <v>0</v>
      </c>
      <c r="W367" s="11">
        <v>688</v>
      </c>
      <c r="X367" s="11">
        <v>0</v>
      </c>
      <c r="Y367" s="11">
        <v>94</v>
      </c>
      <c r="Z367" s="11">
        <v>44</v>
      </c>
    </row>
    <row r="368" spans="1:26" x14ac:dyDescent="0.35">
      <c r="A368" s="6">
        <v>365</v>
      </c>
      <c r="B368" s="11" t="s">
        <v>448</v>
      </c>
      <c r="C368" s="11">
        <v>2084</v>
      </c>
      <c r="D368" s="11">
        <v>701</v>
      </c>
      <c r="E368" s="11">
        <v>276</v>
      </c>
      <c r="F368" s="11">
        <v>989</v>
      </c>
      <c r="G368" s="11">
        <v>118</v>
      </c>
      <c r="H368" s="11">
        <v>678</v>
      </c>
      <c r="I368" s="11">
        <v>705</v>
      </c>
      <c r="J368" s="11">
        <v>128</v>
      </c>
      <c r="K368" s="11">
        <v>130</v>
      </c>
      <c r="L368" s="11">
        <v>915</v>
      </c>
      <c r="M368" s="11">
        <v>576</v>
      </c>
      <c r="N368" s="11">
        <v>262</v>
      </c>
      <c r="O368" s="11">
        <v>214</v>
      </c>
      <c r="P368" s="11">
        <v>243</v>
      </c>
      <c r="Q368" s="11">
        <v>551</v>
      </c>
      <c r="R368" s="11">
        <v>114</v>
      </c>
      <c r="S368" s="11">
        <v>374</v>
      </c>
      <c r="T368" s="11">
        <v>1113</v>
      </c>
      <c r="U368" s="11">
        <v>569</v>
      </c>
      <c r="V368" s="11">
        <v>0</v>
      </c>
      <c r="W368" s="11">
        <v>1346</v>
      </c>
      <c r="X368" s="11">
        <v>4</v>
      </c>
      <c r="Y368" s="11">
        <v>220</v>
      </c>
      <c r="Z368" s="11">
        <v>54</v>
      </c>
    </row>
    <row r="369" spans="1:26" x14ac:dyDescent="0.35">
      <c r="A369" s="6">
        <v>366</v>
      </c>
      <c r="B369" s="11" t="s">
        <v>74</v>
      </c>
      <c r="C369" s="11">
        <v>371</v>
      </c>
      <c r="D369" s="11">
        <v>59</v>
      </c>
      <c r="E369" s="11">
        <v>15</v>
      </c>
      <c r="F369" s="11">
        <v>156</v>
      </c>
      <c r="G369" s="11">
        <v>141</v>
      </c>
      <c r="H369" s="11">
        <v>154</v>
      </c>
      <c r="I369" s="11">
        <v>158</v>
      </c>
      <c r="J369" s="11">
        <v>105</v>
      </c>
      <c r="K369" s="11">
        <v>87</v>
      </c>
      <c r="L369" s="11">
        <v>157</v>
      </c>
      <c r="M369" s="11">
        <v>18</v>
      </c>
      <c r="N369" s="11">
        <v>14</v>
      </c>
      <c r="O369" s="11">
        <v>44</v>
      </c>
      <c r="P369" s="11">
        <v>20</v>
      </c>
      <c r="Q369" s="11">
        <v>108</v>
      </c>
      <c r="R369" s="11">
        <v>127</v>
      </c>
      <c r="S369" s="11">
        <v>180</v>
      </c>
      <c r="T369" s="11">
        <v>112</v>
      </c>
      <c r="U369" s="11">
        <v>80</v>
      </c>
      <c r="V369" s="11">
        <v>0</v>
      </c>
      <c r="W369" s="11">
        <v>510</v>
      </c>
      <c r="X369" s="11">
        <v>0</v>
      </c>
      <c r="Y369" s="11">
        <v>0</v>
      </c>
      <c r="Z369" s="11">
        <v>12</v>
      </c>
    </row>
    <row r="370" spans="1:26" x14ac:dyDescent="0.35">
      <c r="A370" s="6">
        <v>367</v>
      </c>
      <c r="B370" s="11" t="s">
        <v>475</v>
      </c>
      <c r="C370" s="11">
        <v>2126</v>
      </c>
      <c r="D370" s="11">
        <v>509</v>
      </c>
      <c r="E370" s="11">
        <v>136</v>
      </c>
      <c r="F370" s="11">
        <v>886</v>
      </c>
      <c r="G370" s="11">
        <v>595</v>
      </c>
      <c r="H370" s="11">
        <v>655</v>
      </c>
      <c r="I370" s="11">
        <v>962</v>
      </c>
      <c r="J370" s="11">
        <v>448</v>
      </c>
      <c r="K370" s="11">
        <v>520</v>
      </c>
      <c r="L370" s="11">
        <v>393</v>
      </c>
      <c r="M370" s="11">
        <v>631</v>
      </c>
      <c r="N370" s="11">
        <v>181</v>
      </c>
      <c r="O370" s="11">
        <v>250</v>
      </c>
      <c r="P370" s="11">
        <v>88</v>
      </c>
      <c r="Q370" s="11">
        <v>559</v>
      </c>
      <c r="R370" s="11">
        <v>538</v>
      </c>
      <c r="S370" s="11">
        <v>616</v>
      </c>
      <c r="T370" s="11">
        <v>756</v>
      </c>
      <c r="U370" s="11">
        <v>706</v>
      </c>
      <c r="V370" s="11">
        <v>11</v>
      </c>
      <c r="W370" s="11">
        <v>2425</v>
      </c>
      <c r="X370" s="11">
        <v>29</v>
      </c>
      <c r="Y370" s="11">
        <v>45</v>
      </c>
      <c r="Z370" s="11">
        <v>95</v>
      </c>
    </row>
    <row r="371" spans="1:26" x14ac:dyDescent="0.35">
      <c r="A371" s="6">
        <v>368</v>
      </c>
      <c r="B371" s="11" t="s">
        <v>157</v>
      </c>
      <c r="C371" s="11">
        <v>1503</v>
      </c>
      <c r="D371" s="11">
        <v>326</v>
      </c>
      <c r="E371" s="11">
        <v>139</v>
      </c>
      <c r="F371" s="11">
        <v>766</v>
      </c>
      <c r="G371" s="11">
        <v>272</v>
      </c>
      <c r="H371" s="11">
        <v>441</v>
      </c>
      <c r="I371" s="11">
        <v>736</v>
      </c>
      <c r="J371" s="11">
        <v>458</v>
      </c>
      <c r="K371" s="11">
        <v>186</v>
      </c>
      <c r="L371" s="11">
        <v>258</v>
      </c>
      <c r="M371" s="11">
        <v>498</v>
      </c>
      <c r="N371" s="11">
        <v>134</v>
      </c>
      <c r="O371" s="11">
        <v>212</v>
      </c>
      <c r="P371" s="11">
        <v>64</v>
      </c>
      <c r="Q371" s="11">
        <v>506</v>
      </c>
      <c r="R371" s="11">
        <v>261</v>
      </c>
      <c r="S371" s="11">
        <v>275</v>
      </c>
      <c r="T371" s="11">
        <v>308</v>
      </c>
      <c r="U371" s="11">
        <v>491</v>
      </c>
      <c r="V371" s="11">
        <v>363</v>
      </c>
      <c r="W371" s="11">
        <v>1374</v>
      </c>
      <c r="X371" s="11">
        <v>11</v>
      </c>
      <c r="Y371" s="11">
        <v>140</v>
      </c>
      <c r="Z371" s="11">
        <v>98</v>
      </c>
    </row>
    <row r="372" spans="1:26" x14ac:dyDescent="0.35">
      <c r="A372" s="6">
        <v>369</v>
      </c>
      <c r="B372" s="11" t="s">
        <v>159</v>
      </c>
      <c r="C372" s="11">
        <v>86</v>
      </c>
      <c r="D372" s="11">
        <v>1</v>
      </c>
      <c r="E372" s="11">
        <v>20</v>
      </c>
      <c r="F372" s="11">
        <v>55</v>
      </c>
      <c r="G372" s="11">
        <v>10</v>
      </c>
      <c r="H372" s="11">
        <v>43</v>
      </c>
      <c r="I372" s="11">
        <v>42</v>
      </c>
      <c r="J372" s="11">
        <v>64</v>
      </c>
      <c r="K372" s="11">
        <v>20</v>
      </c>
      <c r="L372" s="11">
        <v>2</v>
      </c>
      <c r="M372" s="11">
        <v>0</v>
      </c>
      <c r="N372" s="11">
        <v>22</v>
      </c>
      <c r="O372" s="11">
        <v>19</v>
      </c>
      <c r="P372" s="11">
        <v>0</v>
      </c>
      <c r="Q372" s="11">
        <v>35</v>
      </c>
      <c r="R372" s="11">
        <v>9</v>
      </c>
      <c r="S372" s="11">
        <v>15</v>
      </c>
      <c r="T372" s="11">
        <v>16</v>
      </c>
      <c r="U372" s="11">
        <v>56</v>
      </c>
      <c r="V372" s="11">
        <v>0</v>
      </c>
      <c r="W372" s="11">
        <v>56</v>
      </c>
      <c r="X372" s="11">
        <v>0</v>
      </c>
      <c r="Y372" s="11">
        <v>6</v>
      </c>
      <c r="Z372" s="11">
        <v>3</v>
      </c>
    </row>
    <row r="373" spans="1:26" x14ac:dyDescent="0.35">
      <c r="A373" s="6">
        <v>370</v>
      </c>
      <c r="B373" s="11" t="s">
        <v>73</v>
      </c>
      <c r="C373" s="11">
        <v>1390</v>
      </c>
      <c r="D373" s="11">
        <v>275</v>
      </c>
      <c r="E373" s="11">
        <v>82</v>
      </c>
      <c r="F373" s="11">
        <v>578</v>
      </c>
      <c r="G373" s="11">
        <v>455</v>
      </c>
      <c r="H373" s="11">
        <v>581</v>
      </c>
      <c r="I373" s="11">
        <v>534</v>
      </c>
      <c r="J373" s="11">
        <v>440</v>
      </c>
      <c r="K373" s="11">
        <v>313</v>
      </c>
      <c r="L373" s="11">
        <v>426</v>
      </c>
      <c r="M373" s="11">
        <v>195</v>
      </c>
      <c r="N373" s="11">
        <v>128</v>
      </c>
      <c r="O373" s="11">
        <v>113</v>
      </c>
      <c r="P373" s="11">
        <v>36</v>
      </c>
      <c r="Q373" s="11">
        <v>413</v>
      </c>
      <c r="R373" s="11">
        <v>426</v>
      </c>
      <c r="S373" s="11">
        <v>581</v>
      </c>
      <c r="T373" s="11">
        <v>314</v>
      </c>
      <c r="U373" s="11">
        <v>402</v>
      </c>
      <c r="V373" s="11">
        <v>74</v>
      </c>
      <c r="W373" s="11">
        <v>1659</v>
      </c>
      <c r="X373" s="11">
        <v>17</v>
      </c>
      <c r="Y373" s="11">
        <v>30</v>
      </c>
      <c r="Z373" s="11">
        <v>86</v>
      </c>
    </row>
    <row r="374" spans="1:26" x14ac:dyDescent="0.35">
      <c r="A374" s="6">
        <v>371</v>
      </c>
      <c r="B374" s="11" t="s">
        <v>518</v>
      </c>
      <c r="C374" s="11">
        <v>1584</v>
      </c>
      <c r="D374" s="11">
        <v>391</v>
      </c>
      <c r="E374" s="11">
        <v>122</v>
      </c>
      <c r="F374" s="11">
        <v>632</v>
      </c>
      <c r="G374" s="11">
        <v>439</v>
      </c>
      <c r="H374" s="11">
        <v>530</v>
      </c>
      <c r="I374" s="11">
        <v>663</v>
      </c>
      <c r="J374" s="11">
        <v>476</v>
      </c>
      <c r="K374" s="11">
        <v>205</v>
      </c>
      <c r="L374" s="11">
        <v>617</v>
      </c>
      <c r="M374" s="11">
        <v>276</v>
      </c>
      <c r="N374" s="11">
        <v>140</v>
      </c>
      <c r="O374" s="11">
        <v>88</v>
      </c>
      <c r="P374" s="11">
        <v>50</v>
      </c>
      <c r="Q374" s="11">
        <v>512</v>
      </c>
      <c r="R374" s="11">
        <v>403</v>
      </c>
      <c r="S374" s="11">
        <v>496</v>
      </c>
      <c r="T374" s="11">
        <v>306</v>
      </c>
      <c r="U374" s="11">
        <v>594</v>
      </c>
      <c r="V374" s="11">
        <v>145</v>
      </c>
      <c r="W374" s="11">
        <v>1915</v>
      </c>
      <c r="X374" s="11">
        <v>88</v>
      </c>
      <c r="Y374" s="11">
        <v>4</v>
      </c>
      <c r="Z374" s="11">
        <v>160</v>
      </c>
    </row>
    <row r="375" spans="1:26" x14ac:dyDescent="0.35">
      <c r="A375" s="6">
        <v>372</v>
      </c>
      <c r="B375" s="11" t="s">
        <v>164</v>
      </c>
      <c r="C375" s="11">
        <v>1679</v>
      </c>
      <c r="D375" s="11">
        <v>212</v>
      </c>
      <c r="E375" s="11">
        <v>306</v>
      </c>
      <c r="F375" s="11">
        <v>847</v>
      </c>
      <c r="G375" s="11">
        <v>314</v>
      </c>
      <c r="H375" s="11">
        <v>614</v>
      </c>
      <c r="I375" s="11">
        <v>853</v>
      </c>
      <c r="J375" s="11">
        <v>676</v>
      </c>
      <c r="K375" s="11">
        <v>217</v>
      </c>
      <c r="L375" s="11">
        <v>162</v>
      </c>
      <c r="M375" s="11">
        <v>265</v>
      </c>
      <c r="N375" s="11">
        <v>116</v>
      </c>
      <c r="O375" s="11">
        <v>437</v>
      </c>
      <c r="P375" s="11">
        <v>131</v>
      </c>
      <c r="Q375" s="11">
        <v>465</v>
      </c>
      <c r="R375" s="11">
        <v>318</v>
      </c>
      <c r="S375" s="11">
        <v>267</v>
      </c>
      <c r="T375" s="11">
        <v>247</v>
      </c>
      <c r="U375" s="11">
        <v>889</v>
      </c>
      <c r="V375" s="11">
        <v>206</v>
      </c>
      <c r="W375" s="11">
        <v>1393</v>
      </c>
      <c r="X375" s="11">
        <v>0</v>
      </c>
      <c r="Y375" s="11">
        <v>271</v>
      </c>
      <c r="Z375" s="11">
        <v>79</v>
      </c>
    </row>
    <row r="376" spans="1:26" x14ac:dyDescent="0.35">
      <c r="A376" s="6">
        <v>373</v>
      </c>
      <c r="B376" s="11" t="s">
        <v>238</v>
      </c>
      <c r="C376" s="11">
        <v>2243</v>
      </c>
      <c r="D376" s="11">
        <v>419</v>
      </c>
      <c r="E376" s="11">
        <v>353</v>
      </c>
      <c r="F376" s="11">
        <v>1031</v>
      </c>
      <c r="G376" s="11">
        <v>439</v>
      </c>
      <c r="H376" s="11">
        <v>762</v>
      </c>
      <c r="I376" s="11">
        <v>1061</v>
      </c>
      <c r="J376" s="11">
        <v>566</v>
      </c>
      <c r="K376" s="11">
        <v>340</v>
      </c>
      <c r="L376" s="11">
        <v>345</v>
      </c>
      <c r="M376" s="11">
        <v>632</v>
      </c>
      <c r="N376" s="11">
        <v>136</v>
      </c>
      <c r="O376" s="11">
        <v>406</v>
      </c>
      <c r="P376" s="11">
        <v>231</v>
      </c>
      <c r="Q376" s="11">
        <v>636</v>
      </c>
      <c r="R376" s="11">
        <v>414</v>
      </c>
      <c r="S376" s="11">
        <v>410</v>
      </c>
      <c r="T376" s="11">
        <v>560</v>
      </c>
      <c r="U376" s="11">
        <v>818</v>
      </c>
      <c r="V376" s="11">
        <v>347</v>
      </c>
      <c r="W376" s="11">
        <v>2398</v>
      </c>
      <c r="X376" s="11">
        <v>45</v>
      </c>
      <c r="Y376" s="11">
        <v>484</v>
      </c>
      <c r="Z376" s="11">
        <v>190</v>
      </c>
    </row>
    <row r="377" spans="1:26" x14ac:dyDescent="0.35">
      <c r="A377" s="6">
        <v>374</v>
      </c>
      <c r="B377" s="11" t="s">
        <v>239</v>
      </c>
      <c r="C377" s="11">
        <v>1269</v>
      </c>
      <c r="D377" s="11">
        <v>288</v>
      </c>
      <c r="E377" s="11">
        <v>167</v>
      </c>
      <c r="F377" s="11">
        <v>553</v>
      </c>
      <c r="G377" s="11">
        <v>262</v>
      </c>
      <c r="H377" s="11">
        <v>428</v>
      </c>
      <c r="I377" s="11">
        <v>554</v>
      </c>
      <c r="J377" s="11">
        <v>284</v>
      </c>
      <c r="K377" s="11">
        <v>183</v>
      </c>
      <c r="L377" s="11">
        <v>260</v>
      </c>
      <c r="M377" s="11">
        <v>379</v>
      </c>
      <c r="N377" s="11">
        <v>101</v>
      </c>
      <c r="O377" s="11">
        <v>180</v>
      </c>
      <c r="P377" s="11">
        <v>114</v>
      </c>
      <c r="Q377" s="11">
        <v>323</v>
      </c>
      <c r="R377" s="11">
        <v>263</v>
      </c>
      <c r="S377" s="11">
        <v>274</v>
      </c>
      <c r="T377" s="11">
        <v>404</v>
      </c>
      <c r="U377" s="11">
        <v>462</v>
      </c>
      <c r="V377" s="11">
        <v>92</v>
      </c>
      <c r="W377" s="11">
        <v>1279</v>
      </c>
      <c r="X377" s="11">
        <v>12</v>
      </c>
      <c r="Y377" s="11">
        <v>240</v>
      </c>
      <c r="Z377" s="11">
        <v>70</v>
      </c>
    </row>
    <row r="378" spans="1:26" x14ac:dyDescent="0.35">
      <c r="A378" s="6">
        <v>375</v>
      </c>
      <c r="B378" s="11" t="s">
        <v>492</v>
      </c>
      <c r="C378" s="11">
        <v>851</v>
      </c>
      <c r="D378" s="11">
        <v>282</v>
      </c>
      <c r="E378" s="11">
        <v>72</v>
      </c>
      <c r="F378" s="11">
        <v>354</v>
      </c>
      <c r="G378" s="11">
        <v>143</v>
      </c>
      <c r="H378" s="11">
        <v>276</v>
      </c>
      <c r="I378" s="11">
        <v>293</v>
      </c>
      <c r="J378" s="11">
        <v>197</v>
      </c>
      <c r="K378" s="11">
        <v>51</v>
      </c>
      <c r="L378" s="11">
        <v>429</v>
      </c>
      <c r="M378" s="11">
        <v>174</v>
      </c>
      <c r="N378" s="11">
        <v>104</v>
      </c>
      <c r="O378" s="11">
        <v>35</v>
      </c>
      <c r="P378" s="11">
        <v>30</v>
      </c>
      <c r="Q378" s="11">
        <v>278</v>
      </c>
      <c r="R378" s="11">
        <v>123</v>
      </c>
      <c r="S378" s="11">
        <v>230</v>
      </c>
      <c r="T378" s="11">
        <v>205</v>
      </c>
      <c r="U378" s="11">
        <v>315</v>
      </c>
      <c r="V378" s="11">
        <v>65</v>
      </c>
      <c r="W378" s="11">
        <v>983</v>
      </c>
      <c r="X378" s="11">
        <v>79</v>
      </c>
      <c r="Y378" s="11">
        <v>25</v>
      </c>
      <c r="Z378" s="11">
        <v>75</v>
      </c>
    </row>
    <row r="379" spans="1:26" x14ac:dyDescent="0.35">
      <c r="A379" s="6">
        <v>376</v>
      </c>
      <c r="B379" s="11" t="s">
        <v>249</v>
      </c>
      <c r="C379" s="11">
        <v>469</v>
      </c>
      <c r="D379" s="11">
        <v>149</v>
      </c>
      <c r="E379" s="11">
        <v>49</v>
      </c>
      <c r="F379" s="11">
        <v>219</v>
      </c>
      <c r="G379" s="11">
        <v>53</v>
      </c>
      <c r="H379" s="11">
        <v>133</v>
      </c>
      <c r="I379" s="11">
        <v>188</v>
      </c>
      <c r="J379" s="11">
        <v>41</v>
      </c>
      <c r="K379" s="11">
        <v>57</v>
      </c>
      <c r="L379" s="11">
        <v>152</v>
      </c>
      <c r="M379" s="11">
        <v>153</v>
      </c>
      <c r="N379" s="11">
        <v>64</v>
      </c>
      <c r="O379" s="11">
        <v>45</v>
      </c>
      <c r="P379" s="11">
        <v>48</v>
      </c>
      <c r="Q379" s="11">
        <v>112</v>
      </c>
      <c r="R379" s="11">
        <v>52</v>
      </c>
      <c r="S379" s="11">
        <v>138</v>
      </c>
      <c r="T379" s="11">
        <v>237</v>
      </c>
      <c r="U379" s="11">
        <v>84</v>
      </c>
      <c r="V379" s="11">
        <v>10</v>
      </c>
      <c r="W379" s="11">
        <v>296</v>
      </c>
      <c r="X379" s="11">
        <v>6</v>
      </c>
      <c r="Y379" s="11">
        <v>3</v>
      </c>
      <c r="Z379" s="11">
        <v>19</v>
      </c>
    </row>
    <row r="380" spans="1:26" x14ac:dyDescent="0.35">
      <c r="A380" s="6">
        <v>377</v>
      </c>
      <c r="B380" s="11" t="s">
        <v>240</v>
      </c>
      <c r="C380" s="11">
        <v>2023</v>
      </c>
      <c r="D380" s="11">
        <v>484</v>
      </c>
      <c r="E380" s="11">
        <v>259</v>
      </c>
      <c r="F380" s="11">
        <v>951</v>
      </c>
      <c r="G380" s="11">
        <v>329</v>
      </c>
      <c r="H380" s="11">
        <v>669</v>
      </c>
      <c r="I380" s="11">
        <v>870</v>
      </c>
      <c r="J380" s="11">
        <v>433</v>
      </c>
      <c r="K380" s="11">
        <v>262</v>
      </c>
      <c r="L380" s="11">
        <v>513</v>
      </c>
      <c r="M380" s="11">
        <v>609</v>
      </c>
      <c r="N380" s="11">
        <v>161</v>
      </c>
      <c r="O380" s="11">
        <v>301</v>
      </c>
      <c r="P380" s="11">
        <v>172</v>
      </c>
      <c r="Q380" s="11">
        <v>589</v>
      </c>
      <c r="R380" s="11">
        <v>317</v>
      </c>
      <c r="S380" s="11">
        <v>315</v>
      </c>
      <c r="T380" s="11">
        <v>626</v>
      </c>
      <c r="U380" s="11">
        <v>701</v>
      </c>
      <c r="V380" s="11">
        <v>292</v>
      </c>
      <c r="W380" s="11">
        <v>2105</v>
      </c>
      <c r="X380" s="11">
        <v>57</v>
      </c>
      <c r="Y380" s="11">
        <v>339</v>
      </c>
      <c r="Z380" s="11">
        <v>169</v>
      </c>
    </row>
    <row r="381" spans="1:26" x14ac:dyDescent="0.35">
      <c r="A381" s="6">
        <v>378</v>
      </c>
      <c r="B381" s="11" t="s">
        <v>241</v>
      </c>
      <c r="C381" s="11">
        <v>1338</v>
      </c>
      <c r="D381" s="11">
        <v>359</v>
      </c>
      <c r="E381" s="11">
        <v>201</v>
      </c>
      <c r="F381" s="11">
        <v>574</v>
      </c>
      <c r="G381" s="11">
        <v>205</v>
      </c>
      <c r="H381" s="11">
        <v>452</v>
      </c>
      <c r="I381" s="11">
        <v>528</v>
      </c>
      <c r="J381" s="11">
        <v>139</v>
      </c>
      <c r="K381" s="11">
        <v>264</v>
      </c>
      <c r="L381" s="11">
        <v>466</v>
      </c>
      <c r="M381" s="11">
        <v>359</v>
      </c>
      <c r="N381" s="11">
        <v>104</v>
      </c>
      <c r="O381" s="11">
        <v>135</v>
      </c>
      <c r="P381" s="11">
        <v>99</v>
      </c>
      <c r="Q381" s="11">
        <v>449</v>
      </c>
      <c r="R381" s="11">
        <v>193</v>
      </c>
      <c r="S381" s="11">
        <v>380</v>
      </c>
      <c r="T381" s="11">
        <v>471</v>
      </c>
      <c r="U381" s="11">
        <v>399</v>
      </c>
      <c r="V381" s="11">
        <v>76</v>
      </c>
      <c r="W381" s="11">
        <v>1656</v>
      </c>
      <c r="X381" s="11">
        <v>11</v>
      </c>
      <c r="Y381" s="11">
        <v>349</v>
      </c>
      <c r="Z381" s="11">
        <v>78</v>
      </c>
    </row>
    <row r="382" spans="1:26" x14ac:dyDescent="0.35">
      <c r="A382" s="6">
        <v>379</v>
      </c>
      <c r="B382" s="11" t="s">
        <v>242</v>
      </c>
      <c r="C382" s="11">
        <v>2052</v>
      </c>
      <c r="D382" s="11">
        <v>514</v>
      </c>
      <c r="E382" s="11">
        <v>286</v>
      </c>
      <c r="F382" s="11">
        <v>914</v>
      </c>
      <c r="G382" s="11">
        <v>338</v>
      </c>
      <c r="H382" s="11">
        <v>666</v>
      </c>
      <c r="I382" s="11">
        <v>872</v>
      </c>
      <c r="J382" s="11">
        <v>454</v>
      </c>
      <c r="K382" s="11">
        <v>235</v>
      </c>
      <c r="L382" s="11">
        <v>600</v>
      </c>
      <c r="M382" s="11">
        <v>528</v>
      </c>
      <c r="N382" s="11">
        <v>134</v>
      </c>
      <c r="O382" s="11">
        <v>290</v>
      </c>
      <c r="P382" s="11">
        <v>166</v>
      </c>
      <c r="Q382" s="11">
        <v>627</v>
      </c>
      <c r="R382" s="11">
        <v>320</v>
      </c>
      <c r="S382" s="11">
        <v>336</v>
      </c>
      <c r="T382" s="11">
        <v>501</v>
      </c>
      <c r="U382" s="11">
        <v>784</v>
      </c>
      <c r="V382" s="11">
        <v>327</v>
      </c>
      <c r="W382" s="11">
        <v>2137</v>
      </c>
      <c r="X382" s="11">
        <v>48</v>
      </c>
      <c r="Y382" s="11">
        <v>383</v>
      </c>
      <c r="Z382" s="11">
        <v>142</v>
      </c>
    </row>
    <row r="383" spans="1:26" x14ac:dyDescent="0.35">
      <c r="A383" s="6">
        <v>380</v>
      </c>
      <c r="B383" s="11" t="s">
        <v>243</v>
      </c>
      <c r="C383" s="11">
        <v>1761</v>
      </c>
      <c r="D383" s="11">
        <v>444</v>
      </c>
      <c r="E383" s="11">
        <v>218</v>
      </c>
      <c r="F383" s="11">
        <v>793</v>
      </c>
      <c r="G383" s="11">
        <v>306</v>
      </c>
      <c r="H383" s="11">
        <v>552</v>
      </c>
      <c r="I383" s="11">
        <v>765</v>
      </c>
      <c r="J383" s="11">
        <v>371</v>
      </c>
      <c r="K383" s="11">
        <v>193</v>
      </c>
      <c r="L383" s="11">
        <v>412</v>
      </c>
      <c r="M383" s="11">
        <v>564</v>
      </c>
      <c r="N383" s="11">
        <v>133</v>
      </c>
      <c r="O383" s="11">
        <v>223</v>
      </c>
      <c r="P383" s="11">
        <v>166</v>
      </c>
      <c r="Q383" s="11">
        <v>490</v>
      </c>
      <c r="R383" s="11">
        <v>304</v>
      </c>
      <c r="S383" s="11">
        <v>267</v>
      </c>
      <c r="T383" s="11">
        <v>538</v>
      </c>
      <c r="U383" s="11">
        <v>777</v>
      </c>
      <c r="V383" s="11">
        <v>139</v>
      </c>
      <c r="W383" s="11">
        <v>1657</v>
      </c>
      <c r="X383" s="11">
        <v>33</v>
      </c>
      <c r="Y383" s="11">
        <v>229</v>
      </c>
      <c r="Z383" s="11">
        <v>102</v>
      </c>
    </row>
    <row r="384" spans="1:26" x14ac:dyDescent="0.35">
      <c r="A384" s="6">
        <v>381</v>
      </c>
      <c r="B384" s="11" t="s">
        <v>175</v>
      </c>
      <c r="C384" s="11">
        <v>1647</v>
      </c>
      <c r="D384" s="11">
        <v>317</v>
      </c>
      <c r="E384" s="11">
        <v>294</v>
      </c>
      <c r="F384" s="11">
        <v>832</v>
      </c>
      <c r="G384" s="11">
        <v>205</v>
      </c>
      <c r="H384" s="11">
        <v>549</v>
      </c>
      <c r="I384" s="11">
        <v>782</v>
      </c>
      <c r="J384" s="11">
        <v>482</v>
      </c>
      <c r="K384" s="11">
        <v>181</v>
      </c>
      <c r="L384" s="11">
        <v>316</v>
      </c>
      <c r="M384" s="11">
        <v>519</v>
      </c>
      <c r="N384" s="11">
        <v>44</v>
      </c>
      <c r="O384" s="11">
        <v>276</v>
      </c>
      <c r="P384" s="11">
        <v>113</v>
      </c>
      <c r="Q384" s="11">
        <v>698</v>
      </c>
      <c r="R384" s="11">
        <v>199</v>
      </c>
      <c r="S384" s="11">
        <v>137</v>
      </c>
      <c r="T384" s="11">
        <v>205</v>
      </c>
      <c r="U384" s="11">
        <v>592</v>
      </c>
      <c r="V384" s="11">
        <v>678</v>
      </c>
      <c r="W384" s="11">
        <v>1739</v>
      </c>
      <c r="X384" s="11">
        <v>14</v>
      </c>
      <c r="Y384" s="11">
        <v>615</v>
      </c>
      <c r="Z384" s="11">
        <v>138</v>
      </c>
    </row>
    <row r="385" spans="1:26" x14ac:dyDescent="0.35">
      <c r="A385" s="6">
        <v>382</v>
      </c>
      <c r="B385" s="11" t="s">
        <v>174</v>
      </c>
      <c r="C385" s="11">
        <v>1035</v>
      </c>
      <c r="D385" s="11">
        <v>136</v>
      </c>
      <c r="E385" s="11">
        <v>186</v>
      </c>
      <c r="F385" s="11">
        <v>510</v>
      </c>
      <c r="G385" s="11">
        <v>204</v>
      </c>
      <c r="H385" s="11">
        <v>417</v>
      </c>
      <c r="I385" s="11">
        <v>483</v>
      </c>
      <c r="J385" s="11">
        <v>399</v>
      </c>
      <c r="K385" s="11">
        <v>95</v>
      </c>
      <c r="L385" s="11">
        <v>98</v>
      </c>
      <c r="M385" s="11">
        <v>224</v>
      </c>
      <c r="N385" s="11">
        <v>112</v>
      </c>
      <c r="O385" s="11">
        <v>252</v>
      </c>
      <c r="P385" s="11">
        <v>75</v>
      </c>
      <c r="Q385" s="11">
        <v>247</v>
      </c>
      <c r="R385" s="11">
        <v>215</v>
      </c>
      <c r="S385" s="11">
        <v>235</v>
      </c>
      <c r="T385" s="11">
        <v>170</v>
      </c>
      <c r="U385" s="11">
        <v>493</v>
      </c>
      <c r="V385" s="11">
        <v>73</v>
      </c>
      <c r="W385" s="11">
        <v>825</v>
      </c>
      <c r="X385" s="11">
        <v>7</v>
      </c>
      <c r="Y385" s="11">
        <v>132</v>
      </c>
      <c r="Z385" s="11">
        <v>75</v>
      </c>
    </row>
    <row r="386" spans="1:26" x14ac:dyDescent="0.35">
      <c r="A386" s="6">
        <v>383</v>
      </c>
      <c r="B386" s="11" t="s">
        <v>278</v>
      </c>
      <c r="C386" s="11">
        <v>344</v>
      </c>
      <c r="D386" s="11">
        <v>73</v>
      </c>
      <c r="E386" s="11">
        <v>54</v>
      </c>
      <c r="F386" s="11">
        <v>153</v>
      </c>
      <c r="G386" s="11">
        <v>64</v>
      </c>
      <c r="H386" s="11">
        <v>112</v>
      </c>
      <c r="I386" s="11">
        <v>159</v>
      </c>
      <c r="J386" s="11">
        <v>66</v>
      </c>
      <c r="K386" s="11">
        <v>78</v>
      </c>
      <c r="L386" s="11">
        <v>76</v>
      </c>
      <c r="M386" s="11">
        <v>98</v>
      </c>
      <c r="N386" s="11">
        <v>32</v>
      </c>
      <c r="O386" s="11">
        <v>46</v>
      </c>
      <c r="P386" s="11">
        <v>25</v>
      </c>
      <c r="Q386" s="11">
        <v>114</v>
      </c>
      <c r="R386" s="11">
        <v>54</v>
      </c>
      <c r="S386" s="11">
        <v>105</v>
      </c>
      <c r="T386" s="11">
        <v>176</v>
      </c>
      <c r="U386" s="11">
        <v>61</v>
      </c>
      <c r="V386" s="11">
        <v>0</v>
      </c>
      <c r="W386" s="11">
        <v>329</v>
      </c>
      <c r="X386" s="11">
        <v>8</v>
      </c>
      <c r="Y386" s="11">
        <v>3</v>
      </c>
      <c r="Z386" s="11">
        <v>19</v>
      </c>
    </row>
    <row r="387" spans="1:26" x14ac:dyDescent="0.35">
      <c r="A387" s="6">
        <v>384</v>
      </c>
      <c r="B387" s="11" t="s">
        <v>322</v>
      </c>
      <c r="C387" s="11">
        <v>2473</v>
      </c>
      <c r="D387" s="11">
        <v>654</v>
      </c>
      <c r="E387" s="11">
        <v>302</v>
      </c>
      <c r="F387" s="11">
        <v>1094</v>
      </c>
      <c r="G387" s="11">
        <v>424</v>
      </c>
      <c r="H387" s="11">
        <v>817</v>
      </c>
      <c r="I387" s="11">
        <v>1003</v>
      </c>
      <c r="J387" s="11">
        <v>508</v>
      </c>
      <c r="K387" s="11">
        <v>317</v>
      </c>
      <c r="L387" s="11">
        <v>716</v>
      </c>
      <c r="M387" s="11">
        <v>706</v>
      </c>
      <c r="N387" s="11">
        <v>217</v>
      </c>
      <c r="O387" s="11">
        <v>322</v>
      </c>
      <c r="P387" s="11">
        <v>183</v>
      </c>
      <c r="Q387" s="11">
        <v>699</v>
      </c>
      <c r="R387" s="11">
        <v>399</v>
      </c>
      <c r="S387" s="11">
        <v>413</v>
      </c>
      <c r="T387" s="11">
        <v>841</v>
      </c>
      <c r="U387" s="11">
        <v>907</v>
      </c>
      <c r="V387" s="11">
        <v>178</v>
      </c>
      <c r="W387" s="11">
        <v>2215</v>
      </c>
      <c r="X387" s="11">
        <v>18</v>
      </c>
      <c r="Y387" s="11">
        <v>395</v>
      </c>
      <c r="Z387" s="11">
        <v>138</v>
      </c>
    </row>
    <row r="388" spans="1:26" x14ac:dyDescent="0.35">
      <c r="A388" s="6">
        <v>385</v>
      </c>
      <c r="B388" s="11" t="s">
        <v>323</v>
      </c>
      <c r="C388" s="11">
        <v>2018</v>
      </c>
      <c r="D388" s="11">
        <v>525</v>
      </c>
      <c r="E388" s="11">
        <v>236</v>
      </c>
      <c r="F388" s="11">
        <v>915</v>
      </c>
      <c r="G388" s="11">
        <v>342</v>
      </c>
      <c r="H388" s="11">
        <v>641</v>
      </c>
      <c r="I388" s="11">
        <v>852</v>
      </c>
      <c r="J388" s="11">
        <v>358</v>
      </c>
      <c r="K388" s="11">
        <v>248</v>
      </c>
      <c r="L388" s="11">
        <v>535</v>
      </c>
      <c r="M388" s="11">
        <v>669</v>
      </c>
      <c r="N388" s="11">
        <v>211</v>
      </c>
      <c r="O388" s="11">
        <v>240</v>
      </c>
      <c r="P388" s="11">
        <v>177</v>
      </c>
      <c r="Q388" s="11">
        <v>536</v>
      </c>
      <c r="R388" s="11">
        <v>330</v>
      </c>
      <c r="S388" s="11">
        <v>421</v>
      </c>
      <c r="T388" s="11">
        <v>855</v>
      </c>
      <c r="U388" s="11">
        <v>560</v>
      </c>
      <c r="V388" s="11">
        <v>133</v>
      </c>
      <c r="W388" s="11">
        <v>1859</v>
      </c>
      <c r="X388" s="11">
        <v>33</v>
      </c>
      <c r="Y388" s="11">
        <v>230</v>
      </c>
      <c r="Z388" s="11">
        <v>98</v>
      </c>
    </row>
    <row r="389" spans="1:26" x14ac:dyDescent="0.35">
      <c r="A389" s="6">
        <v>386</v>
      </c>
      <c r="B389" s="11" t="s">
        <v>324</v>
      </c>
      <c r="C389" s="11">
        <v>701</v>
      </c>
      <c r="D389" s="11">
        <v>190</v>
      </c>
      <c r="E389" s="11">
        <v>61</v>
      </c>
      <c r="F389" s="11">
        <v>308</v>
      </c>
      <c r="G389" s="11">
        <v>142</v>
      </c>
      <c r="H389" s="11">
        <v>206</v>
      </c>
      <c r="I389" s="11">
        <v>305</v>
      </c>
      <c r="J389" s="11">
        <v>86</v>
      </c>
      <c r="K389" s="11">
        <v>116</v>
      </c>
      <c r="L389" s="11">
        <v>158</v>
      </c>
      <c r="M389" s="11">
        <v>223</v>
      </c>
      <c r="N389" s="11">
        <v>95</v>
      </c>
      <c r="O389" s="11">
        <v>67</v>
      </c>
      <c r="P389" s="11">
        <v>35</v>
      </c>
      <c r="Q389" s="11">
        <v>173</v>
      </c>
      <c r="R389" s="11">
        <v>141</v>
      </c>
      <c r="S389" s="11">
        <v>192</v>
      </c>
      <c r="T389" s="11">
        <v>361</v>
      </c>
      <c r="U389" s="11">
        <v>132</v>
      </c>
      <c r="V389" s="11">
        <v>12</v>
      </c>
      <c r="W389" s="11">
        <v>690</v>
      </c>
      <c r="X389" s="11">
        <v>0</v>
      </c>
      <c r="Y389" s="11">
        <v>63</v>
      </c>
      <c r="Z389" s="11">
        <v>27</v>
      </c>
    </row>
    <row r="390" spans="1:26" x14ac:dyDescent="0.35">
      <c r="A390" s="6">
        <v>387</v>
      </c>
      <c r="B390" s="11" t="s">
        <v>498</v>
      </c>
      <c r="C390" s="11">
        <v>500</v>
      </c>
      <c r="D390" s="11">
        <v>154</v>
      </c>
      <c r="E390" s="11">
        <v>36</v>
      </c>
      <c r="F390" s="11">
        <v>242</v>
      </c>
      <c r="G390" s="11">
        <v>67</v>
      </c>
      <c r="H390" s="11">
        <v>170</v>
      </c>
      <c r="I390" s="11">
        <v>175</v>
      </c>
      <c r="J390" s="11">
        <v>84</v>
      </c>
      <c r="K390" s="11">
        <v>30</v>
      </c>
      <c r="L390" s="11">
        <v>313</v>
      </c>
      <c r="M390" s="11">
        <v>57</v>
      </c>
      <c r="N390" s="11">
        <v>36</v>
      </c>
      <c r="O390" s="11">
        <v>19</v>
      </c>
      <c r="P390" s="11">
        <v>32</v>
      </c>
      <c r="Q390" s="11">
        <v>196</v>
      </c>
      <c r="R390" s="11">
        <v>63</v>
      </c>
      <c r="S390" s="11">
        <v>243</v>
      </c>
      <c r="T390" s="11">
        <v>73</v>
      </c>
      <c r="U390" s="11">
        <v>117</v>
      </c>
      <c r="V390" s="11">
        <v>47</v>
      </c>
      <c r="W390" s="11">
        <v>628</v>
      </c>
      <c r="X390" s="11">
        <v>113</v>
      </c>
      <c r="Y390" s="11">
        <v>139</v>
      </c>
      <c r="Z390" s="11">
        <v>26</v>
      </c>
    </row>
    <row r="391" spans="1:26" x14ac:dyDescent="0.35">
      <c r="A391" s="6">
        <v>388</v>
      </c>
      <c r="B391" s="11" t="s">
        <v>504</v>
      </c>
      <c r="C391" s="11">
        <v>534</v>
      </c>
      <c r="D391" s="11">
        <v>147</v>
      </c>
      <c r="E391" s="11">
        <v>48</v>
      </c>
      <c r="F391" s="11">
        <v>223</v>
      </c>
      <c r="G391" s="11">
        <v>117</v>
      </c>
      <c r="H391" s="11">
        <v>184</v>
      </c>
      <c r="I391" s="11">
        <v>204</v>
      </c>
      <c r="J391" s="11">
        <v>178</v>
      </c>
      <c r="K391" s="11">
        <v>77</v>
      </c>
      <c r="L391" s="11">
        <v>101</v>
      </c>
      <c r="M391" s="11">
        <v>176</v>
      </c>
      <c r="N391" s="11">
        <v>24</v>
      </c>
      <c r="O391" s="11">
        <v>52</v>
      </c>
      <c r="P391" s="11">
        <v>24</v>
      </c>
      <c r="Q391" s="11">
        <v>170</v>
      </c>
      <c r="R391" s="11">
        <v>118</v>
      </c>
      <c r="S391" s="11">
        <v>161</v>
      </c>
      <c r="T391" s="11">
        <v>101</v>
      </c>
      <c r="U391" s="11">
        <v>231</v>
      </c>
      <c r="V391" s="11">
        <v>37</v>
      </c>
      <c r="W391" s="11">
        <v>700</v>
      </c>
      <c r="X391" s="11">
        <v>20</v>
      </c>
      <c r="Y391" s="11">
        <v>0</v>
      </c>
      <c r="Z391" s="11">
        <v>46</v>
      </c>
    </row>
    <row r="392" spans="1:26" x14ac:dyDescent="0.35">
      <c r="A392" s="6">
        <v>389</v>
      </c>
      <c r="B392" s="11" t="s">
        <v>430</v>
      </c>
      <c r="C392" s="11">
        <v>2228</v>
      </c>
      <c r="D392" s="11">
        <v>757</v>
      </c>
      <c r="E392" s="11">
        <v>254</v>
      </c>
      <c r="F392" s="11">
        <v>1103</v>
      </c>
      <c r="G392" s="11">
        <v>115</v>
      </c>
      <c r="H392" s="11">
        <v>742</v>
      </c>
      <c r="I392" s="11">
        <v>730</v>
      </c>
      <c r="J392" s="11">
        <v>215</v>
      </c>
      <c r="K392" s="11">
        <v>146</v>
      </c>
      <c r="L392" s="11">
        <v>1043</v>
      </c>
      <c r="M392" s="11">
        <v>622</v>
      </c>
      <c r="N392" s="11">
        <v>336</v>
      </c>
      <c r="O392" s="11">
        <v>345</v>
      </c>
      <c r="P392" s="11">
        <v>162</v>
      </c>
      <c r="Q392" s="11">
        <v>550</v>
      </c>
      <c r="R392" s="11">
        <v>78</v>
      </c>
      <c r="S392" s="11">
        <v>230</v>
      </c>
      <c r="T392" s="11">
        <v>1420</v>
      </c>
      <c r="U392" s="11">
        <v>466</v>
      </c>
      <c r="V392" s="11">
        <v>0</v>
      </c>
      <c r="W392" s="11">
        <v>1294</v>
      </c>
      <c r="X392" s="11">
        <v>12</v>
      </c>
      <c r="Y392" s="11">
        <v>125</v>
      </c>
      <c r="Z392" s="11">
        <v>48</v>
      </c>
    </row>
    <row r="393" spans="1:26" x14ac:dyDescent="0.35">
      <c r="A393" s="6">
        <v>390</v>
      </c>
      <c r="B393" s="11" t="s">
        <v>279</v>
      </c>
      <c r="C393" s="11">
        <v>1086</v>
      </c>
      <c r="D393" s="11">
        <v>295</v>
      </c>
      <c r="E393" s="11">
        <v>110</v>
      </c>
      <c r="F393" s="11">
        <v>473</v>
      </c>
      <c r="G393" s="11">
        <v>209</v>
      </c>
      <c r="H393" s="11">
        <v>354</v>
      </c>
      <c r="I393" s="11">
        <v>438</v>
      </c>
      <c r="J393" s="11">
        <v>126</v>
      </c>
      <c r="K393" s="11">
        <v>215</v>
      </c>
      <c r="L393" s="11">
        <v>307</v>
      </c>
      <c r="M393" s="11">
        <v>337</v>
      </c>
      <c r="N393" s="11">
        <v>129</v>
      </c>
      <c r="O393" s="11">
        <v>103</v>
      </c>
      <c r="P393" s="11">
        <v>68</v>
      </c>
      <c r="Q393" s="11">
        <v>306</v>
      </c>
      <c r="R393" s="11">
        <v>186</v>
      </c>
      <c r="S393" s="11">
        <v>227</v>
      </c>
      <c r="T393" s="11">
        <v>634</v>
      </c>
      <c r="U393" s="11">
        <v>190</v>
      </c>
      <c r="V393" s="11">
        <v>0</v>
      </c>
      <c r="W393" s="11">
        <v>1042</v>
      </c>
      <c r="X393" s="11">
        <v>13</v>
      </c>
      <c r="Y393" s="11">
        <v>4</v>
      </c>
      <c r="Z393" s="11">
        <v>51</v>
      </c>
    </row>
    <row r="394" spans="1:26" x14ac:dyDescent="0.35">
      <c r="A394" s="6">
        <v>391</v>
      </c>
      <c r="B394" s="11" t="s">
        <v>476</v>
      </c>
      <c r="C394" s="11">
        <v>2844</v>
      </c>
      <c r="D394" s="11">
        <v>672</v>
      </c>
      <c r="E394" s="11">
        <v>287</v>
      </c>
      <c r="F394" s="11">
        <v>1150</v>
      </c>
      <c r="G394" s="11">
        <v>735</v>
      </c>
      <c r="H394" s="11">
        <v>843</v>
      </c>
      <c r="I394" s="11">
        <v>1329</v>
      </c>
      <c r="J394" s="11">
        <v>698</v>
      </c>
      <c r="K394" s="11">
        <v>483</v>
      </c>
      <c r="L394" s="11">
        <v>403</v>
      </c>
      <c r="M394" s="11">
        <v>1094</v>
      </c>
      <c r="N394" s="11">
        <v>222</v>
      </c>
      <c r="O394" s="11">
        <v>305</v>
      </c>
      <c r="P394" s="11">
        <v>185</v>
      </c>
      <c r="Q394" s="11">
        <v>744</v>
      </c>
      <c r="R394" s="11">
        <v>715</v>
      </c>
      <c r="S394" s="11">
        <v>567</v>
      </c>
      <c r="T394" s="11">
        <v>949</v>
      </c>
      <c r="U394" s="11">
        <v>960</v>
      </c>
      <c r="V394" s="11">
        <v>206</v>
      </c>
      <c r="W394" s="11">
        <v>3545</v>
      </c>
      <c r="X394" s="11">
        <v>69</v>
      </c>
      <c r="Y394" s="11">
        <v>36</v>
      </c>
      <c r="Z394" s="11">
        <v>198</v>
      </c>
    </row>
    <row r="395" spans="1:26" x14ac:dyDescent="0.35">
      <c r="A395" s="6">
        <v>392</v>
      </c>
      <c r="B395" s="11" t="s">
        <v>123</v>
      </c>
      <c r="C395" s="11">
        <v>535</v>
      </c>
      <c r="D395" s="11">
        <v>173</v>
      </c>
      <c r="E395" s="11">
        <v>30</v>
      </c>
      <c r="F395" s="11">
        <v>202</v>
      </c>
      <c r="G395" s="11">
        <v>130</v>
      </c>
      <c r="H395" s="11">
        <v>170</v>
      </c>
      <c r="I395" s="11">
        <v>192</v>
      </c>
      <c r="J395" s="11">
        <v>92</v>
      </c>
      <c r="K395" s="11">
        <v>91</v>
      </c>
      <c r="L395" s="11">
        <v>259</v>
      </c>
      <c r="M395" s="11">
        <v>92</v>
      </c>
      <c r="N395" s="11">
        <v>69</v>
      </c>
      <c r="O395" s="11">
        <v>34</v>
      </c>
      <c r="P395" s="11">
        <v>13</v>
      </c>
      <c r="Q395" s="11">
        <v>132</v>
      </c>
      <c r="R395" s="11">
        <v>115</v>
      </c>
      <c r="S395" s="11">
        <v>137</v>
      </c>
      <c r="T395" s="11">
        <v>183</v>
      </c>
      <c r="U395" s="11">
        <v>185</v>
      </c>
      <c r="V395" s="11">
        <v>0</v>
      </c>
      <c r="W395" s="11">
        <v>566</v>
      </c>
      <c r="X395" s="11">
        <v>14</v>
      </c>
      <c r="Y395" s="11">
        <v>9</v>
      </c>
      <c r="Z395" s="11">
        <v>40</v>
      </c>
    </row>
    <row r="396" spans="1:26" x14ac:dyDescent="0.35">
      <c r="A396" s="6">
        <v>393</v>
      </c>
      <c r="B396" s="11" t="s">
        <v>309</v>
      </c>
      <c r="C396" s="11">
        <v>1591</v>
      </c>
      <c r="D396" s="11">
        <v>433</v>
      </c>
      <c r="E396" s="11">
        <v>199</v>
      </c>
      <c r="F396" s="11">
        <v>741</v>
      </c>
      <c r="G396" s="11">
        <v>218</v>
      </c>
      <c r="H396" s="11">
        <v>506</v>
      </c>
      <c r="I396" s="11">
        <v>652</v>
      </c>
      <c r="J396" s="11">
        <v>166</v>
      </c>
      <c r="K396" s="11">
        <v>276</v>
      </c>
      <c r="L396" s="11">
        <v>481</v>
      </c>
      <c r="M396" s="11">
        <v>519</v>
      </c>
      <c r="N396" s="11">
        <v>198</v>
      </c>
      <c r="O396" s="11">
        <v>163</v>
      </c>
      <c r="P396" s="11">
        <v>157</v>
      </c>
      <c r="Q396" s="11">
        <v>443</v>
      </c>
      <c r="R396" s="11">
        <v>197</v>
      </c>
      <c r="S396" s="11">
        <v>453</v>
      </c>
      <c r="T396" s="11">
        <v>792</v>
      </c>
      <c r="U396" s="11">
        <v>274</v>
      </c>
      <c r="V396" s="11">
        <v>54</v>
      </c>
      <c r="W396" s="11">
        <v>1407</v>
      </c>
      <c r="X396" s="11">
        <v>7</v>
      </c>
      <c r="Y396" s="11">
        <v>176</v>
      </c>
      <c r="Z396" s="11">
        <v>72</v>
      </c>
    </row>
    <row r="397" spans="1:26" x14ac:dyDescent="0.35">
      <c r="A397" s="6">
        <v>394</v>
      </c>
      <c r="B397" s="11" t="s">
        <v>310</v>
      </c>
      <c r="C397" s="11">
        <v>676</v>
      </c>
      <c r="D397" s="11">
        <v>156</v>
      </c>
      <c r="E397" s="11">
        <v>80</v>
      </c>
      <c r="F397" s="11">
        <v>319</v>
      </c>
      <c r="G397" s="11">
        <v>122</v>
      </c>
      <c r="H397" s="11">
        <v>232</v>
      </c>
      <c r="I397" s="11">
        <v>289</v>
      </c>
      <c r="J397" s="11">
        <v>83</v>
      </c>
      <c r="K397" s="11">
        <v>125</v>
      </c>
      <c r="L397" s="11">
        <v>162</v>
      </c>
      <c r="M397" s="11">
        <v>220</v>
      </c>
      <c r="N397" s="11">
        <v>76</v>
      </c>
      <c r="O397" s="11">
        <v>83</v>
      </c>
      <c r="P397" s="11">
        <v>69</v>
      </c>
      <c r="Q397" s="11">
        <v>179</v>
      </c>
      <c r="R397" s="11">
        <v>115</v>
      </c>
      <c r="S397" s="11">
        <v>224</v>
      </c>
      <c r="T397" s="11">
        <v>332</v>
      </c>
      <c r="U397" s="11">
        <v>77</v>
      </c>
      <c r="V397" s="11">
        <v>34</v>
      </c>
      <c r="W397" s="11">
        <v>607</v>
      </c>
      <c r="X397" s="11">
        <v>0</v>
      </c>
      <c r="Y397" s="11">
        <v>63</v>
      </c>
      <c r="Z397" s="11">
        <v>21</v>
      </c>
    </row>
    <row r="398" spans="1:26" x14ac:dyDescent="0.35">
      <c r="A398" s="6">
        <v>395</v>
      </c>
      <c r="B398" s="11" t="s">
        <v>311</v>
      </c>
      <c r="C398" s="11">
        <v>962</v>
      </c>
      <c r="D398" s="11">
        <v>259</v>
      </c>
      <c r="E398" s="11">
        <v>138</v>
      </c>
      <c r="F398" s="11">
        <v>411</v>
      </c>
      <c r="G398" s="11">
        <v>154</v>
      </c>
      <c r="H398" s="11">
        <v>340</v>
      </c>
      <c r="I398" s="11">
        <v>363</v>
      </c>
      <c r="J398" s="11">
        <v>105</v>
      </c>
      <c r="K398" s="11">
        <v>181</v>
      </c>
      <c r="L398" s="11">
        <v>285</v>
      </c>
      <c r="M398" s="11">
        <v>281</v>
      </c>
      <c r="N398" s="11">
        <v>128</v>
      </c>
      <c r="O398" s="11">
        <v>108</v>
      </c>
      <c r="P398" s="11">
        <v>73</v>
      </c>
      <c r="Q398" s="11">
        <v>252</v>
      </c>
      <c r="R398" s="11">
        <v>143</v>
      </c>
      <c r="S398" s="11">
        <v>254</v>
      </c>
      <c r="T398" s="11">
        <v>542</v>
      </c>
      <c r="U398" s="11">
        <v>142</v>
      </c>
      <c r="V398" s="11">
        <v>0</v>
      </c>
      <c r="W398" s="11">
        <v>780</v>
      </c>
      <c r="X398" s="11">
        <v>4</v>
      </c>
      <c r="Y398" s="11">
        <v>83</v>
      </c>
      <c r="Z398" s="11">
        <v>26</v>
      </c>
    </row>
    <row r="399" spans="1:26" x14ac:dyDescent="0.35">
      <c r="A399" s="6">
        <v>396</v>
      </c>
      <c r="B399" s="11" t="s">
        <v>305</v>
      </c>
      <c r="C399" s="11">
        <v>4207</v>
      </c>
      <c r="D399" s="11">
        <v>1127</v>
      </c>
      <c r="E399" s="11">
        <v>977</v>
      </c>
      <c r="F399" s="11">
        <v>1834</v>
      </c>
      <c r="G399" s="11">
        <v>270</v>
      </c>
      <c r="H399" s="11">
        <v>1636</v>
      </c>
      <c r="I399" s="11">
        <v>1445</v>
      </c>
      <c r="J399" s="11">
        <v>242</v>
      </c>
      <c r="K399" s="11">
        <v>336</v>
      </c>
      <c r="L399" s="11">
        <v>2918</v>
      </c>
      <c r="M399" s="11">
        <v>200</v>
      </c>
      <c r="N399" s="11">
        <v>412</v>
      </c>
      <c r="O399" s="11">
        <v>573</v>
      </c>
      <c r="P399" s="11">
        <v>353</v>
      </c>
      <c r="Q399" s="11">
        <v>1520</v>
      </c>
      <c r="R399" s="11">
        <v>222</v>
      </c>
      <c r="S399" s="11">
        <v>662</v>
      </c>
      <c r="T399" s="11">
        <v>2254</v>
      </c>
      <c r="U399" s="11">
        <v>1214</v>
      </c>
      <c r="V399" s="11">
        <v>24</v>
      </c>
      <c r="W399" s="11">
        <v>3588</v>
      </c>
      <c r="X399" s="11">
        <v>11</v>
      </c>
      <c r="Y399" s="11">
        <v>724</v>
      </c>
      <c r="Z399" s="11">
        <v>261</v>
      </c>
    </row>
    <row r="400" spans="1:26" x14ac:dyDescent="0.35">
      <c r="A400" s="6">
        <v>397</v>
      </c>
      <c r="B400" s="11" t="s">
        <v>304</v>
      </c>
      <c r="C400" s="11">
        <v>2545</v>
      </c>
      <c r="D400" s="11">
        <v>775</v>
      </c>
      <c r="E400" s="11">
        <v>484</v>
      </c>
      <c r="F400" s="11">
        <v>1135</v>
      </c>
      <c r="G400" s="11">
        <v>150</v>
      </c>
      <c r="H400" s="11">
        <v>903</v>
      </c>
      <c r="I400" s="11">
        <v>866</v>
      </c>
      <c r="J400" s="11">
        <v>141</v>
      </c>
      <c r="K400" s="11">
        <v>257</v>
      </c>
      <c r="L400" s="11">
        <v>1362</v>
      </c>
      <c r="M400" s="11">
        <v>608</v>
      </c>
      <c r="N400" s="11">
        <v>236</v>
      </c>
      <c r="O400" s="11">
        <v>341</v>
      </c>
      <c r="P400" s="11">
        <v>251</v>
      </c>
      <c r="Q400" s="11">
        <v>865</v>
      </c>
      <c r="R400" s="11">
        <v>76</v>
      </c>
      <c r="S400" s="11">
        <v>483</v>
      </c>
      <c r="T400" s="11">
        <v>1342</v>
      </c>
      <c r="U400" s="11">
        <v>619</v>
      </c>
      <c r="V400" s="11">
        <v>65</v>
      </c>
      <c r="W400" s="11">
        <v>2018</v>
      </c>
      <c r="X400" s="11">
        <v>13</v>
      </c>
      <c r="Y400" s="11">
        <v>377</v>
      </c>
      <c r="Z400" s="11">
        <v>172</v>
      </c>
    </row>
    <row r="401" spans="1:26" x14ac:dyDescent="0.35">
      <c r="A401" s="6">
        <v>398</v>
      </c>
      <c r="B401" s="11" t="s">
        <v>505</v>
      </c>
      <c r="C401" s="11">
        <v>654</v>
      </c>
      <c r="D401" s="11">
        <v>177</v>
      </c>
      <c r="E401" s="11">
        <v>44</v>
      </c>
      <c r="F401" s="11">
        <v>270</v>
      </c>
      <c r="G401" s="11">
        <v>164</v>
      </c>
      <c r="H401" s="11">
        <v>224</v>
      </c>
      <c r="I401" s="11">
        <v>254</v>
      </c>
      <c r="J401" s="11">
        <v>199</v>
      </c>
      <c r="K401" s="11">
        <v>101</v>
      </c>
      <c r="L401" s="11">
        <v>204</v>
      </c>
      <c r="M401" s="11">
        <v>141</v>
      </c>
      <c r="N401" s="11">
        <v>41</v>
      </c>
      <c r="O401" s="11">
        <v>60</v>
      </c>
      <c r="P401" s="11">
        <v>17</v>
      </c>
      <c r="Q401" s="11">
        <v>219</v>
      </c>
      <c r="R401" s="11">
        <v>141</v>
      </c>
      <c r="S401" s="11">
        <v>202</v>
      </c>
      <c r="T401" s="11">
        <v>220</v>
      </c>
      <c r="U401" s="11">
        <v>178</v>
      </c>
      <c r="V401" s="11">
        <v>40</v>
      </c>
      <c r="W401" s="11">
        <v>913</v>
      </c>
      <c r="X401" s="11">
        <v>34</v>
      </c>
      <c r="Y401" s="11">
        <v>21</v>
      </c>
      <c r="Z401" s="11">
        <v>58</v>
      </c>
    </row>
    <row r="402" spans="1:26" x14ac:dyDescent="0.35">
      <c r="A402" s="6">
        <v>399</v>
      </c>
      <c r="B402" s="11" t="s">
        <v>89</v>
      </c>
      <c r="C402" s="11">
        <v>432</v>
      </c>
      <c r="D402" s="11">
        <v>108</v>
      </c>
      <c r="E402" s="11">
        <v>38</v>
      </c>
      <c r="F402" s="11">
        <v>185</v>
      </c>
      <c r="G402" s="11">
        <v>101</v>
      </c>
      <c r="H402" s="11">
        <v>144</v>
      </c>
      <c r="I402" s="11">
        <v>180</v>
      </c>
      <c r="J402" s="11">
        <v>124</v>
      </c>
      <c r="K402" s="11">
        <v>62</v>
      </c>
      <c r="L402" s="11">
        <v>147</v>
      </c>
      <c r="M402" s="11">
        <v>94</v>
      </c>
      <c r="N402" s="11">
        <v>40</v>
      </c>
      <c r="O402" s="11">
        <v>58</v>
      </c>
      <c r="P402" s="11">
        <v>10</v>
      </c>
      <c r="Q402" s="11">
        <v>130</v>
      </c>
      <c r="R402" s="11">
        <v>87</v>
      </c>
      <c r="S402" s="11">
        <v>90</v>
      </c>
      <c r="T402" s="11">
        <v>212</v>
      </c>
      <c r="U402" s="11">
        <v>84</v>
      </c>
      <c r="V402" s="11">
        <v>46</v>
      </c>
      <c r="W402" s="11">
        <v>560</v>
      </c>
      <c r="X402" s="11">
        <v>26</v>
      </c>
      <c r="Y402" s="11">
        <v>0</v>
      </c>
      <c r="Z402" s="11">
        <v>38</v>
      </c>
    </row>
    <row r="403" spans="1:26" x14ac:dyDescent="0.35">
      <c r="A403" s="6">
        <v>400</v>
      </c>
      <c r="B403" s="11" t="s">
        <v>124</v>
      </c>
      <c r="C403" s="11">
        <v>2120</v>
      </c>
      <c r="D403" s="11">
        <v>588</v>
      </c>
      <c r="E403" s="11">
        <v>180</v>
      </c>
      <c r="F403" s="11">
        <v>855</v>
      </c>
      <c r="G403" s="11">
        <v>496</v>
      </c>
      <c r="H403" s="11">
        <v>694</v>
      </c>
      <c r="I403" s="11">
        <v>837</v>
      </c>
      <c r="J403" s="11">
        <v>772</v>
      </c>
      <c r="K403" s="11">
        <v>226</v>
      </c>
      <c r="L403" s="11">
        <v>591</v>
      </c>
      <c r="M403" s="11">
        <v>507</v>
      </c>
      <c r="N403" s="11">
        <v>116</v>
      </c>
      <c r="O403" s="11">
        <v>89</v>
      </c>
      <c r="P403" s="11">
        <v>80</v>
      </c>
      <c r="Q403" s="11">
        <v>733</v>
      </c>
      <c r="R403" s="11">
        <v>513</v>
      </c>
      <c r="S403" s="11">
        <v>615</v>
      </c>
      <c r="T403" s="11">
        <v>348</v>
      </c>
      <c r="U403" s="11">
        <v>897</v>
      </c>
      <c r="V403" s="11">
        <v>201</v>
      </c>
      <c r="W403" s="11">
        <v>2199</v>
      </c>
      <c r="X403" s="11">
        <v>112</v>
      </c>
      <c r="Y403" s="11">
        <v>13</v>
      </c>
      <c r="Z403" s="11">
        <v>182</v>
      </c>
    </row>
    <row r="404" spans="1:26" x14ac:dyDescent="0.35">
      <c r="A404" s="6">
        <v>401</v>
      </c>
      <c r="B404" s="11" t="s">
        <v>206</v>
      </c>
      <c r="C404" s="11">
        <v>1101</v>
      </c>
      <c r="D404" s="11">
        <v>205</v>
      </c>
      <c r="E404" s="11">
        <v>123</v>
      </c>
      <c r="F404" s="11">
        <v>482</v>
      </c>
      <c r="G404" s="11">
        <v>291</v>
      </c>
      <c r="H404" s="11">
        <v>360</v>
      </c>
      <c r="I404" s="11">
        <v>536</v>
      </c>
      <c r="J404" s="11">
        <v>317</v>
      </c>
      <c r="K404" s="11">
        <v>251</v>
      </c>
      <c r="L404" s="11">
        <v>104</v>
      </c>
      <c r="M404" s="11">
        <v>329</v>
      </c>
      <c r="N404" s="11">
        <v>89</v>
      </c>
      <c r="O404" s="11">
        <v>157</v>
      </c>
      <c r="P404" s="11">
        <v>72</v>
      </c>
      <c r="Q404" s="11">
        <v>304</v>
      </c>
      <c r="R404" s="11">
        <v>274</v>
      </c>
      <c r="S404" s="11">
        <v>346</v>
      </c>
      <c r="T404" s="11">
        <v>353</v>
      </c>
      <c r="U404" s="11">
        <v>282</v>
      </c>
      <c r="V404" s="11">
        <v>76</v>
      </c>
      <c r="W404" s="11">
        <v>1135</v>
      </c>
      <c r="X404" s="11">
        <v>21</v>
      </c>
      <c r="Y404" s="11">
        <v>43</v>
      </c>
      <c r="Z404" s="11">
        <v>43</v>
      </c>
    </row>
    <row r="405" spans="1:26" x14ac:dyDescent="0.35">
      <c r="A405" s="6">
        <v>402</v>
      </c>
      <c r="B405" s="11" t="s">
        <v>420</v>
      </c>
      <c r="C405" s="11">
        <v>463</v>
      </c>
      <c r="D405" s="11">
        <v>132</v>
      </c>
      <c r="E405" s="11">
        <v>60</v>
      </c>
      <c r="F405" s="11">
        <v>203</v>
      </c>
      <c r="G405" s="11">
        <v>69</v>
      </c>
      <c r="H405" s="11">
        <v>143</v>
      </c>
      <c r="I405" s="11">
        <v>189</v>
      </c>
      <c r="J405" s="11">
        <v>36</v>
      </c>
      <c r="K405" s="11">
        <v>74</v>
      </c>
      <c r="L405" s="11">
        <v>163</v>
      </c>
      <c r="M405" s="11">
        <v>163</v>
      </c>
      <c r="N405" s="11">
        <v>46</v>
      </c>
      <c r="O405" s="11">
        <v>69</v>
      </c>
      <c r="P405" s="11">
        <v>39</v>
      </c>
      <c r="Q405" s="11">
        <v>119</v>
      </c>
      <c r="R405" s="11">
        <v>59</v>
      </c>
      <c r="S405" s="11">
        <v>94</v>
      </c>
      <c r="T405" s="11">
        <v>243</v>
      </c>
      <c r="U405" s="11">
        <v>117</v>
      </c>
      <c r="V405" s="11">
        <v>7</v>
      </c>
      <c r="W405" s="11">
        <v>531</v>
      </c>
      <c r="X405" s="11">
        <v>12</v>
      </c>
      <c r="Y405" s="11">
        <v>74</v>
      </c>
      <c r="Z405" s="11">
        <v>22</v>
      </c>
    </row>
    <row r="406" spans="1:26" x14ac:dyDescent="0.35">
      <c r="A406" s="6">
        <v>403</v>
      </c>
      <c r="B406" s="11" t="s">
        <v>468</v>
      </c>
      <c r="C406" s="11">
        <v>2056</v>
      </c>
      <c r="D406" s="11">
        <v>518</v>
      </c>
      <c r="E406" s="11">
        <v>244</v>
      </c>
      <c r="F406" s="11">
        <v>886</v>
      </c>
      <c r="G406" s="11">
        <v>408</v>
      </c>
      <c r="H406" s="11">
        <v>590</v>
      </c>
      <c r="I406" s="11">
        <v>948</v>
      </c>
      <c r="J406" s="11">
        <v>513</v>
      </c>
      <c r="K406" s="11">
        <v>235</v>
      </c>
      <c r="L406" s="11">
        <v>371</v>
      </c>
      <c r="M406" s="11">
        <v>835</v>
      </c>
      <c r="N406" s="11">
        <v>161</v>
      </c>
      <c r="O406" s="11">
        <v>249</v>
      </c>
      <c r="P406" s="11">
        <v>184</v>
      </c>
      <c r="Q406" s="11">
        <v>564</v>
      </c>
      <c r="R406" s="11">
        <v>380</v>
      </c>
      <c r="S406" s="11">
        <v>306</v>
      </c>
      <c r="T406" s="11">
        <v>710</v>
      </c>
      <c r="U406" s="11">
        <v>729</v>
      </c>
      <c r="V406" s="11">
        <v>240</v>
      </c>
      <c r="W406" s="11">
        <v>2062</v>
      </c>
      <c r="X406" s="11">
        <v>49</v>
      </c>
      <c r="Y406" s="11">
        <v>44</v>
      </c>
      <c r="Z406" s="11">
        <v>147</v>
      </c>
    </row>
    <row r="407" spans="1:26" x14ac:dyDescent="0.35">
      <c r="A407" s="6">
        <v>404</v>
      </c>
      <c r="B407" s="11" t="s">
        <v>29</v>
      </c>
      <c r="C407" s="11">
        <v>2459</v>
      </c>
      <c r="D407" s="11">
        <v>571</v>
      </c>
      <c r="E407" s="11">
        <v>251</v>
      </c>
      <c r="F407" s="11">
        <v>1161</v>
      </c>
      <c r="G407" s="11">
        <v>477</v>
      </c>
      <c r="H407" s="11">
        <v>891</v>
      </c>
      <c r="I407" s="11">
        <v>998</v>
      </c>
      <c r="J407" s="11">
        <v>1057</v>
      </c>
      <c r="K407" s="11">
        <v>336</v>
      </c>
      <c r="L407" s="11">
        <v>15</v>
      </c>
      <c r="M407" s="11">
        <v>1011</v>
      </c>
      <c r="N407" s="11">
        <v>181</v>
      </c>
      <c r="O407" s="11">
        <v>284</v>
      </c>
      <c r="P407" s="11">
        <v>98</v>
      </c>
      <c r="Q407" s="11">
        <v>896</v>
      </c>
      <c r="R407" s="11">
        <v>430</v>
      </c>
      <c r="S407" s="11">
        <v>379</v>
      </c>
      <c r="T407" s="11">
        <v>525</v>
      </c>
      <c r="U407" s="11">
        <v>1317</v>
      </c>
      <c r="V407" s="11">
        <v>230</v>
      </c>
      <c r="W407" s="11">
        <v>2685</v>
      </c>
      <c r="X407" s="11">
        <v>140</v>
      </c>
      <c r="Y407" s="11">
        <v>7</v>
      </c>
      <c r="Z407" s="11">
        <v>279</v>
      </c>
    </row>
    <row r="408" spans="1:26" x14ac:dyDescent="0.35">
      <c r="A408" s="6">
        <v>405</v>
      </c>
      <c r="B408" s="11" t="s">
        <v>425</v>
      </c>
      <c r="C408" s="11">
        <v>664</v>
      </c>
      <c r="D408" s="11">
        <v>136</v>
      </c>
      <c r="E408" s="11">
        <v>132</v>
      </c>
      <c r="F408" s="11">
        <v>284</v>
      </c>
      <c r="G408" s="11">
        <v>113</v>
      </c>
      <c r="H408" s="11">
        <v>214</v>
      </c>
      <c r="I408" s="11">
        <v>315</v>
      </c>
      <c r="J408" s="11">
        <v>171</v>
      </c>
      <c r="K408" s="11">
        <v>88</v>
      </c>
      <c r="L408" s="11">
        <v>121</v>
      </c>
      <c r="M408" s="11">
        <v>186</v>
      </c>
      <c r="N408" s="11">
        <v>42</v>
      </c>
      <c r="O408" s="11">
        <v>127</v>
      </c>
      <c r="P408" s="11">
        <v>80</v>
      </c>
      <c r="Q408" s="11">
        <v>178</v>
      </c>
      <c r="R408" s="11">
        <v>103</v>
      </c>
      <c r="S408" s="11">
        <v>121</v>
      </c>
      <c r="T408" s="11">
        <v>159</v>
      </c>
      <c r="U408" s="11">
        <v>278</v>
      </c>
      <c r="V408" s="11">
        <v>60</v>
      </c>
      <c r="W408" s="11">
        <v>726</v>
      </c>
      <c r="X408" s="11">
        <v>15</v>
      </c>
      <c r="Y408" s="11">
        <v>165</v>
      </c>
      <c r="Z408" s="11">
        <v>59</v>
      </c>
    </row>
    <row r="409" spans="1:26" x14ac:dyDescent="0.35">
      <c r="A409" s="6">
        <v>406</v>
      </c>
      <c r="B409" s="11" t="s">
        <v>83</v>
      </c>
      <c r="C409" s="11">
        <v>980</v>
      </c>
      <c r="D409" s="11">
        <v>257</v>
      </c>
      <c r="E409" s="11">
        <v>92</v>
      </c>
      <c r="F409" s="11">
        <v>397</v>
      </c>
      <c r="G409" s="11">
        <v>235</v>
      </c>
      <c r="H409" s="11">
        <v>328</v>
      </c>
      <c r="I409" s="11">
        <v>396</v>
      </c>
      <c r="J409" s="11">
        <v>345</v>
      </c>
      <c r="K409" s="11">
        <v>102</v>
      </c>
      <c r="L409" s="11">
        <v>287</v>
      </c>
      <c r="M409" s="11">
        <v>232</v>
      </c>
      <c r="N409" s="11">
        <v>64</v>
      </c>
      <c r="O409" s="11">
        <v>84</v>
      </c>
      <c r="P409" s="11">
        <v>26</v>
      </c>
      <c r="Q409" s="11">
        <v>336</v>
      </c>
      <c r="R409" s="11">
        <v>214</v>
      </c>
      <c r="S409" s="11">
        <v>294</v>
      </c>
      <c r="T409" s="11">
        <v>248</v>
      </c>
      <c r="U409" s="11">
        <v>308</v>
      </c>
      <c r="V409" s="11">
        <v>129</v>
      </c>
      <c r="W409" s="11">
        <v>1158</v>
      </c>
      <c r="X409" s="11">
        <v>65</v>
      </c>
      <c r="Y409" s="11">
        <v>29</v>
      </c>
      <c r="Z409" s="11">
        <v>109</v>
      </c>
    </row>
    <row r="410" spans="1:26" x14ac:dyDescent="0.35">
      <c r="A410" s="6">
        <v>407</v>
      </c>
      <c r="B410" s="11" t="s">
        <v>84</v>
      </c>
      <c r="C410" s="11">
        <v>387</v>
      </c>
      <c r="D410" s="11">
        <v>102</v>
      </c>
      <c r="E410" s="11">
        <v>29</v>
      </c>
      <c r="F410" s="11">
        <v>164</v>
      </c>
      <c r="G410" s="11">
        <v>92</v>
      </c>
      <c r="H410" s="11">
        <v>128</v>
      </c>
      <c r="I410" s="11">
        <v>157</v>
      </c>
      <c r="J410" s="11">
        <v>69</v>
      </c>
      <c r="K410" s="11">
        <v>109</v>
      </c>
      <c r="L410" s="11">
        <v>123</v>
      </c>
      <c r="M410" s="11">
        <v>86</v>
      </c>
      <c r="N410" s="11">
        <v>56</v>
      </c>
      <c r="O410" s="11">
        <v>42</v>
      </c>
      <c r="P410" s="11">
        <v>11</v>
      </c>
      <c r="Q410" s="11">
        <v>112</v>
      </c>
      <c r="R410" s="11">
        <v>64</v>
      </c>
      <c r="S410" s="11">
        <v>86</v>
      </c>
      <c r="T410" s="11">
        <v>149</v>
      </c>
      <c r="U410" s="11">
        <v>151</v>
      </c>
      <c r="V410" s="11">
        <v>0</v>
      </c>
      <c r="W410" s="11">
        <v>394</v>
      </c>
      <c r="X410" s="11">
        <v>0</v>
      </c>
      <c r="Y410" s="11">
        <v>5</v>
      </c>
      <c r="Z410" s="11">
        <v>16</v>
      </c>
    </row>
    <row r="411" spans="1:26" x14ac:dyDescent="0.35">
      <c r="A411" s="6">
        <v>408</v>
      </c>
      <c r="B411" s="11" t="s">
        <v>511</v>
      </c>
      <c r="C411" s="11">
        <v>2443</v>
      </c>
      <c r="D411" s="11">
        <v>734</v>
      </c>
      <c r="E411" s="11">
        <v>223</v>
      </c>
      <c r="F411" s="11">
        <v>1003</v>
      </c>
      <c r="G411" s="11">
        <v>482</v>
      </c>
      <c r="H411" s="11">
        <v>828</v>
      </c>
      <c r="I411" s="11">
        <v>880</v>
      </c>
      <c r="J411" s="11">
        <v>826</v>
      </c>
      <c r="K411" s="11">
        <v>218</v>
      </c>
      <c r="L411" s="11">
        <v>787</v>
      </c>
      <c r="M411" s="11">
        <v>602</v>
      </c>
      <c r="N411" s="11">
        <v>114</v>
      </c>
      <c r="O411" s="11">
        <v>126</v>
      </c>
      <c r="P411" s="11">
        <v>97</v>
      </c>
      <c r="Q411" s="11">
        <v>890</v>
      </c>
      <c r="R411" s="11">
        <v>480</v>
      </c>
      <c r="S411" s="11">
        <v>755</v>
      </c>
      <c r="T411" s="11">
        <v>425</v>
      </c>
      <c r="U411" s="11">
        <v>885</v>
      </c>
      <c r="V411" s="11">
        <v>294</v>
      </c>
      <c r="W411" s="11">
        <v>2552</v>
      </c>
      <c r="X411" s="11">
        <v>221</v>
      </c>
      <c r="Y411" s="11">
        <v>133</v>
      </c>
      <c r="Z411" s="11">
        <v>212</v>
      </c>
    </row>
    <row r="412" spans="1:26" x14ac:dyDescent="0.35">
      <c r="A412" s="6">
        <v>409</v>
      </c>
      <c r="B412" s="11" t="s">
        <v>515</v>
      </c>
      <c r="C412" s="11">
        <v>3160</v>
      </c>
      <c r="D412" s="11">
        <v>1209</v>
      </c>
      <c r="E412" s="11">
        <v>230</v>
      </c>
      <c r="F412" s="11">
        <v>1283</v>
      </c>
      <c r="G412" s="11">
        <v>438</v>
      </c>
      <c r="H412" s="11">
        <v>927</v>
      </c>
      <c r="I412" s="11">
        <v>1024</v>
      </c>
      <c r="J412" s="11">
        <v>674</v>
      </c>
      <c r="K412" s="11">
        <v>293</v>
      </c>
      <c r="L412" s="11">
        <v>1191</v>
      </c>
      <c r="M412" s="11">
        <v>974</v>
      </c>
      <c r="N412" s="11">
        <v>350</v>
      </c>
      <c r="O412" s="11">
        <v>144</v>
      </c>
      <c r="P412" s="11">
        <v>96</v>
      </c>
      <c r="Q412" s="11">
        <v>1024</v>
      </c>
      <c r="R412" s="11">
        <v>338</v>
      </c>
      <c r="S412" s="11">
        <v>615</v>
      </c>
      <c r="T412" s="11">
        <v>675</v>
      </c>
      <c r="U412" s="11">
        <v>1466</v>
      </c>
      <c r="V412" s="11">
        <v>307</v>
      </c>
      <c r="W412" s="11">
        <v>3628</v>
      </c>
      <c r="X412" s="11">
        <v>223</v>
      </c>
      <c r="Y412" s="11">
        <v>433</v>
      </c>
      <c r="Z412" s="11">
        <v>266</v>
      </c>
    </row>
    <row r="413" spans="1:26" x14ac:dyDescent="0.35">
      <c r="A413" s="6">
        <v>410</v>
      </c>
      <c r="B413" s="11" t="s">
        <v>512</v>
      </c>
      <c r="C413" s="11">
        <v>336</v>
      </c>
      <c r="D413" s="11">
        <v>91</v>
      </c>
      <c r="E413" s="11">
        <v>14</v>
      </c>
      <c r="F413" s="11">
        <v>142</v>
      </c>
      <c r="G413" s="11">
        <v>89</v>
      </c>
      <c r="H413" s="11">
        <v>140</v>
      </c>
      <c r="I413" s="11">
        <v>105</v>
      </c>
      <c r="J413" s="11">
        <v>75</v>
      </c>
      <c r="K413" s="11">
        <v>69</v>
      </c>
      <c r="L413" s="11">
        <v>154</v>
      </c>
      <c r="M413" s="11">
        <v>38</v>
      </c>
      <c r="N413" s="11">
        <v>51</v>
      </c>
      <c r="O413" s="11">
        <v>44</v>
      </c>
      <c r="P413" s="11">
        <v>12</v>
      </c>
      <c r="Q413" s="11">
        <v>70</v>
      </c>
      <c r="R413" s="11">
        <v>68</v>
      </c>
      <c r="S413" s="11">
        <v>111</v>
      </c>
      <c r="T413" s="11">
        <v>149</v>
      </c>
      <c r="U413" s="11">
        <v>54</v>
      </c>
      <c r="V413" s="11">
        <v>0</v>
      </c>
      <c r="W413" s="11">
        <v>438</v>
      </c>
      <c r="X413" s="11">
        <v>20</v>
      </c>
      <c r="Y413" s="11">
        <v>7</v>
      </c>
      <c r="Z413" s="11">
        <v>43</v>
      </c>
    </row>
    <row r="414" spans="1:26" x14ac:dyDescent="0.35">
      <c r="A414" s="6">
        <v>411</v>
      </c>
      <c r="B414" s="11" t="s">
        <v>513</v>
      </c>
      <c r="C414" s="11">
        <v>1245</v>
      </c>
      <c r="D414" s="11">
        <v>357</v>
      </c>
      <c r="E414" s="11">
        <v>111</v>
      </c>
      <c r="F414" s="11">
        <v>496</v>
      </c>
      <c r="G414" s="11">
        <v>281</v>
      </c>
      <c r="H414" s="11">
        <v>406</v>
      </c>
      <c r="I414" s="11">
        <v>482</v>
      </c>
      <c r="J414" s="11">
        <v>319</v>
      </c>
      <c r="K414" s="11">
        <v>196</v>
      </c>
      <c r="L414" s="11">
        <v>442</v>
      </c>
      <c r="M414" s="11">
        <v>280</v>
      </c>
      <c r="N414" s="11">
        <v>107</v>
      </c>
      <c r="O414" s="11">
        <v>91</v>
      </c>
      <c r="P414" s="11">
        <v>42</v>
      </c>
      <c r="Q414" s="11">
        <v>387</v>
      </c>
      <c r="R414" s="11">
        <v>261</v>
      </c>
      <c r="S414" s="11">
        <v>419</v>
      </c>
      <c r="T414" s="11">
        <v>297</v>
      </c>
      <c r="U414" s="11">
        <v>418</v>
      </c>
      <c r="V414" s="11">
        <v>88</v>
      </c>
      <c r="W414" s="11">
        <v>1495</v>
      </c>
      <c r="X414" s="11">
        <v>66</v>
      </c>
      <c r="Y414" s="11">
        <v>51</v>
      </c>
      <c r="Z414" s="11">
        <v>95</v>
      </c>
    </row>
    <row r="415" spans="1:26" x14ac:dyDescent="0.35">
      <c r="A415" s="6">
        <v>412</v>
      </c>
      <c r="B415" s="11" t="s">
        <v>469</v>
      </c>
      <c r="C415" s="11">
        <v>1368</v>
      </c>
      <c r="D415" s="11">
        <v>435</v>
      </c>
      <c r="E415" s="11">
        <v>204</v>
      </c>
      <c r="F415" s="11">
        <v>596</v>
      </c>
      <c r="G415" s="11">
        <v>133</v>
      </c>
      <c r="H415" s="11">
        <v>404</v>
      </c>
      <c r="I415" s="11">
        <v>529</v>
      </c>
      <c r="J415" s="11">
        <v>101</v>
      </c>
      <c r="K415" s="11">
        <v>160</v>
      </c>
      <c r="L415" s="11">
        <v>479</v>
      </c>
      <c r="M415" s="11">
        <v>549</v>
      </c>
      <c r="N415" s="11">
        <v>186</v>
      </c>
      <c r="O415" s="11">
        <v>185</v>
      </c>
      <c r="P415" s="11">
        <v>134</v>
      </c>
      <c r="Q415" s="11">
        <v>308</v>
      </c>
      <c r="R415" s="11">
        <v>120</v>
      </c>
      <c r="S415" s="11">
        <v>188</v>
      </c>
      <c r="T415" s="11">
        <v>871</v>
      </c>
      <c r="U415" s="11">
        <v>303</v>
      </c>
      <c r="V415" s="11">
        <v>0</v>
      </c>
      <c r="W415" s="11">
        <v>900</v>
      </c>
      <c r="X415" s="11">
        <v>17</v>
      </c>
      <c r="Y415" s="11">
        <v>49</v>
      </c>
      <c r="Z415" s="11">
        <v>67</v>
      </c>
    </row>
    <row r="416" spans="1:26" x14ac:dyDescent="0.35">
      <c r="A416" s="6">
        <v>413</v>
      </c>
      <c r="B416" s="11" t="s">
        <v>24</v>
      </c>
      <c r="C416" s="11">
        <v>315</v>
      </c>
      <c r="D416" s="11">
        <v>128</v>
      </c>
      <c r="E416" s="11">
        <v>0</v>
      </c>
      <c r="F416" s="11">
        <v>115</v>
      </c>
      <c r="G416" s="11">
        <v>73</v>
      </c>
      <c r="H416" s="11">
        <v>92</v>
      </c>
      <c r="I416" s="11">
        <v>96</v>
      </c>
      <c r="J416" s="11">
        <v>55</v>
      </c>
      <c r="K416" s="11">
        <v>89</v>
      </c>
      <c r="L416" s="11">
        <v>73</v>
      </c>
      <c r="M416" s="11">
        <v>98</v>
      </c>
      <c r="N416" s="11">
        <v>19</v>
      </c>
      <c r="O416" s="11">
        <v>37</v>
      </c>
      <c r="P416" s="11">
        <v>4</v>
      </c>
      <c r="Q416" s="11">
        <v>59</v>
      </c>
      <c r="R416" s="11">
        <v>70</v>
      </c>
      <c r="S416" s="11">
        <v>128</v>
      </c>
      <c r="T416" s="11">
        <v>134</v>
      </c>
      <c r="U416" s="11">
        <v>53</v>
      </c>
      <c r="V416" s="11">
        <v>0</v>
      </c>
      <c r="W416" s="11">
        <v>360</v>
      </c>
      <c r="X416" s="11">
        <v>6</v>
      </c>
      <c r="Y416" s="11">
        <v>0</v>
      </c>
      <c r="Z416" s="11">
        <v>26</v>
      </c>
    </row>
    <row r="417" spans="1:26" x14ac:dyDescent="0.35">
      <c r="A417" s="6">
        <v>414</v>
      </c>
      <c r="B417" s="11" t="s">
        <v>477</v>
      </c>
      <c r="C417" s="11">
        <v>1873</v>
      </c>
      <c r="D417" s="11">
        <v>551</v>
      </c>
      <c r="E417" s="11">
        <v>204</v>
      </c>
      <c r="F417" s="11">
        <v>814</v>
      </c>
      <c r="G417" s="11">
        <v>304</v>
      </c>
      <c r="H417" s="11">
        <v>553</v>
      </c>
      <c r="I417" s="11">
        <v>769</v>
      </c>
      <c r="J417" s="11">
        <v>283</v>
      </c>
      <c r="K417" s="11">
        <v>262</v>
      </c>
      <c r="L417" s="11">
        <v>445</v>
      </c>
      <c r="M417" s="11">
        <v>775</v>
      </c>
      <c r="N417" s="11">
        <v>231</v>
      </c>
      <c r="O417" s="11">
        <v>206</v>
      </c>
      <c r="P417" s="11">
        <v>131</v>
      </c>
      <c r="Q417" s="11">
        <v>470</v>
      </c>
      <c r="R417" s="11">
        <v>284</v>
      </c>
      <c r="S417" s="11">
        <v>241</v>
      </c>
      <c r="T417" s="11">
        <v>1007</v>
      </c>
      <c r="U417" s="11">
        <v>461</v>
      </c>
      <c r="V417" s="11">
        <v>68</v>
      </c>
      <c r="W417" s="11">
        <v>1820</v>
      </c>
      <c r="X417" s="11">
        <v>37</v>
      </c>
      <c r="Y417" s="11">
        <v>6</v>
      </c>
      <c r="Z417" s="11">
        <v>109</v>
      </c>
    </row>
    <row r="418" spans="1:26" x14ac:dyDescent="0.35">
      <c r="A418" s="6">
        <v>415</v>
      </c>
      <c r="B418" s="11" t="s">
        <v>160</v>
      </c>
      <c r="C418" s="11">
        <v>1222</v>
      </c>
      <c r="D418" s="11">
        <v>198</v>
      </c>
      <c r="E418" s="11">
        <v>192</v>
      </c>
      <c r="F418" s="11">
        <v>605</v>
      </c>
      <c r="G418" s="11">
        <v>226</v>
      </c>
      <c r="H418" s="11">
        <v>393</v>
      </c>
      <c r="I418" s="11">
        <v>630</v>
      </c>
      <c r="J418" s="11">
        <v>443</v>
      </c>
      <c r="K418" s="11">
        <v>156</v>
      </c>
      <c r="L418" s="11">
        <v>151</v>
      </c>
      <c r="M418" s="11">
        <v>384</v>
      </c>
      <c r="N418" s="11">
        <v>48</v>
      </c>
      <c r="O418" s="11">
        <v>215</v>
      </c>
      <c r="P418" s="11">
        <v>64</v>
      </c>
      <c r="Q418" s="11">
        <v>472</v>
      </c>
      <c r="R418" s="11">
        <v>224</v>
      </c>
      <c r="S418" s="11">
        <v>124</v>
      </c>
      <c r="T418" s="11">
        <v>108</v>
      </c>
      <c r="U418" s="11">
        <v>458</v>
      </c>
      <c r="V418" s="11">
        <v>391</v>
      </c>
      <c r="W418" s="11">
        <v>1177</v>
      </c>
      <c r="X418" s="11">
        <v>14</v>
      </c>
      <c r="Y418" s="11">
        <v>153</v>
      </c>
      <c r="Z418" s="11">
        <v>108</v>
      </c>
    </row>
    <row r="419" spans="1:26" x14ac:dyDescent="0.35">
      <c r="A419" s="6">
        <v>416</v>
      </c>
      <c r="B419" s="11" t="s">
        <v>261</v>
      </c>
      <c r="C419" s="11">
        <v>1723</v>
      </c>
      <c r="D419" s="11">
        <v>564</v>
      </c>
      <c r="E419" s="11">
        <v>275</v>
      </c>
      <c r="F419" s="11">
        <v>801</v>
      </c>
      <c r="G419" s="11">
        <v>83</v>
      </c>
      <c r="H419" s="11">
        <v>560</v>
      </c>
      <c r="I419" s="11">
        <v>599</v>
      </c>
      <c r="J419" s="11">
        <v>118</v>
      </c>
      <c r="K419" s="11">
        <v>108</v>
      </c>
      <c r="L419" s="11">
        <v>712</v>
      </c>
      <c r="M419" s="11">
        <v>580</v>
      </c>
      <c r="N419" s="11">
        <v>231</v>
      </c>
      <c r="O419" s="11">
        <v>186</v>
      </c>
      <c r="P419" s="11">
        <v>195</v>
      </c>
      <c r="Q419" s="11">
        <v>482</v>
      </c>
      <c r="R419" s="11">
        <v>65</v>
      </c>
      <c r="S419" s="11">
        <v>239</v>
      </c>
      <c r="T419" s="11">
        <v>1074</v>
      </c>
      <c r="U419" s="11">
        <v>375</v>
      </c>
      <c r="V419" s="11">
        <v>11</v>
      </c>
      <c r="W419" s="11">
        <v>1031</v>
      </c>
      <c r="X419" s="11">
        <v>9</v>
      </c>
      <c r="Y419" s="11">
        <v>104</v>
      </c>
      <c r="Z419" s="11">
        <v>72</v>
      </c>
    </row>
    <row r="420" spans="1:26" x14ac:dyDescent="0.35">
      <c r="A420" s="6">
        <v>417</v>
      </c>
      <c r="B420" s="11" t="s">
        <v>262</v>
      </c>
      <c r="C420" s="11">
        <v>1587</v>
      </c>
      <c r="D420" s="11">
        <v>489</v>
      </c>
      <c r="E420" s="11">
        <v>207</v>
      </c>
      <c r="F420" s="11">
        <v>729</v>
      </c>
      <c r="G420" s="11">
        <v>163</v>
      </c>
      <c r="H420" s="11">
        <v>503</v>
      </c>
      <c r="I420" s="11">
        <v>596</v>
      </c>
      <c r="J420" s="11">
        <v>170</v>
      </c>
      <c r="K420" s="11">
        <v>165</v>
      </c>
      <c r="L420" s="11">
        <v>587</v>
      </c>
      <c r="M420" s="11">
        <v>558</v>
      </c>
      <c r="N420" s="11">
        <v>179</v>
      </c>
      <c r="O420" s="11">
        <v>201</v>
      </c>
      <c r="P420" s="11">
        <v>159</v>
      </c>
      <c r="Q420" s="11">
        <v>417</v>
      </c>
      <c r="R420" s="11">
        <v>143</v>
      </c>
      <c r="S420" s="11">
        <v>219</v>
      </c>
      <c r="T420" s="11">
        <v>869</v>
      </c>
      <c r="U420" s="11">
        <v>414</v>
      </c>
      <c r="V420" s="11">
        <v>35</v>
      </c>
      <c r="W420" s="11">
        <v>1275</v>
      </c>
      <c r="X420" s="11">
        <v>20</v>
      </c>
      <c r="Y420" s="11">
        <v>132</v>
      </c>
      <c r="Z420" s="11">
        <v>61</v>
      </c>
    </row>
    <row r="421" spans="1:26" x14ac:dyDescent="0.35">
      <c r="A421" s="6">
        <v>418</v>
      </c>
      <c r="B421" s="11" t="s">
        <v>166</v>
      </c>
      <c r="C421" s="11">
        <v>981</v>
      </c>
      <c r="D421" s="11">
        <v>61</v>
      </c>
      <c r="E421" s="11">
        <v>317</v>
      </c>
      <c r="F421" s="11">
        <v>491</v>
      </c>
      <c r="G421" s="11">
        <v>112</v>
      </c>
      <c r="H421" s="11">
        <v>421</v>
      </c>
      <c r="I421" s="11">
        <v>499</v>
      </c>
      <c r="J421" s="11">
        <v>452</v>
      </c>
      <c r="K421" s="11">
        <v>158</v>
      </c>
      <c r="L421" s="11">
        <v>25</v>
      </c>
      <c r="M421" s="11">
        <v>133</v>
      </c>
      <c r="N421" s="11">
        <v>44</v>
      </c>
      <c r="O421" s="11">
        <v>363</v>
      </c>
      <c r="P421" s="11">
        <v>75</v>
      </c>
      <c r="Q421" s="11">
        <v>331</v>
      </c>
      <c r="R421" s="11">
        <v>107</v>
      </c>
      <c r="S421" s="11">
        <v>125</v>
      </c>
      <c r="T421" s="11">
        <v>146</v>
      </c>
      <c r="U421" s="11">
        <v>659</v>
      </c>
      <c r="V421" s="11">
        <v>0</v>
      </c>
      <c r="W421" s="11">
        <v>580</v>
      </c>
      <c r="X421" s="11">
        <v>0</v>
      </c>
      <c r="Y421" s="11">
        <v>31</v>
      </c>
      <c r="Z421" s="11">
        <v>20</v>
      </c>
    </row>
    <row r="422" spans="1:26" x14ac:dyDescent="0.35">
      <c r="A422" s="6">
        <v>419</v>
      </c>
      <c r="B422" s="11" t="s">
        <v>167</v>
      </c>
      <c r="C422" s="11">
        <v>958</v>
      </c>
      <c r="D422" s="11">
        <v>119</v>
      </c>
      <c r="E422" s="11">
        <v>177</v>
      </c>
      <c r="F422" s="11">
        <v>492</v>
      </c>
      <c r="G422" s="11">
        <v>171</v>
      </c>
      <c r="H422" s="11">
        <v>342</v>
      </c>
      <c r="I422" s="11">
        <v>498</v>
      </c>
      <c r="J422" s="11">
        <v>392</v>
      </c>
      <c r="K422" s="11">
        <v>88</v>
      </c>
      <c r="L422" s="11">
        <v>96</v>
      </c>
      <c r="M422" s="11">
        <v>218</v>
      </c>
      <c r="N422" s="11">
        <v>36</v>
      </c>
      <c r="O422" s="11">
        <v>196</v>
      </c>
      <c r="P422" s="11">
        <v>56</v>
      </c>
      <c r="Q422" s="11">
        <v>378</v>
      </c>
      <c r="R422" s="11">
        <v>173</v>
      </c>
      <c r="S422" s="11">
        <v>131</v>
      </c>
      <c r="T422" s="11">
        <v>110</v>
      </c>
      <c r="U422" s="11">
        <v>347</v>
      </c>
      <c r="V422" s="11">
        <v>344</v>
      </c>
      <c r="W422" s="11">
        <v>968</v>
      </c>
      <c r="X422" s="11">
        <v>8</v>
      </c>
      <c r="Y422" s="11">
        <v>200</v>
      </c>
      <c r="Z422" s="11">
        <v>77</v>
      </c>
    </row>
    <row r="423" spans="1:26" x14ac:dyDescent="0.35">
      <c r="A423" s="6">
        <v>420</v>
      </c>
      <c r="B423" s="11" t="s">
        <v>147</v>
      </c>
      <c r="C423" s="11">
        <v>414</v>
      </c>
      <c r="D423" s="11">
        <v>48</v>
      </c>
      <c r="E423" s="11">
        <v>75</v>
      </c>
      <c r="F423" s="11">
        <v>205</v>
      </c>
      <c r="G423" s="11">
        <v>87</v>
      </c>
      <c r="H423" s="11">
        <v>144</v>
      </c>
      <c r="I423" s="11">
        <v>223</v>
      </c>
      <c r="J423" s="11">
        <v>173</v>
      </c>
      <c r="K423" s="11">
        <v>86</v>
      </c>
      <c r="L423" s="11">
        <v>33</v>
      </c>
      <c r="M423" s="11">
        <v>79</v>
      </c>
      <c r="N423" s="11">
        <v>21</v>
      </c>
      <c r="O423" s="11">
        <v>144</v>
      </c>
      <c r="P423" s="11">
        <v>25</v>
      </c>
      <c r="Q423" s="11">
        <v>91</v>
      </c>
      <c r="R423" s="11">
        <v>86</v>
      </c>
      <c r="S423" s="11">
        <v>91</v>
      </c>
      <c r="T423" s="11">
        <v>77</v>
      </c>
      <c r="U423" s="11">
        <v>226</v>
      </c>
      <c r="V423" s="11">
        <v>0</v>
      </c>
      <c r="W423" s="11">
        <v>307</v>
      </c>
      <c r="X423" s="11">
        <v>0</v>
      </c>
      <c r="Y423" s="11">
        <v>12</v>
      </c>
      <c r="Z423" s="11">
        <v>12</v>
      </c>
    </row>
    <row r="424" spans="1:26" x14ac:dyDescent="0.35">
      <c r="A424" s="6">
        <v>421</v>
      </c>
      <c r="B424" s="11" t="s">
        <v>153</v>
      </c>
      <c r="C424" s="11">
        <v>1841</v>
      </c>
      <c r="D424" s="11">
        <v>159</v>
      </c>
      <c r="E424" s="11">
        <v>615</v>
      </c>
      <c r="F424" s="11">
        <v>945</v>
      </c>
      <c r="G424" s="11">
        <v>122</v>
      </c>
      <c r="H424" s="11">
        <v>803</v>
      </c>
      <c r="I424" s="11">
        <v>879</v>
      </c>
      <c r="J424" s="11">
        <v>591</v>
      </c>
      <c r="K424" s="11">
        <v>301</v>
      </c>
      <c r="L424" s="11">
        <v>118</v>
      </c>
      <c r="M424" s="11">
        <v>265</v>
      </c>
      <c r="N424" s="11">
        <v>73</v>
      </c>
      <c r="O424" s="11">
        <v>687</v>
      </c>
      <c r="P424" s="11">
        <v>170</v>
      </c>
      <c r="Q424" s="11">
        <v>646</v>
      </c>
      <c r="R424" s="11">
        <v>107</v>
      </c>
      <c r="S424" s="11">
        <v>254</v>
      </c>
      <c r="T424" s="11">
        <v>273</v>
      </c>
      <c r="U424" s="11">
        <v>1187</v>
      </c>
      <c r="V424" s="11">
        <v>0</v>
      </c>
      <c r="W424" s="11">
        <v>1018</v>
      </c>
      <c r="X424" s="11">
        <v>4</v>
      </c>
      <c r="Y424" s="11">
        <v>98</v>
      </c>
      <c r="Z424" s="11">
        <v>24</v>
      </c>
    </row>
    <row r="425" spans="1:26" x14ac:dyDescent="0.35">
      <c r="A425" s="6">
        <v>422</v>
      </c>
      <c r="B425" s="11" t="s">
        <v>152</v>
      </c>
      <c r="C425" s="11">
        <v>550</v>
      </c>
      <c r="D425" s="11">
        <v>47</v>
      </c>
      <c r="E425" s="11">
        <v>116</v>
      </c>
      <c r="F425" s="11">
        <v>315</v>
      </c>
      <c r="G425" s="11">
        <v>72</v>
      </c>
      <c r="H425" s="11">
        <v>221</v>
      </c>
      <c r="I425" s="11">
        <v>282</v>
      </c>
      <c r="J425" s="11">
        <v>242</v>
      </c>
      <c r="K425" s="11">
        <v>122</v>
      </c>
      <c r="L425" s="11">
        <v>19</v>
      </c>
      <c r="M425" s="11">
        <v>94</v>
      </c>
      <c r="N425" s="11">
        <v>32</v>
      </c>
      <c r="O425" s="11">
        <v>205</v>
      </c>
      <c r="P425" s="11">
        <v>12</v>
      </c>
      <c r="Q425" s="11">
        <v>193</v>
      </c>
      <c r="R425" s="11">
        <v>61</v>
      </c>
      <c r="S425" s="11">
        <v>91</v>
      </c>
      <c r="T425" s="11">
        <v>92</v>
      </c>
      <c r="U425" s="11">
        <v>329</v>
      </c>
      <c r="V425" s="11">
        <v>0</v>
      </c>
      <c r="W425" s="11">
        <v>403</v>
      </c>
      <c r="X425" s="11">
        <v>0</v>
      </c>
      <c r="Y425" s="11">
        <v>51</v>
      </c>
      <c r="Z425" s="11">
        <v>20</v>
      </c>
    </row>
    <row r="426" spans="1:26" x14ac:dyDescent="0.35">
      <c r="A426" s="6">
        <v>423</v>
      </c>
      <c r="B426" s="11" t="s">
        <v>519</v>
      </c>
      <c r="C426" s="11">
        <v>774</v>
      </c>
      <c r="D426" s="11">
        <v>206</v>
      </c>
      <c r="E426" s="11">
        <v>55</v>
      </c>
      <c r="F426" s="11">
        <v>338</v>
      </c>
      <c r="G426" s="11">
        <v>177</v>
      </c>
      <c r="H426" s="11">
        <v>243</v>
      </c>
      <c r="I426" s="11">
        <v>327</v>
      </c>
      <c r="J426" s="11">
        <v>223</v>
      </c>
      <c r="K426" s="11">
        <v>111</v>
      </c>
      <c r="L426" s="11">
        <v>301</v>
      </c>
      <c r="M426" s="11">
        <v>139</v>
      </c>
      <c r="N426" s="11">
        <v>51</v>
      </c>
      <c r="O426" s="11">
        <v>66</v>
      </c>
      <c r="P426" s="11">
        <v>17</v>
      </c>
      <c r="Q426" s="11">
        <v>255</v>
      </c>
      <c r="R426" s="11">
        <v>181</v>
      </c>
      <c r="S426" s="11">
        <v>241</v>
      </c>
      <c r="T426" s="11">
        <v>319</v>
      </c>
      <c r="U426" s="11">
        <v>184</v>
      </c>
      <c r="V426" s="11">
        <v>15</v>
      </c>
      <c r="W426" s="11">
        <v>1009</v>
      </c>
      <c r="X426" s="11">
        <v>32</v>
      </c>
      <c r="Y426" s="11">
        <v>0</v>
      </c>
      <c r="Z426" s="11">
        <v>59</v>
      </c>
    </row>
    <row r="427" spans="1:26" x14ac:dyDescent="0.35">
      <c r="A427" s="6">
        <v>424</v>
      </c>
      <c r="B427" s="11" t="s">
        <v>384</v>
      </c>
      <c r="C427" s="11">
        <v>4031</v>
      </c>
      <c r="D427" s="11">
        <v>1117</v>
      </c>
      <c r="E427" s="11">
        <v>695</v>
      </c>
      <c r="F427" s="11">
        <v>1726</v>
      </c>
      <c r="G427" s="11">
        <v>494</v>
      </c>
      <c r="H427" s="11">
        <v>1392</v>
      </c>
      <c r="I427" s="11">
        <v>1523</v>
      </c>
      <c r="J427" s="11">
        <v>434</v>
      </c>
      <c r="K427" s="11">
        <v>503</v>
      </c>
      <c r="L427" s="11">
        <v>1435</v>
      </c>
      <c r="M427" s="11">
        <v>1011</v>
      </c>
      <c r="N427" s="11">
        <v>264</v>
      </c>
      <c r="O427" s="11">
        <v>539</v>
      </c>
      <c r="P427" s="11">
        <v>380</v>
      </c>
      <c r="Q427" s="11">
        <v>1232</v>
      </c>
      <c r="R427" s="11">
        <v>500</v>
      </c>
      <c r="S427" s="11">
        <v>736</v>
      </c>
      <c r="T427" s="11">
        <v>1356</v>
      </c>
      <c r="U427" s="11">
        <v>1608</v>
      </c>
      <c r="V427" s="11">
        <v>84</v>
      </c>
      <c r="W427" s="11">
        <v>4195</v>
      </c>
      <c r="X427" s="11">
        <v>4</v>
      </c>
      <c r="Y427" s="11">
        <v>1447</v>
      </c>
      <c r="Z427" s="11">
        <v>166</v>
      </c>
    </row>
    <row r="428" spans="1:26" x14ac:dyDescent="0.35">
      <c r="A428" s="6">
        <v>425</v>
      </c>
      <c r="B428" s="11" t="s">
        <v>385</v>
      </c>
      <c r="C428" s="11">
        <v>2392</v>
      </c>
      <c r="D428" s="11">
        <v>696</v>
      </c>
      <c r="E428" s="11">
        <v>419</v>
      </c>
      <c r="F428" s="11">
        <v>986</v>
      </c>
      <c r="G428" s="11">
        <v>290</v>
      </c>
      <c r="H428" s="11">
        <v>823</v>
      </c>
      <c r="I428" s="11">
        <v>872</v>
      </c>
      <c r="J428" s="11">
        <v>195</v>
      </c>
      <c r="K428" s="11">
        <v>276</v>
      </c>
      <c r="L428" s="11">
        <v>852</v>
      </c>
      <c r="M428" s="11">
        <v>683</v>
      </c>
      <c r="N428" s="11">
        <v>218</v>
      </c>
      <c r="O428" s="11">
        <v>296</v>
      </c>
      <c r="P428" s="11">
        <v>239</v>
      </c>
      <c r="Q428" s="11">
        <v>678</v>
      </c>
      <c r="R428" s="11">
        <v>264</v>
      </c>
      <c r="S428" s="11">
        <v>459</v>
      </c>
      <c r="T428" s="11">
        <v>1049</v>
      </c>
      <c r="U428" s="11">
        <v>738</v>
      </c>
      <c r="V428" s="11">
        <v>90</v>
      </c>
      <c r="W428" s="11">
        <v>2367</v>
      </c>
      <c r="X428" s="11">
        <v>0</v>
      </c>
      <c r="Y428" s="11">
        <v>744</v>
      </c>
      <c r="Z428" s="11">
        <v>105</v>
      </c>
    </row>
    <row r="429" spans="1:26" x14ac:dyDescent="0.35">
      <c r="A429" s="6">
        <v>426</v>
      </c>
      <c r="B429" s="11" t="s">
        <v>407</v>
      </c>
      <c r="C429" s="11">
        <v>4185</v>
      </c>
      <c r="D429" s="11">
        <v>1222</v>
      </c>
      <c r="E429" s="11">
        <v>729</v>
      </c>
      <c r="F429" s="11">
        <v>1776</v>
      </c>
      <c r="G429" s="11">
        <v>459</v>
      </c>
      <c r="H429" s="11">
        <v>1367</v>
      </c>
      <c r="I429" s="11">
        <v>1597</v>
      </c>
      <c r="J429" s="11">
        <v>445</v>
      </c>
      <c r="K429" s="11">
        <v>537</v>
      </c>
      <c r="L429" s="11">
        <v>1616</v>
      </c>
      <c r="M429" s="11">
        <v>1233</v>
      </c>
      <c r="N429" s="11">
        <v>268</v>
      </c>
      <c r="O429" s="11">
        <v>529</v>
      </c>
      <c r="P429" s="11">
        <v>367</v>
      </c>
      <c r="Q429" s="11">
        <v>1379</v>
      </c>
      <c r="R429" s="11">
        <v>421</v>
      </c>
      <c r="S429" s="11">
        <v>632</v>
      </c>
      <c r="T429" s="11">
        <v>1176</v>
      </c>
      <c r="U429" s="11">
        <v>1954</v>
      </c>
      <c r="V429" s="11">
        <v>247</v>
      </c>
      <c r="W429" s="11">
        <v>4796</v>
      </c>
      <c r="X429" s="11">
        <v>21</v>
      </c>
      <c r="Y429" s="11">
        <v>1242</v>
      </c>
      <c r="Z429" s="11">
        <v>257</v>
      </c>
    </row>
    <row r="430" spans="1:26" x14ac:dyDescent="0.35">
      <c r="A430" s="6">
        <v>427</v>
      </c>
      <c r="B430" s="11" t="s">
        <v>408</v>
      </c>
      <c r="C430" s="11">
        <v>3578</v>
      </c>
      <c r="D430" s="11">
        <v>1047</v>
      </c>
      <c r="E430" s="11">
        <v>640</v>
      </c>
      <c r="F430" s="11">
        <v>1470</v>
      </c>
      <c r="G430" s="11">
        <v>421</v>
      </c>
      <c r="H430" s="11">
        <v>1117</v>
      </c>
      <c r="I430" s="11">
        <v>1414</v>
      </c>
      <c r="J430" s="11">
        <v>356</v>
      </c>
      <c r="K430" s="11">
        <v>442</v>
      </c>
      <c r="L430" s="11">
        <v>1298</v>
      </c>
      <c r="M430" s="11">
        <v>1127</v>
      </c>
      <c r="N430" s="11">
        <v>228</v>
      </c>
      <c r="O430" s="11">
        <v>466</v>
      </c>
      <c r="P430" s="11">
        <v>349</v>
      </c>
      <c r="Q430" s="11">
        <v>1107</v>
      </c>
      <c r="R430" s="11">
        <v>382</v>
      </c>
      <c r="S430" s="11">
        <v>698</v>
      </c>
      <c r="T430" s="11">
        <v>1147</v>
      </c>
      <c r="U430" s="11">
        <v>1364</v>
      </c>
      <c r="V430" s="11">
        <v>240</v>
      </c>
      <c r="W430" s="11">
        <v>3934</v>
      </c>
      <c r="X430" s="11">
        <v>15</v>
      </c>
      <c r="Y430" s="11">
        <v>1199</v>
      </c>
      <c r="Z430" s="11">
        <v>228</v>
      </c>
    </row>
    <row r="431" spans="1:26" x14ac:dyDescent="0.35">
      <c r="A431" s="6">
        <v>428</v>
      </c>
      <c r="B431" s="11" t="s">
        <v>485</v>
      </c>
      <c r="C431" s="11">
        <v>466</v>
      </c>
      <c r="D431" s="11">
        <v>108</v>
      </c>
      <c r="E431" s="11">
        <v>24</v>
      </c>
      <c r="F431" s="11">
        <v>217</v>
      </c>
      <c r="G431" s="11">
        <v>117</v>
      </c>
      <c r="H431" s="11">
        <v>154</v>
      </c>
      <c r="I431" s="11">
        <v>204</v>
      </c>
      <c r="J431" s="11">
        <v>199</v>
      </c>
      <c r="K431" s="11">
        <v>53</v>
      </c>
      <c r="L431" s="11">
        <v>140</v>
      </c>
      <c r="M431" s="11">
        <v>74</v>
      </c>
      <c r="N431" s="11">
        <v>40</v>
      </c>
      <c r="O431" s="11">
        <v>61</v>
      </c>
      <c r="P431" s="11">
        <v>7</v>
      </c>
      <c r="Q431" s="11">
        <v>138</v>
      </c>
      <c r="R431" s="11">
        <v>113</v>
      </c>
      <c r="S431" s="11">
        <v>123</v>
      </c>
      <c r="T431" s="11">
        <v>206</v>
      </c>
      <c r="U431" s="11">
        <v>115</v>
      </c>
      <c r="V431" s="11">
        <v>15</v>
      </c>
      <c r="W431" s="11">
        <v>684</v>
      </c>
      <c r="X431" s="11">
        <v>20</v>
      </c>
      <c r="Y431" s="11" t="s">
        <v>22</v>
      </c>
      <c r="Z431" s="11">
        <v>74</v>
      </c>
    </row>
    <row r="432" spans="1:26" x14ac:dyDescent="0.35">
      <c r="A432" s="6">
        <v>429</v>
      </c>
      <c r="B432" s="11" t="s">
        <v>161</v>
      </c>
      <c r="C432" s="11">
        <v>1138</v>
      </c>
      <c r="D432" s="11">
        <v>76</v>
      </c>
      <c r="E432" s="11">
        <v>219</v>
      </c>
      <c r="F432" s="11">
        <v>571</v>
      </c>
      <c r="G432" s="11">
        <v>272</v>
      </c>
      <c r="H432" s="11">
        <v>423</v>
      </c>
      <c r="I432" s="11">
        <v>639</v>
      </c>
      <c r="J432" s="11">
        <v>616</v>
      </c>
      <c r="K432" s="11">
        <v>136</v>
      </c>
      <c r="L432" s="11">
        <v>52</v>
      </c>
      <c r="M432" s="11">
        <v>178</v>
      </c>
      <c r="N432" s="11">
        <v>58</v>
      </c>
      <c r="O432" s="11">
        <v>324</v>
      </c>
      <c r="P432" s="11">
        <v>69</v>
      </c>
      <c r="Q432" s="11">
        <v>362</v>
      </c>
      <c r="R432" s="11">
        <v>248</v>
      </c>
      <c r="S432" s="11">
        <v>117</v>
      </c>
      <c r="T432" s="11">
        <v>138</v>
      </c>
      <c r="U432" s="11">
        <v>527</v>
      </c>
      <c r="V432" s="11">
        <v>190</v>
      </c>
      <c r="W432" s="11">
        <v>882</v>
      </c>
      <c r="X432" s="11">
        <v>15</v>
      </c>
      <c r="Y432" s="11">
        <v>83</v>
      </c>
      <c r="Z432" s="11">
        <v>74</v>
      </c>
    </row>
    <row r="433" spans="1:26" x14ac:dyDescent="0.35">
      <c r="A433" s="6">
        <v>430</v>
      </c>
      <c r="B433" s="11" t="s">
        <v>162</v>
      </c>
      <c r="C433" s="11">
        <v>1222</v>
      </c>
      <c r="D433" s="11">
        <v>102</v>
      </c>
      <c r="E433" s="11">
        <v>197</v>
      </c>
      <c r="F433" s="11">
        <v>619</v>
      </c>
      <c r="G433" s="11">
        <v>304</v>
      </c>
      <c r="H433" s="11">
        <v>485</v>
      </c>
      <c r="I433" s="11">
        <v>635</v>
      </c>
      <c r="J433" s="11">
        <v>589</v>
      </c>
      <c r="K433" s="11">
        <v>175</v>
      </c>
      <c r="L433" s="11">
        <v>60</v>
      </c>
      <c r="M433" s="11">
        <v>169</v>
      </c>
      <c r="N433" s="11">
        <v>79</v>
      </c>
      <c r="O433" s="11">
        <v>309</v>
      </c>
      <c r="P433" s="11">
        <v>82</v>
      </c>
      <c r="Q433" s="11">
        <v>360</v>
      </c>
      <c r="R433" s="11">
        <v>290</v>
      </c>
      <c r="S433" s="11">
        <v>180</v>
      </c>
      <c r="T433" s="11">
        <v>172</v>
      </c>
      <c r="U433" s="11">
        <v>644</v>
      </c>
      <c r="V433" s="11">
        <v>84</v>
      </c>
      <c r="W433" s="11">
        <v>881</v>
      </c>
      <c r="X433" s="11">
        <v>8</v>
      </c>
      <c r="Y433" s="11">
        <v>47</v>
      </c>
      <c r="Z433" s="11">
        <v>67</v>
      </c>
    </row>
    <row r="434" spans="1:26" x14ac:dyDescent="0.35">
      <c r="A434" s="6">
        <v>431</v>
      </c>
      <c r="B434" s="11" t="s">
        <v>158</v>
      </c>
      <c r="C434" s="11">
        <v>1320</v>
      </c>
      <c r="D434" s="11">
        <v>193</v>
      </c>
      <c r="E434" s="11">
        <v>252</v>
      </c>
      <c r="F434" s="11">
        <v>610</v>
      </c>
      <c r="G434" s="11">
        <v>265</v>
      </c>
      <c r="H434" s="11">
        <v>453</v>
      </c>
      <c r="I434" s="11">
        <v>674</v>
      </c>
      <c r="J434" s="11">
        <v>511</v>
      </c>
      <c r="K434" s="11">
        <v>125</v>
      </c>
      <c r="L434" s="11">
        <v>170</v>
      </c>
      <c r="M434" s="11">
        <v>263</v>
      </c>
      <c r="N434" s="11">
        <v>64</v>
      </c>
      <c r="O434" s="11">
        <v>338</v>
      </c>
      <c r="P434" s="11">
        <v>129</v>
      </c>
      <c r="Q434" s="11">
        <v>348</v>
      </c>
      <c r="R434" s="11">
        <v>248</v>
      </c>
      <c r="S434" s="11">
        <v>194</v>
      </c>
      <c r="T434" s="11">
        <v>227</v>
      </c>
      <c r="U434" s="11">
        <v>716</v>
      </c>
      <c r="V434" s="11">
        <v>126</v>
      </c>
      <c r="W434" s="11">
        <v>1209</v>
      </c>
      <c r="X434" s="11">
        <v>7</v>
      </c>
      <c r="Y434" s="11">
        <v>134</v>
      </c>
      <c r="Z434" s="11">
        <v>69</v>
      </c>
    </row>
    <row r="435" spans="1:26" x14ac:dyDescent="0.35">
      <c r="A435" s="6">
        <v>432</v>
      </c>
      <c r="B435" s="11" t="s">
        <v>486</v>
      </c>
      <c r="C435" s="11">
        <v>1032</v>
      </c>
      <c r="D435" s="11">
        <v>267</v>
      </c>
      <c r="E435" s="11">
        <v>77</v>
      </c>
      <c r="F435" s="11">
        <v>419</v>
      </c>
      <c r="G435" s="11">
        <v>269</v>
      </c>
      <c r="H435" s="11">
        <v>314</v>
      </c>
      <c r="I435" s="11">
        <v>451</v>
      </c>
      <c r="J435" s="11">
        <v>374</v>
      </c>
      <c r="K435" s="11">
        <v>156</v>
      </c>
      <c r="L435" s="11">
        <v>238</v>
      </c>
      <c r="M435" s="11">
        <v>240</v>
      </c>
      <c r="N435" s="11">
        <v>45</v>
      </c>
      <c r="O435" s="11">
        <v>82</v>
      </c>
      <c r="P435" s="11">
        <v>12</v>
      </c>
      <c r="Q435" s="11">
        <v>364</v>
      </c>
      <c r="R435" s="11">
        <v>262</v>
      </c>
      <c r="S435" s="11">
        <v>298</v>
      </c>
      <c r="T435" s="11">
        <v>293</v>
      </c>
      <c r="U435" s="11">
        <v>368</v>
      </c>
      <c r="V435" s="11">
        <v>67</v>
      </c>
      <c r="W435" s="11">
        <v>1353</v>
      </c>
      <c r="X435" s="11">
        <v>41</v>
      </c>
      <c r="Y435" s="11">
        <v>11</v>
      </c>
      <c r="Z435" s="11">
        <v>88</v>
      </c>
    </row>
    <row r="436" spans="1:26" x14ac:dyDescent="0.35">
      <c r="A436" s="6">
        <v>433</v>
      </c>
      <c r="B436" s="11" t="s">
        <v>45</v>
      </c>
      <c r="C436" s="11">
        <v>432</v>
      </c>
      <c r="D436" s="11">
        <v>61</v>
      </c>
      <c r="E436" s="11">
        <v>24</v>
      </c>
      <c r="F436" s="11">
        <v>156</v>
      </c>
      <c r="G436" s="11">
        <v>191</v>
      </c>
      <c r="H436" s="11">
        <v>187</v>
      </c>
      <c r="I436" s="11">
        <v>184</v>
      </c>
      <c r="J436" s="11">
        <v>111</v>
      </c>
      <c r="K436" s="11">
        <v>179</v>
      </c>
      <c r="L436" s="11">
        <v>98</v>
      </c>
      <c r="M436" s="11">
        <v>44</v>
      </c>
      <c r="N436" s="11">
        <v>49</v>
      </c>
      <c r="O436" s="11">
        <v>52</v>
      </c>
      <c r="P436" s="11">
        <v>6</v>
      </c>
      <c r="Q436" s="11">
        <v>111</v>
      </c>
      <c r="R436" s="11">
        <v>152</v>
      </c>
      <c r="S436" s="11">
        <v>210</v>
      </c>
      <c r="T436" s="11">
        <v>144</v>
      </c>
      <c r="U436" s="11">
        <v>70</v>
      </c>
      <c r="V436" s="11">
        <v>8</v>
      </c>
      <c r="W436" s="11">
        <v>761</v>
      </c>
      <c r="X436" s="11">
        <v>0</v>
      </c>
      <c r="Y436" s="11">
        <v>4</v>
      </c>
      <c r="Z436" s="11">
        <v>35</v>
      </c>
    </row>
    <row r="437" spans="1:26" x14ac:dyDescent="0.35">
      <c r="A437" s="6">
        <v>434</v>
      </c>
      <c r="B437" s="11" t="s">
        <v>273</v>
      </c>
      <c r="C437" s="11">
        <v>736</v>
      </c>
      <c r="D437" s="11">
        <v>213</v>
      </c>
      <c r="E437" s="11">
        <v>63</v>
      </c>
      <c r="F437" s="11">
        <v>322</v>
      </c>
      <c r="G437" s="11">
        <v>138</v>
      </c>
      <c r="H437" s="11">
        <v>224</v>
      </c>
      <c r="I437" s="11">
        <v>299</v>
      </c>
      <c r="J437" s="11">
        <v>100</v>
      </c>
      <c r="K437" s="11">
        <v>124</v>
      </c>
      <c r="L437" s="11">
        <v>205</v>
      </c>
      <c r="M437" s="11">
        <v>217</v>
      </c>
      <c r="N437" s="11">
        <v>85</v>
      </c>
      <c r="O437" s="11">
        <v>74</v>
      </c>
      <c r="P437" s="11">
        <v>53</v>
      </c>
      <c r="Q437" s="11">
        <v>183</v>
      </c>
      <c r="R437" s="11">
        <v>127</v>
      </c>
      <c r="S437" s="11">
        <v>211</v>
      </c>
      <c r="T437" s="11">
        <v>358</v>
      </c>
      <c r="U437" s="11">
        <v>154</v>
      </c>
      <c r="V437" s="11">
        <v>7</v>
      </c>
      <c r="W437" s="11">
        <v>670</v>
      </c>
      <c r="X437" s="11">
        <v>0</v>
      </c>
      <c r="Y437" s="11">
        <v>27</v>
      </c>
      <c r="Z437" s="11">
        <v>28</v>
      </c>
    </row>
    <row r="438" spans="1:26" x14ac:dyDescent="0.35">
      <c r="A438" s="6">
        <v>435</v>
      </c>
      <c r="B438" s="11" t="s">
        <v>288</v>
      </c>
      <c r="C438" s="11">
        <v>1414</v>
      </c>
      <c r="D438" s="11">
        <v>435</v>
      </c>
      <c r="E438" s="11">
        <v>217</v>
      </c>
      <c r="F438" s="11">
        <v>632</v>
      </c>
      <c r="G438" s="11">
        <v>130</v>
      </c>
      <c r="H438" s="11">
        <v>422</v>
      </c>
      <c r="I438" s="11">
        <v>557</v>
      </c>
      <c r="J438" s="11">
        <v>135</v>
      </c>
      <c r="K438" s="11">
        <v>168</v>
      </c>
      <c r="L438" s="11">
        <v>422</v>
      </c>
      <c r="M438" s="11">
        <v>577</v>
      </c>
      <c r="N438" s="11">
        <v>158</v>
      </c>
      <c r="O438" s="11">
        <v>174</v>
      </c>
      <c r="P438" s="11">
        <v>161</v>
      </c>
      <c r="Q438" s="11">
        <v>400</v>
      </c>
      <c r="R438" s="11">
        <v>86</v>
      </c>
      <c r="S438" s="11">
        <v>214</v>
      </c>
      <c r="T438" s="11">
        <v>794</v>
      </c>
      <c r="U438" s="11">
        <v>338</v>
      </c>
      <c r="V438" s="11">
        <v>66</v>
      </c>
      <c r="W438" s="11">
        <v>1134</v>
      </c>
      <c r="X438" s="11">
        <v>21</v>
      </c>
      <c r="Y438" s="11">
        <v>20</v>
      </c>
      <c r="Z438" s="11">
        <v>83</v>
      </c>
    </row>
    <row r="439" spans="1:26" x14ac:dyDescent="0.35">
      <c r="A439" s="6">
        <v>436</v>
      </c>
      <c r="B439" s="11" t="s">
        <v>290</v>
      </c>
      <c r="C439" s="11">
        <v>1613</v>
      </c>
      <c r="D439" s="11">
        <v>408</v>
      </c>
      <c r="E439" s="11">
        <v>244</v>
      </c>
      <c r="F439" s="11">
        <v>656</v>
      </c>
      <c r="G439" s="11">
        <v>306</v>
      </c>
      <c r="H439" s="11">
        <v>497</v>
      </c>
      <c r="I439" s="11">
        <v>709</v>
      </c>
      <c r="J439" s="11">
        <v>321</v>
      </c>
      <c r="K439" s="11">
        <v>198</v>
      </c>
      <c r="L439" s="11">
        <v>326</v>
      </c>
      <c r="M439" s="11">
        <v>643</v>
      </c>
      <c r="N439" s="11">
        <v>151</v>
      </c>
      <c r="O439" s="11">
        <v>200</v>
      </c>
      <c r="P439" s="11">
        <v>142</v>
      </c>
      <c r="Q439" s="11">
        <v>424</v>
      </c>
      <c r="R439" s="11">
        <v>289</v>
      </c>
      <c r="S439" s="11">
        <v>189</v>
      </c>
      <c r="T439" s="11">
        <v>758</v>
      </c>
      <c r="U439" s="11">
        <v>535</v>
      </c>
      <c r="V439" s="11">
        <v>86</v>
      </c>
      <c r="W439" s="11">
        <v>1475</v>
      </c>
      <c r="X439" s="11">
        <v>19</v>
      </c>
      <c r="Y439" s="11">
        <v>32</v>
      </c>
      <c r="Z439" s="11">
        <v>107</v>
      </c>
    </row>
    <row r="440" spans="1:26" x14ac:dyDescent="0.35">
      <c r="A440" s="6">
        <v>437</v>
      </c>
      <c r="B440" s="11" t="s">
        <v>291</v>
      </c>
      <c r="C440" s="11">
        <v>1172</v>
      </c>
      <c r="D440" s="11">
        <v>356</v>
      </c>
      <c r="E440" s="11">
        <v>169</v>
      </c>
      <c r="F440" s="11">
        <v>473</v>
      </c>
      <c r="G440" s="11">
        <v>174</v>
      </c>
      <c r="H440" s="11">
        <v>337</v>
      </c>
      <c r="I440" s="11">
        <v>479</v>
      </c>
      <c r="J440" s="11">
        <v>114</v>
      </c>
      <c r="K440" s="11">
        <v>172</v>
      </c>
      <c r="L440" s="11">
        <v>335</v>
      </c>
      <c r="M440" s="11">
        <v>498</v>
      </c>
      <c r="N440" s="11">
        <v>127</v>
      </c>
      <c r="O440" s="11">
        <v>159</v>
      </c>
      <c r="P440" s="11">
        <v>85</v>
      </c>
      <c r="Q440" s="11">
        <v>295</v>
      </c>
      <c r="R440" s="11">
        <v>150</v>
      </c>
      <c r="S440" s="11">
        <v>150</v>
      </c>
      <c r="T440" s="11">
        <v>606</v>
      </c>
      <c r="U440" s="11">
        <v>382</v>
      </c>
      <c r="V440" s="11">
        <v>8</v>
      </c>
      <c r="W440" s="11">
        <v>911</v>
      </c>
      <c r="X440" s="11">
        <v>19</v>
      </c>
      <c r="Y440" s="11">
        <v>12</v>
      </c>
      <c r="Z440" s="11">
        <v>64</v>
      </c>
    </row>
    <row r="441" spans="1:26" x14ac:dyDescent="0.35">
      <c r="A441" s="6">
        <v>438</v>
      </c>
      <c r="B441" s="11" t="s">
        <v>409</v>
      </c>
      <c r="C441" s="11">
        <v>1383</v>
      </c>
      <c r="D441" s="11">
        <v>345</v>
      </c>
      <c r="E441" s="11">
        <v>220</v>
      </c>
      <c r="F441" s="11">
        <v>626</v>
      </c>
      <c r="G441" s="11">
        <v>192</v>
      </c>
      <c r="H441" s="11">
        <v>455</v>
      </c>
      <c r="I441" s="11">
        <v>583</v>
      </c>
      <c r="J441" s="11">
        <v>188</v>
      </c>
      <c r="K441" s="11">
        <v>148</v>
      </c>
      <c r="L441" s="11">
        <v>371</v>
      </c>
      <c r="M441" s="11">
        <v>349</v>
      </c>
      <c r="N441" s="11">
        <v>87</v>
      </c>
      <c r="O441" s="11">
        <v>247</v>
      </c>
      <c r="P441" s="11">
        <v>137</v>
      </c>
      <c r="Q441" s="11">
        <v>393</v>
      </c>
      <c r="R441" s="11">
        <v>174</v>
      </c>
      <c r="S441" s="11">
        <v>199</v>
      </c>
      <c r="T441" s="11">
        <v>420</v>
      </c>
      <c r="U441" s="11">
        <v>636</v>
      </c>
      <c r="V441" s="11">
        <v>54</v>
      </c>
      <c r="W441" s="11">
        <v>1353</v>
      </c>
      <c r="X441" s="11">
        <v>23</v>
      </c>
      <c r="Y441" s="11">
        <v>333</v>
      </c>
      <c r="Z441" s="11">
        <v>79</v>
      </c>
    </row>
    <row r="442" spans="1:26" x14ac:dyDescent="0.35">
      <c r="A442" s="6">
        <v>439</v>
      </c>
      <c r="B442" s="11" t="s">
        <v>410</v>
      </c>
      <c r="C442" s="11">
        <v>2144</v>
      </c>
      <c r="D442" s="11">
        <v>638</v>
      </c>
      <c r="E442" s="11">
        <v>333</v>
      </c>
      <c r="F442" s="11">
        <v>938</v>
      </c>
      <c r="G442" s="11">
        <v>235</v>
      </c>
      <c r="H442" s="11">
        <v>693</v>
      </c>
      <c r="I442" s="11">
        <v>813</v>
      </c>
      <c r="J442" s="11">
        <v>195</v>
      </c>
      <c r="K442" s="11">
        <v>249</v>
      </c>
      <c r="L442" s="11">
        <v>765</v>
      </c>
      <c r="M442" s="11">
        <v>661</v>
      </c>
      <c r="N442" s="11">
        <v>156</v>
      </c>
      <c r="O442" s="11">
        <v>254</v>
      </c>
      <c r="P442" s="11">
        <v>202</v>
      </c>
      <c r="Q442" s="11">
        <v>696</v>
      </c>
      <c r="R442" s="11">
        <v>198</v>
      </c>
      <c r="S442" s="11">
        <v>443</v>
      </c>
      <c r="T442" s="11">
        <v>808</v>
      </c>
      <c r="U442" s="11">
        <v>751</v>
      </c>
      <c r="V442" s="11">
        <v>46</v>
      </c>
      <c r="W442" s="11">
        <v>2269</v>
      </c>
      <c r="X442" s="11">
        <v>17</v>
      </c>
      <c r="Y442" s="11">
        <v>639</v>
      </c>
      <c r="Z442" s="11">
        <v>112</v>
      </c>
    </row>
    <row r="443" spans="1:26" x14ac:dyDescent="0.35">
      <c r="A443" s="6">
        <v>440</v>
      </c>
      <c r="B443" s="11" t="s">
        <v>411</v>
      </c>
      <c r="C443" s="11">
        <v>3194</v>
      </c>
      <c r="D443" s="11">
        <v>953</v>
      </c>
      <c r="E443" s="11">
        <v>471</v>
      </c>
      <c r="F443" s="11">
        <v>1396</v>
      </c>
      <c r="G443" s="11">
        <v>373</v>
      </c>
      <c r="H443" s="11">
        <v>1009</v>
      </c>
      <c r="I443" s="11">
        <v>1231</v>
      </c>
      <c r="J443" s="11">
        <v>239</v>
      </c>
      <c r="K443" s="11">
        <v>459</v>
      </c>
      <c r="L443" s="11">
        <v>1329</v>
      </c>
      <c r="M443" s="11">
        <v>975</v>
      </c>
      <c r="N443" s="11">
        <v>250</v>
      </c>
      <c r="O443" s="11">
        <v>363</v>
      </c>
      <c r="P443" s="11">
        <v>244</v>
      </c>
      <c r="Q443" s="11">
        <v>1054</v>
      </c>
      <c r="R443" s="11">
        <v>329</v>
      </c>
      <c r="S443" s="11">
        <v>643</v>
      </c>
      <c r="T443" s="11">
        <v>1148</v>
      </c>
      <c r="U443" s="11">
        <v>1116</v>
      </c>
      <c r="V443" s="11">
        <v>192</v>
      </c>
      <c r="W443" s="11">
        <v>3596</v>
      </c>
      <c r="X443" s="11">
        <v>24</v>
      </c>
      <c r="Y443" s="11">
        <v>859</v>
      </c>
      <c r="Z443" s="11">
        <v>177</v>
      </c>
    </row>
    <row r="444" spans="1:26" x14ac:dyDescent="0.35">
      <c r="A444" s="6">
        <v>441</v>
      </c>
      <c r="B444" s="11" t="s">
        <v>200</v>
      </c>
      <c r="C444" s="11">
        <v>706</v>
      </c>
      <c r="D444" s="11">
        <v>164</v>
      </c>
      <c r="E444" s="11">
        <v>72</v>
      </c>
      <c r="F444" s="11">
        <v>332</v>
      </c>
      <c r="G444" s="11">
        <v>138</v>
      </c>
      <c r="H444" s="11">
        <v>211</v>
      </c>
      <c r="I444" s="11">
        <v>331</v>
      </c>
      <c r="J444" s="11">
        <v>139</v>
      </c>
      <c r="K444" s="11">
        <v>109</v>
      </c>
      <c r="L444" s="11">
        <v>149</v>
      </c>
      <c r="M444" s="11">
        <v>193</v>
      </c>
      <c r="N444" s="11">
        <v>68</v>
      </c>
      <c r="O444" s="11">
        <v>89</v>
      </c>
      <c r="P444" s="11">
        <v>40</v>
      </c>
      <c r="Q444" s="11">
        <v>211</v>
      </c>
      <c r="R444" s="11">
        <v>134</v>
      </c>
      <c r="S444" s="11">
        <v>232</v>
      </c>
      <c r="T444" s="11">
        <v>239</v>
      </c>
      <c r="U444" s="11">
        <v>224</v>
      </c>
      <c r="V444" s="11">
        <v>0</v>
      </c>
      <c r="W444" s="11">
        <v>635</v>
      </c>
      <c r="X444" s="11">
        <v>0</v>
      </c>
      <c r="Y444" s="11">
        <v>87</v>
      </c>
      <c r="Z444" s="11">
        <v>14</v>
      </c>
    </row>
    <row r="445" spans="1:26" x14ac:dyDescent="0.35">
      <c r="A445" s="6">
        <v>442</v>
      </c>
      <c r="B445" s="11" t="s">
        <v>183</v>
      </c>
      <c r="C445" s="11">
        <v>1218</v>
      </c>
      <c r="D445" s="11">
        <v>319</v>
      </c>
      <c r="E445" s="11">
        <v>138</v>
      </c>
      <c r="F445" s="11">
        <v>536</v>
      </c>
      <c r="G445" s="11">
        <v>225</v>
      </c>
      <c r="H445" s="11">
        <v>395</v>
      </c>
      <c r="I445" s="11">
        <v>504</v>
      </c>
      <c r="J445" s="11">
        <v>233</v>
      </c>
      <c r="K445" s="11">
        <v>176</v>
      </c>
      <c r="L445" s="11">
        <v>309</v>
      </c>
      <c r="M445" s="11">
        <v>360</v>
      </c>
      <c r="N445" s="11">
        <v>122</v>
      </c>
      <c r="O445" s="11">
        <v>137</v>
      </c>
      <c r="P445" s="11">
        <v>106</v>
      </c>
      <c r="Q445" s="11">
        <v>310</v>
      </c>
      <c r="R445" s="11">
        <v>224</v>
      </c>
      <c r="S445" s="11">
        <v>394</v>
      </c>
      <c r="T445" s="11">
        <v>504</v>
      </c>
      <c r="U445" s="11">
        <v>240</v>
      </c>
      <c r="V445" s="11">
        <v>7</v>
      </c>
      <c r="W445" s="11">
        <v>952</v>
      </c>
      <c r="X445" s="11">
        <v>0</v>
      </c>
      <c r="Y445" s="11">
        <v>119</v>
      </c>
      <c r="Z445" s="11">
        <v>16</v>
      </c>
    </row>
    <row r="446" spans="1:26" x14ac:dyDescent="0.35">
      <c r="A446" s="6">
        <v>443</v>
      </c>
      <c r="B446" s="11" t="s">
        <v>499</v>
      </c>
      <c r="C446" s="11">
        <v>1222</v>
      </c>
      <c r="D446" s="11">
        <v>284</v>
      </c>
      <c r="E446" s="11">
        <v>97</v>
      </c>
      <c r="F446" s="11">
        <v>547</v>
      </c>
      <c r="G446" s="11">
        <v>293</v>
      </c>
      <c r="H446" s="11">
        <v>433</v>
      </c>
      <c r="I446" s="11">
        <v>504</v>
      </c>
      <c r="J446" s="11">
        <v>543</v>
      </c>
      <c r="K446" s="11">
        <v>182</v>
      </c>
      <c r="L446" s="11">
        <v>81</v>
      </c>
      <c r="M446" s="11">
        <v>406</v>
      </c>
      <c r="N446" s="11">
        <v>54</v>
      </c>
      <c r="O446" s="11">
        <v>173</v>
      </c>
      <c r="P446" s="11">
        <v>43</v>
      </c>
      <c r="Q446" s="11">
        <v>376</v>
      </c>
      <c r="R446" s="11">
        <v>292</v>
      </c>
      <c r="S446" s="11">
        <v>250</v>
      </c>
      <c r="T446" s="11">
        <v>379</v>
      </c>
      <c r="U446" s="11">
        <v>455</v>
      </c>
      <c r="V446" s="11">
        <v>138</v>
      </c>
      <c r="W446" s="11">
        <v>1596</v>
      </c>
      <c r="X446" s="11">
        <v>173</v>
      </c>
      <c r="Y446" s="11">
        <v>49</v>
      </c>
      <c r="Z446" s="11">
        <v>72</v>
      </c>
    </row>
    <row r="447" spans="1:26" x14ac:dyDescent="0.35">
      <c r="A447" s="6">
        <v>444</v>
      </c>
      <c r="B447" s="11" t="s">
        <v>500</v>
      </c>
      <c r="C447" s="11">
        <v>792</v>
      </c>
      <c r="D447" s="11">
        <v>285</v>
      </c>
      <c r="E447" s="11">
        <v>50</v>
      </c>
      <c r="F447" s="11">
        <v>311</v>
      </c>
      <c r="G447" s="11">
        <v>145</v>
      </c>
      <c r="H447" s="11">
        <v>232</v>
      </c>
      <c r="I447" s="11">
        <v>274</v>
      </c>
      <c r="J447" s="11">
        <v>237</v>
      </c>
      <c r="K447" s="11">
        <v>120</v>
      </c>
      <c r="L447" s="11">
        <v>174</v>
      </c>
      <c r="M447" s="11">
        <v>261</v>
      </c>
      <c r="N447" s="11">
        <v>7</v>
      </c>
      <c r="O447" s="11">
        <v>80</v>
      </c>
      <c r="P447" s="11">
        <v>13</v>
      </c>
      <c r="Q447" s="11">
        <v>271</v>
      </c>
      <c r="R447" s="11">
        <v>135</v>
      </c>
      <c r="S447" s="11">
        <v>163</v>
      </c>
      <c r="T447" s="11">
        <v>272</v>
      </c>
      <c r="U447" s="11">
        <v>304</v>
      </c>
      <c r="V447" s="11">
        <v>19</v>
      </c>
      <c r="W447" s="11">
        <v>925</v>
      </c>
      <c r="X447" s="11">
        <v>63</v>
      </c>
      <c r="Y447" s="11">
        <v>23</v>
      </c>
      <c r="Z447" s="11">
        <v>45</v>
      </c>
    </row>
    <row r="448" spans="1:26" x14ac:dyDescent="0.35">
      <c r="A448" s="6">
        <v>445</v>
      </c>
      <c r="B448" s="11" t="s">
        <v>412</v>
      </c>
      <c r="C448" s="11">
        <v>1722</v>
      </c>
      <c r="D448" s="11">
        <v>552</v>
      </c>
      <c r="E448" s="11">
        <v>256</v>
      </c>
      <c r="F448" s="11">
        <v>738</v>
      </c>
      <c r="G448" s="11">
        <v>177</v>
      </c>
      <c r="H448" s="11">
        <v>529</v>
      </c>
      <c r="I448" s="11">
        <v>642</v>
      </c>
      <c r="J448" s="11">
        <v>161</v>
      </c>
      <c r="K448" s="11">
        <v>165</v>
      </c>
      <c r="L448" s="11">
        <v>606</v>
      </c>
      <c r="M448" s="11">
        <v>645</v>
      </c>
      <c r="N448" s="11">
        <v>150</v>
      </c>
      <c r="O448" s="11">
        <v>195</v>
      </c>
      <c r="P448" s="11">
        <v>191</v>
      </c>
      <c r="Q448" s="11">
        <v>478</v>
      </c>
      <c r="R448" s="11">
        <v>158</v>
      </c>
      <c r="S448" s="11">
        <v>230</v>
      </c>
      <c r="T448" s="11">
        <v>810</v>
      </c>
      <c r="U448" s="11">
        <v>597</v>
      </c>
      <c r="V448" s="11">
        <v>0</v>
      </c>
      <c r="W448" s="11">
        <v>1335</v>
      </c>
      <c r="X448" s="11">
        <v>27</v>
      </c>
      <c r="Y448" s="11">
        <v>151</v>
      </c>
      <c r="Z448" s="11">
        <v>91</v>
      </c>
    </row>
    <row r="449" spans="1:26" x14ac:dyDescent="0.35">
      <c r="A449" s="6">
        <v>446</v>
      </c>
      <c r="B449" s="11" t="s">
        <v>455</v>
      </c>
      <c r="C449" s="11">
        <v>4374</v>
      </c>
      <c r="D449" s="11">
        <v>1441</v>
      </c>
      <c r="E449" s="11">
        <v>635</v>
      </c>
      <c r="F449" s="11">
        <v>2089</v>
      </c>
      <c r="G449" s="11">
        <v>208</v>
      </c>
      <c r="H449" s="11">
        <v>1496</v>
      </c>
      <c r="I449" s="11">
        <v>1436</v>
      </c>
      <c r="J449" s="11">
        <v>272</v>
      </c>
      <c r="K449" s="11">
        <v>297</v>
      </c>
      <c r="L449" s="11">
        <v>2179</v>
      </c>
      <c r="M449" s="11">
        <v>1048</v>
      </c>
      <c r="N449" s="11">
        <v>510</v>
      </c>
      <c r="O449" s="11">
        <v>687</v>
      </c>
      <c r="P449" s="11">
        <v>372</v>
      </c>
      <c r="Q449" s="11">
        <v>1217</v>
      </c>
      <c r="R449" s="11">
        <v>146</v>
      </c>
      <c r="S449" s="11">
        <v>564</v>
      </c>
      <c r="T449" s="11">
        <v>2244</v>
      </c>
      <c r="U449" s="11">
        <v>1421</v>
      </c>
      <c r="V449" s="11">
        <v>13</v>
      </c>
      <c r="W449" s="11">
        <v>2877</v>
      </c>
      <c r="X449" s="11">
        <v>28</v>
      </c>
      <c r="Y449" s="11">
        <v>274</v>
      </c>
      <c r="Z449" s="11">
        <v>141</v>
      </c>
    </row>
    <row r="450" spans="1:26" x14ac:dyDescent="0.35">
      <c r="A450" s="6">
        <v>447</v>
      </c>
      <c r="B450" s="11" t="s">
        <v>456</v>
      </c>
      <c r="C450" s="11">
        <v>893</v>
      </c>
      <c r="D450" s="11">
        <v>265</v>
      </c>
      <c r="E450" s="11">
        <v>114</v>
      </c>
      <c r="F450" s="11">
        <v>485</v>
      </c>
      <c r="G450" s="11">
        <v>30</v>
      </c>
      <c r="H450" s="11">
        <v>326</v>
      </c>
      <c r="I450" s="11">
        <v>303</v>
      </c>
      <c r="J450" s="11">
        <v>54</v>
      </c>
      <c r="K450" s="11">
        <v>31</v>
      </c>
      <c r="L450" s="11">
        <v>525</v>
      </c>
      <c r="M450" s="11">
        <v>136</v>
      </c>
      <c r="N450" s="11">
        <v>147</v>
      </c>
      <c r="O450" s="11">
        <v>218</v>
      </c>
      <c r="P450" s="11">
        <v>15</v>
      </c>
      <c r="Q450" s="11">
        <v>224</v>
      </c>
      <c r="R450" s="11">
        <v>25</v>
      </c>
      <c r="S450" s="11">
        <v>5</v>
      </c>
      <c r="T450" s="11">
        <v>589</v>
      </c>
      <c r="U450" s="11">
        <v>274</v>
      </c>
      <c r="V450" s="11">
        <v>0</v>
      </c>
      <c r="W450" s="11">
        <v>589</v>
      </c>
      <c r="X450" s="11">
        <v>9</v>
      </c>
      <c r="Y450" s="11">
        <v>82</v>
      </c>
      <c r="Z450" s="11">
        <v>20</v>
      </c>
    </row>
    <row r="451" spans="1:26" x14ac:dyDescent="0.35">
      <c r="A451" s="6">
        <v>448</v>
      </c>
      <c r="B451" s="11" t="s">
        <v>457</v>
      </c>
      <c r="C451" s="11">
        <v>2137</v>
      </c>
      <c r="D451" s="11">
        <v>717</v>
      </c>
      <c r="E451" s="11">
        <v>318</v>
      </c>
      <c r="F451" s="11">
        <v>989</v>
      </c>
      <c r="G451" s="11">
        <v>113</v>
      </c>
      <c r="H451" s="11">
        <v>728</v>
      </c>
      <c r="I451" s="11">
        <v>692</v>
      </c>
      <c r="J451" s="11">
        <v>118</v>
      </c>
      <c r="K451" s="11">
        <v>176</v>
      </c>
      <c r="L451" s="11">
        <v>1080</v>
      </c>
      <c r="M451" s="11">
        <v>537</v>
      </c>
      <c r="N451" s="11">
        <v>251</v>
      </c>
      <c r="O451" s="11">
        <v>294</v>
      </c>
      <c r="P451" s="11">
        <v>178</v>
      </c>
      <c r="Q451" s="11">
        <v>621</v>
      </c>
      <c r="R451" s="11">
        <v>75</v>
      </c>
      <c r="S451" s="11">
        <v>192</v>
      </c>
      <c r="T451" s="11">
        <v>1088</v>
      </c>
      <c r="U451" s="11">
        <v>800</v>
      </c>
      <c r="V451" s="11">
        <v>0</v>
      </c>
      <c r="W451" s="11">
        <v>1578</v>
      </c>
      <c r="X451" s="11">
        <v>7</v>
      </c>
      <c r="Y451" s="11">
        <v>169</v>
      </c>
      <c r="Z451" s="11">
        <v>77</v>
      </c>
    </row>
    <row r="452" spans="1:26" x14ac:dyDescent="0.35">
      <c r="A452" s="6">
        <v>449</v>
      </c>
      <c r="B452" s="11" t="s">
        <v>454</v>
      </c>
      <c r="C452" s="11">
        <v>1655</v>
      </c>
      <c r="D452" s="11">
        <v>583</v>
      </c>
      <c r="E452" s="11">
        <v>203</v>
      </c>
      <c r="F452" s="11">
        <v>809</v>
      </c>
      <c r="G452" s="11">
        <v>60</v>
      </c>
      <c r="H452" s="11">
        <v>536</v>
      </c>
      <c r="I452" s="11">
        <v>536</v>
      </c>
      <c r="J452" s="11">
        <v>111</v>
      </c>
      <c r="K452" s="11">
        <v>60</v>
      </c>
      <c r="L452" s="11">
        <v>967</v>
      </c>
      <c r="M452" s="11">
        <v>314</v>
      </c>
      <c r="N452" s="11">
        <v>233</v>
      </c>
      <c r="O452" s="11">
        <v>296</v>
      </c>
      <c r="P452" s="11">
        <v>84</v>
      </c>
      <c r="Q452" s="11">
        <v>416</v>
      </c>
      <c r="R452" s="11">
        <v>43</v>
      </c>
      <c r="S452" s="11">
        <v>80</v>
      </c>
      <c r="T452" s="11">
        <v>1035</v>
      </c>
      <c r="U452" s="11">
        <v>541</v>
      </c>
      <c r="V452" s="11">
        <v>0</v>
      </c>
      <c r="W452" s="11">
        <v>1084</v>
      </c>
      <c r="X452" s="11">
        <v>3</v>
      </c>
      <c r="Y452" s="11">
        <v>124</v>
      </c>
      <c r="Z452" s="11">
        <v>23</v>
      </c>
    </row>
    <row r="453" spans="1:26" x14ac:dyDescent="0.35">
      <c r="A453" s="6">
        <v>450</v>
      </c>
      <c r="B453" s="11" t="s">
        <v>431</v>
      </c>
      <c r="C453" s="11">
        <v>2816</v>
      </c>
      <c r="D453" s="11">
        <v>999</v>
      </c>
      <c r="E453" s="11">
        <v>395</v>
      </c>
      <c r="F453" s="11">
        <v>1277</v>
      </c>
      <c r="G453" s="11">
        <v>144</v>
      </c>
      <c r="H453" s="11">
        <v>899</v>
      </c>
      <c r="I453" s="11">
        <v>917</v>
      </c>
      <c r="J453" s="11">
        <v>148</v>
      </c>
      <c r="K453" s="11">
        <v>156</v>
      </c>
      <c r="L453" s="11">
        <v>1273</v>
      </c>
      <c r="M453" s="11">
        <v>929</v>
      </c>
      <c r="N453" s="11">
        <v>389</v>
      </c>
      <c r="O453" s="11">
        <v>323</v>
      </c>
      <c r="P453" s="11">
        <v>300</v>
      </c>
      <c r="Q453" s="11">
        <v>685</v>
      </c>
      <c r="R453" s="11">
        <v>118</v>
      </c>
      <c r="S453" s="11">
        <v>390</v>
      </c>
      <c r="T453" s="11">
        <v>1856</v>
      </c>
      <c r="U453" s="11">
        <v>473</v>
      </c>
      <c r="V453" s="11">
        <v>0</v>
      </c>
      <c r="W453" s="11">
        <v>1839</v>
      </c>
      <c r="X453" s="11">
        <v>8</v>
      </c>
      <c r="Y453" s="11">
        <v>214</v>
      </c>
      <c r="Z453" s="11">
        <v>94</v>
      </c>
    </row>
    <row r="454" spans="1:26" x14ac:dyDescent="0.35">
      <c r="A454" s="6">
        <v>451</v>
      </c>
      <c r="B454" s="11" t="s">
        <v>413</v>
      </c>
      <c r="C454" s="11">
        <v>1555</v>
      </c>
      <c r="D454" s="11">
        <v>486</v>
      </c>
      <c r="E454" s="11">
        <v>180</v>
      </c>
      <c r="F454" s="11">
        <v>661</v>
      </c>
      <c r="G454" s="11">
        <v>227</v>
      </c>
      <c r="H454" s="11">
        <v>492</v>
      </c>
      <c r="I454" s="11">
        <v>576</v>
      </c>
      <c r="J454" s="11">
        <v>124</v>
      </c>
      <c r="K454" s="11">
        <v>264</v>
      </c>
      <c r="L454" s="11">
        <v>520</v>
      </c>
      <c r="M454" s="11">
        <v>520</v>
      </c>
      <c r="N454" s="11">
        <v>166</v>
      </c>
      <c r="O454" s="11">
        <v>145</v>
      </c>
      <c r="P454" s="11">
        <v>137</v>
      </c>
      <c r="Q454" s="11">
        <v>403</v>
      </c>
      <c r="R454" s="11">
        <v>217</v>
      </c>
      <c r="S454" s="11">
        <v>453</v>
      </c>
      <c r="T454" s="11">
        <v>803</v>
      </c>
      <c r="U454" s="11">
        <v>250</v>
      </c>
      <c r="V454" s="11">
        <v>0</v>
      </c>
      <c r="W454" s="11">
        <v>1745</v>
      </c>
      <c r="X454" s="11">
        <v>14</v>
      </c>
      <c r="Y454" s="11">
        <v>209</v>
      </c>
      <c r="Z454" s="11">
        <v>111</v>
      </c>
    </row>
    <row r="455" spans="1:26" x14ac:dyDescent="0.35">
      <c r="A455" s="6">
        <v>452</v>
      </c>
      <c r="B455" s="11" t="s">
        <v>190</v>
      </c>
      <c r="C455" s="11">
        <v>2083</v>
      </c>
      <c r="D455" s="11">
        <v>616</v>
      </c>
      <c r="E455" s="11">
        <v>145</v>
      </c>
      <c r="F455" s="11">
        <v>960</v>
      </c>
      <c r="G455" s="11">
        <v>363</v>
      </c>
      <c r="H455" s="11">
        <v>707</v>
      </c>
      <c r="I455" s="11">
        <v>761</v>
      </c>
      <c r="J455" s="11">
        <v>214</v>
      </c>
      <c r="K455" s="11">
        <v>348</v>
      </c>
      <c r="L455" s="11">
        <v>632</v>
      </c>
      <c r="M455" s="11">
        <v>483</v>
      </c>
      <c r="N455" s="11">
        <v>259</v>
      </c>
      <c r="O455" s="11">
        <v>197</v>
      </c>
      <c r="P455" s="11">
        <v>149</v>
      </c>
      <c r="Q455" s="11">
        <v>520</v>
      </c>
      <c r="R455" s="11">
        <v>342</v>
      </c>
      <c r="S455" s="11">
        <v>585</v>
      </c>
      <c r="T455" s="11">
        <v>997</v>
      </c>
      <c r="U455" s="11">
        <v>425</v>
      </c>
      <c r="V455" s="11">
        <v>7</v>
      </c>
      <c r="W455" s="11">
        <v>1607</v>
      </c>
      <c r="X455" s="11">
        <v>0</v>
      </c>
      <c r="Y455" s="11">
        <v>237</v>
      </c>
      <c r="Z455" s="11">
        <v>48</v>
      </c>
    </row>
    <row r="456" spans="1:26" x14ac:dyDescent="0.35">
      <c r="A456" s="6">
        <v>453</v>
      </c>
      <c r="B456" s="11" t="s">
        <v>191</v>
      </c>
      <c r="C456" s="11">
        <v>1483</v>
      </c>
      <c r="D456" s="11">
        <v>406</v>
      </c>
      <c r="E456" s="11">
        <v>142</v>
      </c>
      <c r="F456" s="11">
        <v>694</v>
      </c>
      <c r="G456" s="11">
        <v>240</v>
      </c>
      <c r="H456" s="11">
        <v>477</v>
      </c>
      <c r="I456" s="11">
        <v>599</v>
      </c>
      <c r="J456" s="11">
        <v>195</v>
      </c>
      <c r="K456" s="11">
        <v>278</v>
      </c>
      <c r="L456" s="11">
        <v>411</v>
      </c>
      <c r="M456" s="11">
        <v>414</v>
      </c>
      <c r="N456" s="11">
        <v>173</v>
      </c>
      <c r="O456" s="11">
        <v>167</v>
      </c>
      <c r="P456" s="11">
        <v>111</v>
      </c>
      <c r="Q456" s="11">
        <v>401</v>
      </c>
      <c r="R456" s="11">
        <v>225</v>
      </c>
      <c r="S456" s="11">
        <v>441</v>
      </c>
      <c r="T456" s="11">
        <v>643</v>
      </c>
      <c r="U456" s="11">
        <v>355</v>
      </c>
      <c r="V456" s="11">
        <v>0</v>
      </c>
      <c r="W456" s="11">
        <v>1586</v>
      </c>
      <c r="X456" s="11">
        <v>3</v>
      </c>
      <c r="Y456" s="11">
        <v>277</v>
      </c>
      <c r="Z456" s="11">
        <v>45</v>
      </c>
    </row>
    <row r="457" spans="1:26" x14ac:dyDescent="0.35">
      <c r="A457" s="6">
        <v>454</v>
      </c>
      <c r="B457" s="11" t="s">
        <v>317</v>
      </c>
      <c r="C457" s="11">
        <v>297</v>
      </c>
      <c r="D457" s="11">
        <v>70</v>
      </c>
      <c r="E457" s="11">
        <v>53</v>
      </c>
      <c r="F457" s="11">
        <v>130</v>
      </c>
      <c r="G457" s="11">
        <v>44</v>
      </c>
      <c r="H457" s="11">
        <v>83</v>
      </c>
      <c r="I457" s="11">
        <v>144</v>
      </c>
      <c r="J457" s="11">
        <v>46</v>
      </c>
      <c r="K457" s="11">
        <v>43</v>
      </c>
      <c r="L457" s="11">
        <v>71</v>
      </c>
      <c r="M457" s="11">
        <v>126</v>
      </c>
      <c r="N457" s="11">
        <v>36</v>
      </c>
      <c r="O457" s="11">
        <v>45</v>
      </c>
      <c r="P457" s="11">
        <v>22</v>
      </c>
      <c r="Q457" s="11">
        <v>77</v>
      </c>
      <c r="R457" s="11">
        <v>46</v>
      </c>
      <c r="S457" s="11">
        <v>55</v>
      </c>
      <c r="T457" s="11">
        <v>192</v>
      </c>
      <c r="U457" s="11">
        <v>27</v>
      </c>
      <c r="V457" s="11">
        <v>18</v>
      </c>
      <c r="W457" s="11">
        <v>396</v>
      </c>
      <c r="X457" s="11">
        <v>15</v>
      </c>
      <c r="Y457" s="11">
        <v>13</v>
      </c>
      <c r="Z457" s="11">
        <v>15</v>
      </c>
    </row>
    <row r="458" spans="1:26" x14ac:dyDescent="0.35">
      <c r="A458" s="6">
        <v>455</v>
      </c>
      <c r="B458" s="11" t="s">
        <v>255</v>
      </c>
      <c r="C458" s="11">
        <v>3595</v>
      </c>
      <c r="D458" s="11">
        <v>980</v>
      </c>
      <c r="E458" s="11">
        <v>605</v>
      </c>
      <c r="F458" s="11">
        <v>1627</v>
      </c>
      <c r="G458" s="11">
        <v>383</v>
      </c>
      <c r="H458" s="11">
        <v>1239</v>
      </c>
      <c r="I458" s="11">
        <v>1376</v>
      </c>
      <c r="J458" s="11">
        <v>407</v>
      </c>
      <c r="K458" s="11">
        <v>618</v>
      </c>
      <c r="L458" s="11">
        <v>1344</v>
      </c>
      <c r="M458" s="11">
        <v>1010</v>
      </c>
      <c r="N458" s="11">
        <v>326</v>
      </c>
      <c r="O458" s="11">
        <v>344</v>
      </c>
      <c r="P458" s="11">
        <v>346</v>
      </c>
      <c r="Q458" s="11">
        <v>1262</v>
      </c>
      <c r="R458" s="11">
        <v>337</v>
      </c>
      <c r="S458" s="11">
        <v>790</v>
      </c>
      <c r="T458" s="11">
        <v>1175</v>
      </c>
      <c r="U458" s="11">
        <v>1441</v>
      </c>
      <c r="V458" s="11">
        <v>101</v>
      </c>
      <c r="W458" s="11">
        <v>4405</v>
      </c>
      <c r="X458" s="11">
        <v>28</v>
      </c>
      <c r="Y458" s="11">
        <v>1081</v>
      </c>
      <c r="Z458" s="11">
        <v>268</v>
      </c>
    </row>
    <row r="459" spans="1:26" x14ac:dyDescent="0.35">
      <c r="A459" s="6">
        <v>456</v>
      </c>
      <c r="B459" s="11" t="s">
        <v>134</v>
      </c>
      <c r="C459" s="11">
        <v>1690</v>
      </c>
      <c r="D459" s="11">
        <v>320</v>
      </c>
      <c r="E459" s="11">
        <v>255</v>
      </c>
      <c r="F459" s="11">
        <v>758</v>
      </c>
      <c r="G459" s="11">
        <v>356</v>
      </c>
      <c r="H459" s="11">
        <v>566</v>
      </c>
      <c r="I459" s="11">
        <v>803</v>
      </c>
      <c r="J459" s="11">
        <v>502</v>
      </c>
      <c r="K459" s="11">
        <v>208</v>
      </c>
      <c r="L459" s="11">
        <v>268</v>
      </c>
      <c r="M459" s="11">
        <v>454</v>
      </c>
      <c r="N459" s="11">
        <v>104</v>
      </c>
      <c r="O459" s="11">
        <v>299</v>
      </c>
      <c r="P459" s="11">
        <v>169</v>
      </c>
      <c r="Q459" s="11">
        <v>449</v>
      </c>
      <c r="R459" s="11">
        <v>348</v>
      </c>
      <c r="S459" s="11">
        <v>363</v>
      </c>
      <c r="T459" s="11">
        <v>326</v>
      </c>
      <c r="U459" s="11">
        <v>788</v>
      </c>
      <c r="V459" s="11">
        <v>174</v>
      </c>
      <c r="W459" s="11">
        <v>1756</v>
      </c>
      <c r="X459" s="11">
        <v>25</v>
      </c>
      <c r="Y459" s="11">
        <v>298</v>
      </c>
      <c r="Z459" s="11">
        <v>115</v>
      </c>
    </row>
    <row r="460" spans="1:26" x14ac:dyDescent="0.35">
      <c r="A460" s="6">
        <v>457</v>
      </c>
      <c r="B460" s="11" t="s">
        <v>165</v>
      </c>
      <c r="C460" s="11">
        <v>927</v>
      </c>
      <c r="D460" s="11">
        <v>158</v>
      </c>
      <c r="E460" s="11">
        <v>139</v>
      </c>
      <c r="F460" s="11">
        <v>453</v>
      </c>
      <c r="G460" s="11">
        <v>178</v>
      </c>
      <c r="H460" s="11">
        <v>331</v>
      </c>
      <c r="I460" s="11">
        <v>439</v>
      </c>
      <c r="J460" s="11">
        <v>282</v>
      </c>
      <c r="K460" s="11">
        <v>99</v>
      </c>
      <c r="L460" s="11">
        <v>151</v>
      </c>
      <c r="M460" s="11">
        <v>186</v>
      </c>
      <c r="N460" s="11">
        <v>84</v>
      </c>
      <c r="O460" s="11">
        <v>214</v>
      </c>
      <c r="P460" s="11">
        <v>51</v>
      </c>
      <c r="Q460" s="11">
        <v>246</v>
      </c>
      <c r="R460" s="11">
        <v>175</v>
      </c>
      <c r="S460" s="11">
        <v>271</v>
      </c>
      <c r="T460" s="11">
        <v>275</v>
      </c>
      <c r="U460" s="11">
        <v>354</v>
      </c>
      <c r="V460" s="11">
        <v>0</v>
      </c>
      <c r="W460" s="11">
        <v>638</v>
      </c>
      <c r="X460" s="11">
        <v>3</v>
      </c>
      <c r="Y460" s="11">
        <v>33</v>
      </c>
      <c r="Z460" s="11">
        <v>17</v>
      </c>
    </row>
    <row r="461" spans="1:26" x14ac:dyDescent="0.35">
      <c r="A461" s="6">
        <v>458</v>
      </c>
      <c r="B461" s="11" t="s">
        <v>75</v>
      </c>
      <c r="C461" s="11">
        <v>1562</v>
      </c>
      <c r="D461" s="11">
        <v>339</v>
      </c>
      <c r="E461" s="11">
        <v>127</v>
      </c>
      <c r="F461" s="11">
        <v>695</v>
      </c>
      <c r="G461" s="11">
        <v>400</v>
      </c>
      <c r="H461" s="11">
        <v>568</v>
      </c>
      <c r="I461" s="11">
        <v>654</v>
      </c>
      <c r="J461" s="11">
        <v>343</v>
      </c>
      <c r="K461" s="11">
        <v>418</v>
      </c>
      <c r="L461" s="11">
        <v>441</v>
      </c>
      <c r="M461" s="11">
        <v>357</v>
      </c>
      <c r="N461" s="11">
        <v>65</v>
      </c>
      <c r="O461" s="11">
        <v>265</v>
      </c>
      <c r="P461" s="11">
        <v>56</v>
      </c>
      <c r="Q461" s="11">
        <v>465</v>
      </c>
      <c r="R461" s="11">
        <v>371</v>
      </c>
      <c r="S461" s="11">
        <v>581</v>
      </c>
      <c r="T461" s="11">
        <v>518</v>
      </c>
      <c r="U461" s="11">
        <v>448</v>
      </c>
      <c r="V461" s="11">
        <v>0</v>
      </c>
      <c r="W461" s="11">
        <v>1510</v>
      </c>
      <c r="X461" s="11">
        <v>6</v>
      </c>
      <c r="Y461" s="11">
        <v>11</v>
      </c>
      <c r="Z461" s="11">
        <v>35</v>
      </c>
    </row>
    <row r="462" spans="1:26" x14ac:dyDescent="0.35">
      <c r="A462" s="6">
        <v>459</v>
      </c>
      <c r="B462" s="11" t="s">
        <v>96</v>
      </c>
      <c r="C462" s="11">
        <v>590</v>
      </c>
      <c r="D462" s="11">
        <v>102</v>
      </c>
      <c r="E462" s="11">
        <v>29</v>
      </c>
      <c r="F462" s="11">
        <v>245</v>
      </c>
      <c r="G462" s="11">
        <v>214</v>
      </c>
      <c r="H462" s="11">
        <v>231</v>
      </c>
      <c r="I462" s="11">
        <v>257</v>
      </c>
      <c r="J462" s="11">
        <v>253</v>
      </c>
      <c r="K462" s="11">
        <v>165</v>
      </c>
      <c r="L462" s="11">
        <v>86</v>
      </c>
      <c r="M462" s="11">
        <v>87</v>
      </c>
      <c r="N462" s="11">
        <v>40</v>
      </c>
      <c r="O462" s="11">
        <v>102</v>
      </c>
      <c r="P462" s="11">
        <v>6</v>
      </c>
      <c r="Q462" s="11">
        <v>157</v>
      </c>
      <c r="R462" s="11">
        <v>183</v>
      </c>
      <c r="S462" s="11">
        <v>197</v>
      </c>
      <c r="T462" s="11">
        <v>246</v>
      </c>
      <c r="U462" s="11">
        <v>104</v>
      </c>
      <c r="V462" s="11">
        <v>36</v>
      </c>
      <c r="W462" s="11">
        <v>931</v>
      </c>
      <c r="X462" s="11">
        <v>23</v>
      </c>
      <c r="Y462" s="11">
        <v>0</v>
      </c>
      <c r="Z462" s="11">
        <v>59</v>
      </c>
    </row>
    <row r="463" spans="1:26" x14ac:dyDescent="0.35">
      <c r="A463" s="6">
        <v>460</v>
      </c>
      <c r="B463" s="11" t="s">
        <v>103</v>
      </c>
      <c r="C463" s="11">
        <v>1011</v>
      </c>
      <c r="D463" s="11">
        <v>293</v>
      </c>
      <c r="E463" s="11">
        <v>84</v>
      </c>
      <c r="F463" s="11">
        <v>432</v>
      </c>
      <c r="G463" s="11">
        <v>202</v>
      </c>
      <c r="H463" s="11">
        <v>319</v>
      </c>
      <c r="I463" s="11">
        <v>399</v>
      </c>
      <c r="J463" s="11">
        <v>245</v>
      </c>
      <c r="K463" s="11">
        <v>161</v>
      </c>
      <c r="L463" s="11">
        <v>347</v>
      </c>
      <c r="M463" s="11">
        <v>243</v>
      </c>
      <c r="N463" s="11">
        <v>126</v>
      </c>
      <c r="O463" s="11">
        <v>65</v>
      </c>
      <c r="P463" s="11">
        <v>33</v>
      </c>
      <c r="Q463" s="11">
        <v>310</v>
      </c>
      <c r="R463" s="11">
        <v>185</v>
      </c>
      <c r="S463" s="11">
        <v>272</v>
      </c>
      <c r="T463" s="11">
        <v>297</v>
      </c>
      <c r="U463" s="11">
        <v>394</v>
      </c>
      <c r="V463" s="11">
        <v>44</v>
      </c>
      <c r="W463" s="11">
        <v>1151</v>
      </c>
      <c r="X463" s="11">
        <v>18</v>
      </c>
      <c r="Y463" s="11">
        <v>3</v>
      </c>
      <c r="Z463" s="11">
        <v>64</v>
      </c>
    </row>
    <row r="464" spans="1:26" x14ac:dyDescent="0.35">
      <c r="A464" s="6">
        <v>461</v>
      </c>
      <c r="B464" s="11" t="s">
        <v>119</v>
      </c>
      <c r="C464" s="11">
        <v>1461</v>
      </c>
      <c r="D464" s="11">
        <v>403</v>
      </c>
      <c r="E464" s="11">
        <v>145</v>
      </c>
      <c r="F464" s="11">
        <v>595</v>
      </c>
      <c r="G464" s="11">
        <v>318</v>
      </c>
      <c r="H464" s="11">
        <v>460</v>
      </c>
      <c r="I464" s="11">
        <v>598</v>
      </c>
      <c r="J464" s="11">
        <v>471</v>
      </c>
      <c r="K464" s="11">
        <v>137</v>
      </c>
      <c r="L464" s="11">
        <v>515</v>
      </c>
      <c r="M464" s="11">
        <v>321</v>
      </c>
      <c r="N464" s="11">
        <v>99</v>
      </c>
      <c r="O464" s="11">
        <v>70</v>
      </c>
      <c r="P464" s="11">
        <v>69</v>
      </c>
      <c r="Q464" s="11">
        <v>497</v>
      </c>
      <c r="R464" s="11">
        <v>323</v>
      </c>
      <c r="S464" s="11">
        <v>448</v>
      </c>
      <c r="T464" s="11">
        <v>226</v>
      </c>
      <c r="U464" s="11">
        <v>596</v>
      </c>
      <c r="V464" s="11">
        <v>170</v>
      </c>
      <c r="W464" s="11">
        <v>1741</v>
      </c>
      <c r="X464" s="11">
        <v>62</v>
      </c>
      <c r="Y464" s="11">
        <v>14</v>
      </c>
      <c r="Z464" s="11">
        <v>134</v>
      </c>
    </row>
    <row r="465" spans="1:26" x14ac:dyDescent="0.35">
      <c r="A465" s="6">
        <v>462</v>
      </c>
      <c r="B465" s="11" t="s">
        <v>120</v>
      </c>
      <c r="C465" s="11">
        <v>1831</v>
      </c>
      <c r="D465" s="11">
        <v>489</v>
      </c>
      <c r="E465" s="11">
        <v>171</v>
      </c>
      <c r="F465" s="11">
        <v>805</v>
      </c>
      <c r="G465" s="11">
        <v>365</v>
      </c>
      <c r="H465" s="11">
        <v>593</v>
      </c>
      <c r="I465" s="11">
        <v>748</v>
      </c>
      <c r="J465" s="11">
        <v>530</v>
      </c>
      <c r="K465" s="11">
        <v>250</v>
      </c>
      <c r="L465" s="11">
        <v>519</v>
      </c>
      <c r="M465" s="11">
        <v>514</v>
      </c>
      <c r="N465" s="11">
        <v>124</v>
      </c>
      <c r="O465" s="11">
        <v>146</v>
      </c>
      <c r="P465" s="11">
        <v>82</v>
      </c>
      <c r="Q465" s="11">
        <v>630</v>
      </c>
      <c r="R465" s="11">
        <v>359</v>
      </c>
      <c r="S465" s="11">
        <v>526</v>
      </c>
      <c r="T465" s="11">
        <v>388</v>
      </c>
      <c r="U465" s="11">
        <v>799</v>
      </c>
      <c r="V465" s="11">
        <v>94</v>
      </c>
      <c r="W465" s="11">
        <v>1946</v>
      </c>
      <c r="X465" s="11">
        <v>39</v>
      </c>
      <c r="Y465" s="11">
        <v>29</v>
      </c>
      <c r="Z465" s="11">
        <v>154</v>
      </c>
    </row>
    <row r="466" spans="1:26" x14ac:dyDescent="0.35">
      <c r="A466" s="6">
        <v>463</v>
      </c>
      <c r="B466" s="11" t="s">
        <v>458</v>
      </c>
      <c r="C466" s="11">
        <v>1065</v>
      </c>
      <c r="D466" s="11">
        <v>348</v>
      </c>
      <c r="E466" s="11">
        <v>110</v>
      </c>
      <c r="F466" s="11">
        <v>575</v>
      </c>
      <c r="G466" s="11">
        <v>32</v>
      </c>
      <c r="H466" s="11">
        <v>381</v>
      </c>
      <c r="I466" s="11">
        <v>336</v>
      </c>
      <c r="J466" s="11">
        <v>64</v>
      </c>
      <c r="K466" s="11">
        <v>50</v>
      </c>
      <c r="L466" s="11">
        <v>633</v>
      </c>
      <c r="M466" s="11">
        <v>185</v>
      </c>
      <c r="N466" s="11">
        <v>191</v>
      </c>
      <c r="O466" s="11">
        <v>202</v>
      </c>
      <c r="P466" s="11">
        <v>40</v>
      </c>
      <c r="Q466" s="11">
        <v>257</v>
      </c>
      <c r="R466" s="11">
        <v>27</v>
      </c>
      <c r="S466" s="11">
        <v>43</v>
      </c>
      <c r="T466" s="11">
        <v>701</v>
      </c>
      <c r="U466" s="11">
        <v>314</v>
      </c>
      <c r="V466" s="11">
        <v>0</v>
      </c>
      <c r="W466" s="11">
        <v>601</v>
      </c>
      <c r="X466" s="11">
        <v>0</v>
      </c>
      <c r="Y466" s="11">
        <v>81</v>
      </c>
      <c r="Z466" s="11">
        <v>21</v>
      </c>
    </row>
    <row r="467" spans="1:26" x14ac:dyDescent="0.35">
      <c r="A467" s="6">
        <v>464</v>
      </c>
      <c r="B467" s="11" t="s">
        <v>459</v>
      </c>
      <c r="C467" s="11">
        <v>1213</v>
      </c>
      <c r="D467" s="11">
        <v>405</v>
      </c>
      <c r="E467" s="11">
        <v>168</v>
      </c>
      <c r="F467" s="11">
        <v>576</v>
      </c>
      <c r="G467" s="11">
        <v>63</v>
      </c>
      <c r="H467" s="11">
        <v>413</v>
      </c>
      <c r="I467" s="11">
        <v>394</v>
      </c>
      <c r="J467" s="11">
        <v>84</v>
      </c>
      <c r="K467" s="11">
        <v>78</v>
      </c>
      <c r="L467" s="11">
        <v>602</v>
      </c>
      <c r="M467" s="11">
        <v>227</v>
      </c>
      <c r="N467" s="11">
        <v>160</v>
      </c>
      <c r="O467" s="11">
        <v>223</v>
      </c>
      <c r="P467" s="11">
        <v>59</v>
      </c>
      <c r="Q467" s="11">
        <v>316</v>
      </c>
      <c r="R467" s="11">
        <v>48</v>
      </c>
      <c r="S467" s="11">
        <v>129</v>
      </c>
      <c r="T467" s="11">
        <v>659</v>
      </c>
      <c r="U467" s="11">
        <v>410</v>
      </c>
      <c r="V467" s="11">
        <v>0</v>
      </c>
      <c r="W467" s="11">
        <v>748</v>
      </c>
      <c r="X467" s="11">
        <v>9</v>
      </c>
      <c r="Y467" s="11">
        <v>93</v>
      </c>
      <c r="Z467" s="11">
        <v>24</v>
      </c>
    </row>
    <row r="468" spans="1:26" x14ac:dyDescent="0.35">
      <c r="A468" s="6">
        <v>465</v>
      </c>
      <c r="B468" s="11" t="s">
        <v>460</v>
      </c>
      <c r="C468" s="11">
        <v>3489</v>
      </c>
      <c r="D468" s="11">
        <v>1236</v>
      </c>
      <c r="E468" s="11">
        <v>488</v>
      </c>
      <c r="F468" s="11">
        <v>1616</v>
      </c>
      <c r="G468" s="11">
        <v>150</v>
      </c>
      <c r="H468" s="11">
        <v>1167</v>
      </c>
      <c r="I468" s="11">
        <v>1087</v>
      </c>
      <c r="J468" s="11">
        <v>205</v>
      </c>
      <c r="K468" s="11">
        <v>211</v>
      </c>
      <c r="L468" s="11">
        <v>1954</v>
      </c>
      <c r="M468" s="11">
        <v>658</v>
      </c>
      <c r="N468" s="11">
        <v>452</v>
      </c>
      <c r="O468" s="11">
        <v>475</v>
      </c>
      <c r="P468" s="11">
        <v>228</v>
      </c>
      <c r="Q468" s="11">
        <v>994</v>
      </c>
      <c r="R468" s="11">
        <v>104</v>
      </c>
      <c r="S468" s="11">
        <v>325</v>
      </c>
      <c r="T468" s="11">
        <v>1660</v>
      </c>
      <c r="U468" s="11">
        <v>1420</v>
      </c>
      <c r="V468" s="11">
        <v>0</v>
      </c>
      <c r="W468" s="11">
        <v>2726</v>
      </c>
      <c r="X468" s="11">
        <v>5</v>
      </c>
      <c r="Y468" s="11">
        <v>324</v>
      </c>
      <c r="Z468" s="11">
        <v>84</v>
      </c>
    </row>
    <row r="469" spans="1:26" x14ac:dyDescent="0.35">
      <c r="A469" s="6">
        <v>466</v>
      </c>
      <c r="B469" s="11" t="s">
        <v>297</v>
      </c>
      <c r="C469" s="11">
        <v>831</v>
      </c>
      <c r="D469" s="11">
        <v>181</v>
      </c>
      <c r="E469" s="11">
        <v>80</v>
      </c>
      <c r="F469" s="11">
        <v>389</v>
      </c>
      <c r="G469" s="11">
        <v>182</v>
      </c>
      <c r="H469" s="11">
        <v>287</v>
      </c>
      <c r="I469" s="11">
        <v>364</v>
      </c>
      <c r="J469" s="11">
        <v>171</v>
      </c>
      <c r="K469" s="11">
        <v>156</v>
      </c>
      <c r="L469" s="11">
        <v>195</v>
      </c>
      <c r="M469" s="11">
        <v>243</v>
      </c>
      <c r="N469" s="11">
        <v>71</v>
      </c>
      <c r="O469" s="11">
        <v>128</v>
      </c>
      <c r="P469" s="11">
        <v>46</v>
      </c>
      <c r="Q469" s="11">
        <v>238</v>
      </c>
      <c r="R469" s="11">
        <v>168</v>
      </c>
      <c r="S469" s="11">
        <v>139</v>
      </c>
      <c r="T469" s="11">
        <v>295</v>
      </c>
      <c r="U469" s="11">
        <v>346</v>
      </c>
      <c r="V469" s="11">
        <v>27</v>
      </c>
      <c r="W469" s="11">
        <v>918</v>
      </c>
      <c r="X469" s="11">
        <v>19</v>
      </c>
      <c r="Y469" s="11">
        <v>104</v>
      </c>
      <c r="Z469" s="11">
        <v>43</v>
      </c>
    </row>
    <row r="470" spans="1:26" x14ac:dyDescent="0.35">
      <c r="A470" s="6">
        <v>467</v>
      </c>
      <c r="B470" s="11" t="s">
        <v>85</v>
      </c>
      <c r="C470" s="11">
        <v>47</v>
      </c>
      <c r="D470" s="11">
        <v>13</v>
      </c>
      <c r="E470" s="11">
        <v>0</v>
      </c>
      <c r="F470" s="11">
        <v>21</v>
      </c>
      <c r="G470" s="11">
        <v>13</v>
      </c>
      <c r="H470" s="11">
        <v>10</v>
      </c>
      <c r="I470" s="11">
        <v>24</v>
      </c>
      <c r="J470" s="11">
        <v>22</v>
      </c>
      <c r="K470" s="11">
        <v>10</v>
      </c>
      <c r="L470" s="11">
        <v>0</v>
      </c>
      <c r="M470" s="11">
        <v>14</v>
      </c>
      <c r="N470" s="11">
        <v>0</v>
      </c>
      <c r="O470" s="11">
        <v>13</v>
      </c>
      <c r="P470" s="11">
        <v>0</v>
      </c>
      <c r="Q470" s="11">
        <v>5</v>
      </c>
      <c r="R470" s="11">
        <v>15</v>
      </c>
      <c r="S470" s="11">
        <v>5</v>
      </c>
      <c r="T470" s="11">
        <v>42</v>
      </c>
      <c r="U470" s="11">
        <v>0</v>
      </c>
      <c r="V470" s="11">
        <v>0</v>
      </c>
      <c r="W470" s="11">
        <v>59</v>
      </c>
      <c r="X470" s="11">
        <v>4</v>
      </c>
      <c r="Y470" s="11" t="s">
        <v>22</v>
      </c>
      <c r="Z470" s="11">
        <v>19</v>
      </c>
    </row>
    <row r="471" spans="1:26" x14ac:dyDescent="0.35">
      <c r="A471" s="6">
        <v>468</v>
      </c>
      <c r="B471" s="11" t="s">
        <v>343</v>
      </c>
      <c r="C471" s="11">
        <v>866</v>
      </c>
      <c r="D471" s="11">
        <v>241</v>
      </c>
      <c r="E471" s="11">
        <v>108</v>
      </c>
      <c r="F471" s="11">
        <v>375</v>
      </c>
      <c r="G471" s="11">
        <v>141</v>
      </c>
      <c r="H471" s="11">
        <v>256</v>
      </c>
      <c r="I471" s="11">
        <v>368</v>
      </c>
      <c r="J471" s="11">
        <v>134</v>
      </c>
      <c r="K471" s="11">
        <v>117</v>
      </c>
      <c r="L471" s="11">
        <v>199</v>
      </c>
      <c r="M471" s="11">
        <v>339</v>
      </c>
      <c r="N471" s="11">
        <v>99</v>
      </c>
      <c r="O471" s="11">
        <v>125</v>
      </c>
      <c r="P471" s="11">
        <v>86</v>
      </c>
      <c r="Q471" s="11">
        <v>200</v>
      </c>
      <c r="R471" s="11">
        <v>114</v>
      </c>
      <c r="S471" s="11">
        <v>164</v>
      </c>
      <c r="T471" s="11">
        <v>503</v>
      </c>
      <c r="U471" s="11">
        <v>167</v>
      </c>
      <c r="V471" s="11">
        <v>29</v>
      </c>
      <c r="W471" s="11">
        <v>654</v>
      </c>
      <c r="X471" s="11">
        <v>4</v>
      </c>
      <c r="Y471" s="11">
        <v>6</v>
      </c>
      <c r="Z471" s="11">
        <v>61</v>
      </c>
    </row>
    <row r="472" spans="1:26" x14ac:dyDescent="0.35">
      <c r="A472" s="6">
        <v>469</v>
      </c>
      <c r="B472" s="11" t="s">
        <v>331</v>
      </c>
      <c r="C472" s="11">
        <v>1165</v>
      </c>
      <c r="D472" s="11">
        <v>337</v>
      </c>
      <c r="E472" s="11">
        <v>150</v>
      </c>
      <c r="F472" s="11">
        <v>504</v>
      </c>
      <c r="G472" s="11">
        <v>174</v>
      </c>
      <c r="H472" s="11">
        <v>368</v>
      </c>
      <c r="I472" s="11">
        <v>460</v>
      </c>
      <c r="J472" s="11">
        <v>148</v>
      </c>
      <c r="K472" s="11">
        <v>131</v>
      </c>
      <c r="L472" s="11">
        <v>340</v>
      </c>
      <c r="M472" s="11">
        <v>361</v>
      </c>
      <c r="N472" s="11">
        <v>141</v>
      </c>
      <c r="O472" s="11">
        <v>135</v>
      </c>
      <c r="P472" s="11">
        <v>68</v>
      </c>
      <c r="Q472" s="11">
        <v>319</v>
      </c>
      <c r="R472" s="11">
        <v>166</v>
      </c>
      <c r="S472" s="11">
        <v>280</v>
      </c>
      <c r="T472" s="11">
        <v>536</v>
      </c>
      <c r="U472" s="11">
        <v>280</v>
      </c>
      <c r="V472" s="11">
        <v>0</v>
      </c>
      <c r="W472" s="11">
        <v>1016</v>
      </c>
      <c r="X472" s="11">
        <v>0</v>
      </c>
      <c r="Y472" s="11">
        <v>134</v>
      </c>
      <c r="Z472" s="11">
        <v>38</v>
      </c>
    </row>
    <row r="473" spans="1:26" x14ac:dyDescent="0.35">
      <c r="A473" s="6">
        <v>470</v>
      </c>
      <c r="B473" s="11" t="s">
        <v>332</v>
      </c>
      <c r="C473" s="11">
        <v>1389</v>
      </c>
      <c r="D473" s="11">
        <v>387</v>
      </c>
      <c r="E473" s="11">
        <v>155</v>
      </c>
      <c r="F473" s="11">
        <v>624</v>
      </c>
      <c r="G473" s="11">
        <v>223</v>
      </c>
      <c r="H473" s="11">
        <v>492</v>
      </c>
      <c r="I473" s="11">
        <v>510</v>
      </c>
      <c r="J473" s="11">
        <v>159</v>
      </c>
      <c r="K473" s="11">
        <v>182</v>
      </c>
      <c r="L473" s="11">
        <v>462</v>
      </c>
      <c r="M473" s="11">
        <v>352</v>
      </c>
      <c r="N473" s="11">
        <v>175</v>
      </c>
      <c r="O473" s="11">
        <v>147</v>
      </c>
      <c r="P473" s="11">
        <v>124</v>
      </c>
      <c r="Q473" s="11">
        <v>339</v>
      </c>
      <c r="R473" s="11">
        <v>217</v>
      </c>
      <c r="S473" s="11">
        <v>435</v>
      </c>
      <c r="T473" s="11">
        <v>701</v>
      </c>
      <c r="U473" s="11">
        <v>193</v>
      </c>
      <c r="V473" s="11">
        <v>0</v>
      </c>
      <c r="W473" s="11">
        <v>1297</v>
      </c>
      <c r="X473" s="11">
        <v>0</v>
      </c>
      <c r="Y473" s="11">
        <v>224</v>
      </c>
      <c r="Z473" s="11">
        <v>35</v>
      </c>
    </row>
    <row r="474" spans="1:26" x14ac:dyDescent="0.35">
      <c r="A474" s="6">
        <v>471</v>
      </c>
      <c r="B474" s="11" t="s">
        <v>235</v>
      </c>
      <c r="C474" s="11">
        <v>1507</v>
      </c>
      <c r="D474" s="11">
        <v>406</v>
      </c>
      <c r="E474" s="11">
        <v>159</v>
      </c>
      <c r="F474" s="11">
        <v>633</v>
      </c>
      <c r="G474" s="11">
        <v>308</v>
      </c>
      <c r="H474" s="11">
        <v>467</v>
      </c>
      <c r="I474" s="11">
        <v>633</v>
      </c>
      <c r="J474" s="11">
        <v>266</v>
      </c>
      <c r="K474" s="11">
        <v>209</v>
      </c>
      <c r="L474" s="11">
        <v>357</v>
      </c>
      <c r="M474" s="11">
        <v>554</v>
      </c>
      <c r="N474" s="11">
        <v>152</v>
      </c>
      <c r="O474" s="11">
        <v>116</v>
      </c>
      <c r="P474" s="11">
        <v>138</v>
      </c>
      <c r="Q474" s="11">
        <v>389</v>
      </c>
      <c r="R474" s="11">
        <v>305</v>
      </c>
      <c r="S474" s="11">
        <v>456</v>
      </c>
      <c r="T474" s="11">
        <v>573</v>
      </c>
      <c r="U474" s="11">
        <v>312</v>
      </c>
      <c r="V474" s="11">
        <v>112</v>
      </c>
      <c r="W474" s="11">
        <v>1587</v>
      </c>
      <c r="X474" s="11">
        <v>22</v>
      </c>
      <c r="Y474" s="11">
        <v>143</v>
      </c>
      <c r="Z474" s="11">
        <v>54</v>
      </c>
    </row>
    <row r="475" spans="1:26" x14ac:dyDescent="0.35">
      <c r="A475" s="6">
        <v>472</v>
      </c>
      <c r="B475" s="11" t="s">
        <v>256</v>
      </c>
      <c r="C475" s="11">
        <v>2874</v>
      </c>
      <c r="D475" s="11">
        <v>980</v>
      </c>
      <c r="E475" s="11">
        <v>353</v>
      </c>
      <c r="F475" s="11">
        <v>1313</v>
      </c>
      <c r="G475" s="11">
        <v>229</v>
      </c>
      <c r="H475" s="11">
        <v>854</v>
      </c>
      <c r="I475" s="11">
        <v>1041</v>
      </c>
      <c r="J475" s="11">
        <v>245</v>
      </c>
      <c r="K475" s="11">
        <v>286</v>
      </c>
      <c r="L475" s="11">
        <v>1066</v>
      </c>
      <c r="M475" s="11">
        <v>1090</v>
      </c>
      <c r="N475" s="11">
        <v>385</v>
      </c>
      <c r="O475" s="11">
        <v>347</v>
      </c>
      <c r="P475" s="11">
        <v>220</v>
      </c>
      <c r="Q475" s="11">
        <v>770</v>
      </c>
      <c r="R475" s="11">
        <v>173</v>
      </c>
      <c r="S475" s="11">
        <v>276</v>
      </c>
      <c r="T475" s="11">
        <v>1731</v>
      </c>
      <c r="U475" s="11">
        <v>833</v>
      </c>
      <c r="V475" s="11">
        <v>0</v>
      </c>
      <c r="W475" s="11">
        <v>2124</v>
      </c>
      <c r="X475" s="11">
        <v>63</v>
      </c>
      <c r="Y475" s="11">
        <v>57</v>
      </c>
      <c r="Z475" s="11">
        <v>171</v>
      </c>
    </row>
    <row r="476" spans="1:26" x14ac:dyDescent="0.35">
      <c r="A476" s="6">
        <v>473</v>
      </c>
      <c r="B476" s="11" t="s">
        <v>344</v>
      </c>
      <c r="C476" s="11">
        <v>721</v>
      </c>
      <c r="D476" s="11">
        <v>204</v>
      </c>
      <c r="E476" s="11">
        <v>129</v>
      </c>
      <c r="F476" s="11">
        <v>288</v>
      </c>
      <c r="G476" s="11">
        <v>99</v>
      </c>
      <c r="H476" s="11">
        <v>213</v>
      </c>
      <c r="I476" s="11">
        <v>303</v>
      </c>
      <c r="J476" s="11">
        <v>102</v>
      </c>
      <c r="K476" s="11">
        <v>106</v>
      </c>
      <c r="L476" s="11">
        <v>216</v>
      </c>
      <c r="M476" s="11">
        <v>243</v>
      </c>
      <c r="N476" s="11">
        <v>88</v>
      </c>
      <c r="O476" s="11">
        <v>88</v>
      </c>
      <c r="P476" s="11">
        <v>41</v>
      </c>
      <c r="Q476" s="11">
        <v>202</v>
      </c>
      <c r="R476" s="11">
        <v>97</v>
      </c>
      <c r="S476" s="11">
        <v>104</v>
      </c>
      <c r="T476" s="11">
        <v>406</v>
      </c>
      <c r="U476" s="11">
        <v>201</v>
      </c>
      <c r="V476" s="11">
        <v>0</v>
      </c>
      <c r="W476" s="11">
        <v>611</v>
      </c>
      <c r="X476" s="11">
        <v>0</v>
      </c>
      <c r="Y476" s="11">
        <v>7</v>
      </c>
      <c r="Z476" s="11">
        <v>30</v>
      </c>
    </row>
    <row r="477" spans="1:26" x14ac:dyDescent="0.35">
      <c r="A477" s="6">
        <v>474</v>
      </c>
      <c r="B477" s="11" t="s">
        <v>90</v>
      </c>
      <c r="C477" s="11">
        <v>2540</v>
      </c>
      <c r="D477" s="11">
        <v>609</v>
      </c>
      <c r="E477" s="11">
        <v>208</v>
      </c>
      <c r="F477" s="11">
        <v>1066</v>
      </c>
      <c r="G477" s="11">
        <v>658</v>
      </c>
      <c r="H477" s="11">
        <v>859</v>
      </c>
      <c r="I477" s="11">
        <v>1073</v>
      </c>
      <c r="J477" s="11">
        <v>911</v>
      </c>
      <c r="K477" s="11">
        <v>275</v>
      </c>
      <c r="L477" s="11">
        <v>870</v>
      </c>
      <c r="M477" s="11">
        <v>456</v>
      </c>
      <c r="N477" s="11">
        <v>214</v>
      </c>
      <c r="O477" s="11">
        <v>163</v>
      </c>
      <c r="P477" s="11">
        <v>79</v>
      </c>
      <c r="Q477" s="11">
        <v>864</v>
      </c>
      <c r="R477" s="11">
        <v>611</v>
      </c>
      <c r="S477" s="11">
        <v>794</v>
      </c>
      <c r="T477" s="11">
        <v>582</v>
      </c>
      <c r="U477" s="11">
        <v>882</v>
      </c>
      <c r="V477" s="11">
        <v>228</v>
      </c>
      <c r="W477" s="11">
        <v>2887</v>
      </c>
      <c r="X477" s="11">
        <v>105</v>
      </c>
      <c r="Y477" s="11">
        <v>40</v>
      </c>
      <c r="Z477" s="11">
        <v>227</v>
      </c>
    </row>
    <row r="478" spans="1:26" x14ac:dyDescent="0.35">
      <c r="A478" s="6">
        <v>475</v>
      </c>
      <c r="B478" s="11" t="s">
        <v>91</v>
      </c>
      <c r="C478" s="11">
        <v>941</v>
      </c>
      <c r="D478" s="11">
        <v>288</v>
      </c>
      <c r="E478" s="11">
        <v>42</v>
      </c>
      <c r="F478" s="11">
        <v>396</v>
      </c>
      <c r="G478" s="11">
        <v>214</v>
      </c>
      <c r="H478" s="11">
        <v>284</v>
      </c>
      <c r="I478" s="11">
        <v>368</v>
      </c>
      <c r="J478" s="11">
        <v>211</v>
      </c>
      <c r="K478" s="11">
        <v>198</v>
      </c>
      <c r="L478" s="11">
        <v>342</v>
      </c>
      <c r="M478" s="11">
        <v>174</v>
      </c>
      <c r="N478" s="11">
        <v>92</v>
      </c>
      <c r="O478" s="11">
        <v>103</v>
      </c>
      <c r="P478" s="11">
        <v>0</v>
      </c>
      <c r="Q478" s="11">
        <v>248</v>
      </c>
      <c r="R478" s="11">
        <v>209</v>
      </c>
      <c r="S478" s="11">
        <v>321</v>
      </c>
      <c r="T478" s="11">
        <v>391</v>
      </c>
      <c r="U478" s="11">
        <v>229</v>
      </c>
      <c r="V478" s="11">
        <v>0</v>
      </c>
      <c r="W478" s="11">
        <v>1255</v>
      </c>
      <c r="X478" s="11">
        <v>16</v>
      </c>
      <c r="Y478" s="11">
        <v>11</v>
      </c>
      <c r="Z478" s="11">
        <v>57</v>
      </c>
    </row>
    <row r="479" spans="1:26" x14ac:dyDescent="0.35">
      <c r="A479" s="6">
        <v>476</v>
      </c>
      <c r="B479" s="11" t="s">
        <v>312</v>
      </c>
      <c r="C479" s="11">
        <v>1672</v>
      </c>
      <c r="D479" s="11">
        <v>484</v>
      </c>
      <c r="E479" s="11">
        <v>131</v>
      </c>
      <c r="F479" s="11">
        <v>827</v>
      </c>
      <c r="G479" s="11">
        <v>231</v>
      </c>
      <c r="H479" s="11">
        <v>560</v>
      </c>
      <c r="I479" s="11">
        <v>629</v>
      </c>
      <c r="J479" s="11">
        <v>187</v>
      </c>
      <c r="K479" s="11">
        <v>257</v>
      </c>
      <c r="L479" s="11">
        <v>585</v>
      </c>
      <c r="M479" s="11">
        <v>450</v>
      </c>
      <c r="N479" s="11">
        <v>193</v>
      </c>
      <c r="O479" s="11">
        <v>161</v>
      </c>
      <c r="P479" s="11">
        <v>147</v>
      </c>
      <c r="Q479" s="11">
        <v>466</v>
      </c>
      <c r="R479" s="11">
        <v>222</v>
      </c>
      <c r="S479" s="11">
        <v>427</v>
      </c>
      <c r="T479" s="11">
        <v>809</v>
      </c>
      <c r="U479" s="11">
        <v>295</v>
      </c>
      <c r="V479" s="11">
        <v>115</v>
      </c>
      <c r="W479" s="11">
        <v>1648</v>
      </c>
      <c r="X479" s="11">
        <v>13</v>
      </c>
      <c r="Y479" s="11">
        <v>247</v>
      </c>
      <c r="Z479" s="11">
        <v>69</v>
      </c>
    </row>
    <row r="480" spans="1:26" x14ac:dyDescent="0.35">
      <c r="A480" s="6">
        <v>477</v>
      </c>
      <c r="B480" s="11" t="s">
        <v>313</v>
      </c>
      <c r="C480" s="11">
        <v>2104</v>
      </c>
      <c r="D480" s="11">
        <v>500</v>
      </c>
      <c r="E480" s="11">
        <v>384</v>
      </c>
      <c r="F480" s="11">
        <v>947</v>
      </c>
      <c r="G480" s="11">
        <v>273</v>
      </c>
      <c r="H480" s="11">
        <v>852</v>
      </c>
      <c r="I480" s="11">
        <v>752</v>
      </c>
      <c r="J480" s="11">
        <v>397</v>
      </c>
      <c r="K480" s="11">
        <v>310</v>
      </c>
      <c r="L480" s="11">
        <v>564</v>
      </c>
      <c r="M480" s="11">
        <v>546</v>
      </c>
      <c r="N480" s="11">
        <v>232</v>
      </c>
      <c r="O480" s="11">
        <v>235</v>
      </c>
      <c r="P480" s="11">
        <v>220</v>
      </c>
      <c r="Q480" s="11">
        <v>666</v>
      </c>
      <c r="R480" s="11">
        <v>251</v>
      </c>
      <c r="S480" s="11">
        <v>485</v>
      </c>
      <c r="T480" s="11">
        <v>889</v>
      </c>
      <c r="U480" s="11">
        <v>396</v>
      </c>
      <c r="V480" s="11">
        <v>151</v>
      </c>
      <c r="W480" s="11">
        <v>2101</v>
      </c>
      <c r="X480" s="11">
        <v>10</v>
      </c>
      <c r="Y480" s="11">
        <v>268</v>
      </c>
      <c r="Z480" s="11">
        <v>84</v>
      </c>
    </row>
    <row r="481" spans="1:26" x14ac:dyDescent="0.35">
      <c r="A481" s="6">
        <v>478</v>
      </c>
      <c r="B481" s="11" t="s">
        <v>104</v>
      </c>
      <c r="C481" s="11">
        <v>2733</v>
      </c>
      <c r="D481" s="11">
        <v>807</v>
      </c>
      <c r="E481" s="11">
        <v>184</v>
      </c>
      <c r="F481" s="11">
        <v>1159</v>
      </c>
      <c r="G481" s="11">
        <v>583</v>
      </c>
      <c r="H481" s="11">
        <v>917</v>
      </c>
      <c r="I481" s="11">
        <v>1009</v>
      </c>
      <c r="J481" s="11">
        <v>644</v>
      </c>
      <c r="K481" s="11">
        <v>372</v>
      </c>
      <c r="L481" s="11">
        <v>1147</v>
      </c>
      <c r="M481" s="11">
        <v>520</v>
      </c>
      <c r="N481" s="11">
        <v>243</v>
      </c>
      <c r="O481" s="11">
        <v>161</v>
      </c>
      <c r="P481" s="11">
        <v>91</v>
      </c>
      <c r="Q481" s="11">
        <v>922</v>
      </c>
      <c r="R481" s="11">
        <v>509</v>
      </c>
      <c r="S481" s="11">
        <v>819</v>
      </c>
      <c r="T481" s="11">
        <v>565</v>
      </c>
      <c r="U481" s="11">
        <v>1102</v>
      </c>
      <c r="V481" s="11">
        <v>207</v>
      </c>
      <c r="W481" s="11">
        <v>2716</v>
      </c>
      <c r="X481" s="11">
        <v>72</v>
      </c>
      <c r="Y481" s="11">
        <v>14</v>
      </c>
      <c r="Z481" s="11">
        <v>212</v>
      </c>
    </row>
    <row r="482" spans="1:26" x14ac:dyDescent="0.35">
      <c r="A482" s="6">
        <v>479</v>
      </c>
      <c r="B482" s="11" t="s">
        <v>319</v>
      </c>
      <c r="C482" s="11">
        <v>645</v>
      </c>
      <c r="D482" s="11">
        <v>169</v>
      </c>
      <c r="E482" s="11">
        <v>77</v>
      </c>
      <c r="F482" s="11">
        <v>297</v>
      </c>
      <c r="G482" s="11">
        <v>102</v>
      </c>
      <c r="H482" s="11">
        <v>215</v>
      </c>
      <c r="I482" s="11">
        <v>261</v>
      </c>
      <c r="J482" s="11">
        <v>93</v>
      </c>
      <c r="K482" s="11">
        <v>129</v>
      </c>
      <c r="L482" s="11">
        <v>137</v>
      </c>
      <c r="M482" s="11">
        <v>192</v>
      </c>
      <c r="N482" s="11">
        <v>95</v>
      </c>
      <c r="O482" s="11">
        <v>47</v>
      </c>
      <c r="P482" s="11">
        <v>66</v>
      </c>
      <c r="Q482" s="11">
        <v>172</v>
      </c>
      <c r="R482" s="11">
        <v>95</v>
      </c>
      <c r="S482" s="11">
        <v>171</v>
      </c>
      <c r="T482" s="11">
        <v>376</v>
      </c>
      <c r="U482" s="11">
        <v>64</v>
      </c>
      <c r="V482" s="11">
        <v>16</v>
      </c>
      <c r="W482" s="11">
        <v>520</v>
      </c>
      <c r="X482" s="11">
        <v>3</v>
      </c>
      <c r="Y482" s="11">
        <v>24</v>
      </c>
      <c r="Z482" s="11">
        <v>20</v>
      </c>
    </row>
    <row r="483" spans="1:26" x14ac:dyDescent="0.35">
      <c r="A483" s="6">
        <v>480</v>
      </c>
      <c r="B483" s="11" t="s">
        <v>528</v>
      </c>
      <c r="C483" s="11">
        <v>2710</v>
      </c>
      <c r="D483" s="11">
        <v>771</v>
      </c>
      <c r="E483" s="11">
        <v>237</v>
      </c>
      <c r="F483" s="11">
        <v>1146</v>
      </c>
      <c r="G483" s="11">
        <v>556</v>
      </c>
      <c r="H483" s="11">
        <v>944</v>
      </c>
      <c r="I483" s="11">
        <v>995</v>
      </c>
      <c r="J483" s="11">
        <v>847</v>
      </c>
      <c r="K483" s="11">
        <v>354</v>
      </c>
      <c r="L483" s="11">
        <v>895</v>
      </c>
      <c r="M483" s="11">
        <v>602</v>
      </c>
      <c r="N483" s="11">
        <v>238</v>
      </c>
      <c r="O483" s="11">
        <v>141</v>
      </c>
      <c r="P483" s="11">
        <v>111</v>
      </c>
      <c r="Q483" s="11">
        <v>916</v>
      </c>
      <c r="R483" s="11">
        <v>533</v>
      </c>
      <c r="S483" s="11">
        <v>864</v>
      </c>
      <c r="T483" s="11">
        <v>539</v>
      </c>
      <c r="U483" s="11">
        <v>946</v>
      </c>
      <c r="V483" s="11">
        <v>262</v>
      </c>
      <c r="W483" s="11">
        <v>2733</v>
      </c>
      <c r="X483" s="11">
        <v>119</v>
      </c>
      <c r="Y483" s="11">
        <v>17</v>
      </c>
      <c r="Z483" s="11">
        <v>218</v>
      </c>
    </row>
    <row r="484" spans="1:26" x14ac:dyDescent="0.35">
      <c r="A484" s="6">
        <v>481</v>
      </c>
      <c r="B484" s="11" t="s">
        <v>529</v>
      </c>
      <c r="C484" s="11">
        <v>1429</v>
      </c>
      <c r="D484" s="11">
        <v>301</v>
      </c>
      <c r="E484" s="11">
        <v>129</v>
      </c>
      <c r="F484" s="11">
        <v>620</v>
      </c>
      <c r="G484" s="11">
        <v>380</v>
      </c>
      <c r="H484" s="11">
        <v>505</v>
      </c>
      <c r="I484" s="11">
        <v>624</v>
      </c>
      <c r="J484" s="11">
        <v>681</v>
      </c>
      <c r="K484" s="11">
        <v>152</v>
      </c>
      <c r="L484" s="11">
        <v>275</v>
      </c>
      <c r="M484" s="11">
        <v>291</v>
      </c>
      <c r="N484" s="11">
        <v>85</v>
      </c>
      <c r="O484" s="11">
        <v>81</v>
      </c>
      <c r="P484" s="11">
        <v>54</v>
      </c>
      <c r="Q484" s="11">
        <v>518</v>
      </c>
      <c r="R484" s="11">
        <v>391</v>
      </c>
      <c r="S484" s="11">
        <v>406</v>
      </c>
      <c r="T484" s="11">
        <v>283</v>
      </c>
      <c r="U484" s="11">
        <v>552</v>
      </c>
      <c r="V484" s="11">
        <v>126</v>
      </c>
      <c r="W484" s="11">
        <v>1541</v>
      </c>
      <c r="X484" s="11">
        <v>48</v>
      </c>
      <c r="Y484" s="11">
        <v>0</v>
      </c>
      <c r="Z484" s="11">
        <v>94</v>
      </c>
    </row>
    <row r="485" spans="1:26" x14ac:dyDescent="0.35">
      <c r="A485" s="6">
        <v>482</v>
      </c>
      <c r="B485" s="11" t="s">
        <v>236</v>
      </c>
      <c r="C485" s="11">
        <v>839</v>
      </c>
      <c r="D485" s="11">
        <v>209</v>
      </c>
      <c r="E485" s="11">
        <v>110</v>
      </c>
      <c r="F485" s="11">
        <v>358</v>
      </c>
      <c r="G485" s="11">
        <v>163</v>
      </c>
      <c r="H485" s="11">
        <v>271</v>
      </c>
      <c r="I485" s="11">
        <v>360</v>
      </c>
      <c r="J485" s="11">
        <v>147</v>
      </c>
      <c r="K485" s="11">
        <v>149</v>
      </c>
      <c r="L485" s="11">
        <v>188</v>
      </c>
      <c r="M485" s="11">
        <v>307</v>
      </c>
      <c r="N485" s="11">
        <v>83</v>
      </c>
      <c r="O485" s="11">
        <v>95</v>
      </c>
      <c r="P485" s="11">
        <v>81</v>
      </c>
      <c r="Q485" s="11">
        <v>212</v>
      </c>
      <c r="R485" s="11">
        <v>160</v>
      </c>
      <c r="S485" s="11">
        <v>204</v>
      </c>
      <c r="T485" s="11">
        <v>308</v>
      </c>
      <c r="U485" s="11">
        <v>218</v>
      </c>
      <c r="V485" s="11">
        <v>71</v>
      </c>
      <c r="W485" s="11">
        <v>882</v>
      </c>
      <c r="X485" s="11">
        <v>25</v>
      </c>
      <c r="Y485" s="11">
        <v>60</v>
      </c>
      <c r="Z485" s="11">
        <v>48</v>
      </c>
    </row>
    <row r="486" spans="1:26" x14ac:dyDescent="0.35">
      <c r="A486" s="6">
        <v>483</v>
      </c>
      <c r="B486" s="11" t="s">
        <v>250</v>
      </c>
      <c r="C486" s="11">
        <v>1175</v>
      </c>
      <c r="D486" s="11">
        <v>373</v>
      </c>
      <c r="E486" s="11">
        <v>144</v>
      </c>
      <c r="F486" s="11">
        <v>520</v>
      </c>
      <c r="G486" s="11">
        <v>137</v>
      </c>
      <c r="H486" s="11">
        <v>331</v>
      </c>
      <c r="I486" s="11">
        <v>470</v>
      </c>
      <c r="J486" s="11">
        <v>132</v>
      </c>
      <c r="K486" s="11">
        <v>123</v>
      </c>
      <c r="L486" s="11">
        <v>335</v>
      </c>
      <c r="M486" s="11">
        <v>473</v>
      </c>
      <c r="N486" s="11">
        <v>155</v>
      </c>
      <c r="O486" s="11">
        <v>122</v>
      </c>
      <c r="P486" s="11">
        <v>125</v>
      </c>
      <c r="Q486" s="11">
        <v>270</v>
      </c>
      <c r="R486" s="11">
        <v>129</v>
      </c>
      <c r="S486" s="11">
        <v>262</v>
      </c>
      <c r="T486" s="11">
        <v>684</v>
      </c>
      <c r="U486" s="11">
        <v>194</v>
      </c>
      <c r="V486" s="11">
        <v>31</v>
      </c>
      <c r="W486" s="11">
        <v>817</v>
      </c>
      <c r="X486" s="11">
        <v>7</v>
      </c>
      <c r="Y486" s="11">
        <v>12</v>
      </c>
      <c r="Z486" s="11">
        <v>30</v>
      </c>
    </row>
    <row r="487" spans="1:26" x14ac:dyDescent="0.35">
      <c r="A487" s="6">
        <v>484</v>
      </c>
      <c r="B487" s="11" t="s">
        <v>25</v>
      </c>
      <c r="C487" s="11">
        <v>2624</v>
      </c>
      <c r="D487" s="11">
        <v>779</v>
      </c>
      <c r="E487" s="11">
        <v>248</v>
      </c>
      <c r="F487" s="11">
        <v>1186</v>
      </c>
      <c r="G487" s="11">
        <v>411</v>
      </c>
      <c r="H487" s="11">
        <v>883</v>
      </c>
      <c r="I487" s="11">
        <v>962</v>
      </c>
      <c r="J487" s="11">
        <v>859</v>
      </c>
      <c r="K487" s="11">
        <v>243</v>
      </c>
      <c r="L487" s="11">
        <v>533</v>
      </c>
      <c r="M487" s="11">
        <v>953</v>
      </c>
      <c r="N487" s="11">
        <v>161</v>
      </c>
      <c r="O487" s="11">
        <v>230</v>
      </c>
      <c r="P487" s="11">
        <v>137</v>
      </c>
      <c r="Q487" s="11">
        <v>903</v>
      </c>
      <c r="R487" s="11">
        <v>413</v>
      </c>
      <c r="S487" s="11">
        <v>414</v>
      </c>
      <c r="T487" s="11">
        <v>456</v>
      </c>
      <c r="U487" s="11">
        <v>1486</v>
      </c>
      <c r="V487" s="11">
        <v>267</v>
      </c>
      <c r="W487" s="11">
        <v>2726</v>
      </c>
      <c r="X487" s="11">
        <v>143</v>
      </c>
      <c r="Y487" s="11">
        <v>34</v>
      </c>
      <c r="Z487" s="11">
        <v>224</v>
      </c>
    </row>
    <row r="488" spans="1:26" x14ac:dyDescent="0.35">
      <c r="A488" s="6">
        <v>485</v>
      </c>
      <c r="B488" s="11" t="s">
        <v>449</v>
      </c>
      <c r="C488" s="11">
        <v>3367</v>
      </c>
      <c r="D488" s="11">
        <v>1009</v>
      </c>
      <c r="E488" s="11">
        <v>592</v>
      </c>
      <c r="F488" s="11">
        <v>1422</v>
      </c>
      <c r="G488" s="11">
        <v>345</v>
      </c>
      <c r="H488" s="11">
        <v>1015</v>
      </c>
      <c r="I488" s="11">
        <v>1344</v>
      </c>
      <c r="J488" s="11">
        <v>432</v>
      </c>
      <c r="K488" s="11">
        <v>261</v>
      </c>
      <c r="L488" s="11">
        <v>1124</v>
      </c>
      <c r="M488" s="11">
        <v>1189</v>
      </c>
      <c r="N488" s="11">
        <v>255</v>
      </c>
      <c r="O488" s="11">
        <v>437</v>
      </c>
      <c r="P488" s="11">
        <v>327</v>
      </c>
      <c r="Q488" s="11">
        <v>1028</v>
      </c>
      <c r="R488" s="11">
        <v>313</v>
      </c>
      <c r="S488" s="11">
        <v>265</v>
      </c>
      <c r="T488" s="11">
        <v>1209</v>
      </c>
      <c r="U488" s="11">
        <v>1459</v>
      </c>
      <c r="V488" s="11">
        <v>307</v>
      </c>
      <c r="W488" s="11">
        <v>3366</v>
      </c>
      <c r="X488" s="11">
        <v>93</v>
      </c>
      <c r="Y488" s="11">
        <v>484</v>
      </c>
      <c r="Z488" s="11">
        <v>279</v>
      </c>
    </row>
    <row r="489" spans="1:26" x14ac:dyDescent="0.35">
      <c r="A489" s="6">
        <v>486</v>
      </c>
      <c r="B489" s="11" t="s">
        <v>446</v>
      </c>
      <c r="C489" s="11">
        <v>1997</v>
      </c>
      <c r="D489" s="11">
        <v>556</v>
      </c>
      <c r="E489" s="11">
        <v>287</v>
      </c>
      <c r="F489" s="11">
        <v>895</v>
      </c>
      <c r="G489" s="11">
        <v>260</v>
      </c>
      <c r="H489" s="11">
        <v>642</v>
      </c>
      <c r="I489" s="11">
        <v>800</v>
      </c>
      <c r="J489" s="11">
        <v>325</v>
      </c>
      <c r="K489" s="11">
        <v>232</v>
      </c>
      <c r="L489" s="11">
        <v>598</v>
      </c>
      <c r="M489" s="11">
        <v>613</v>
      </c>
      <c r="N489" s="11">
        <v>166</v>
      </c>
      <c r="O489" s="11">
        <v>262</v>
      </c>
      <c r="P489" s="11">
        <v>169</v>
      </c>
      <c r="Q489" s="11">
        <v>609</v>
      </c>
      <c r="R489" s="11">
        <v>236</v>
      </c>
      <c r="S489" s="11">
        <v>255</v>
      </c>
      <c r="T489" s="11">
        <v>716</v>
      </c>
      <c r="U489" s="11">
        <v>925</v>
      </c>
      <c r="V489" s="11">
        <v>41</v>
      </c>
      <c r="W489" s="11">
        <v>1801</v>
      </c>
      <c r="X489" s="11">
        <v>40</v>
      </c>
      <c r="Y489" s="11">
        <v>227</v>
      </c>
      <c r="Z489" s="11">
        <v>107</v>
      </c>
    </row>
    <row r="490" spans="1:26" x14ac:dyDescent="0.35">
      <c r="A490" s="6">
        <v>487</v>
      </c>
      <c r="B490" s="11" t="s">
        <v>450</v>
      </c>
      <c r="C490" s="11">
        <v>3192</v>
      </c>
      <c r="D490" s="11">
        <v>1066</v>
      </c>
      <c r="E490" s="11">
        <v>508</v>
      </c>
      <c r="F490" s="11">
        <v>1388</v>
      </c>
      <c r="G490" s="11">
        <v>230</v>
      </c>
      <c r="H490" s="11">
        <v>906</v>
      </c>
      <c r="I490" s="11">
        <v>1220</v>
      </c>
      <c r="J490" s="11">
        <v>307</v>
      </c>
      <c r="K490" s="11">
        <v>246</v>
      </c>
      <c r="L490" s="11">
        <v>1115</v>
      </c>
      <c r="M490" s="11">
        <v>1208</v>
      </c>
      <c r="N490" s="11">
        <v>338</v>
      </c>
      <c r="O490" s="11">
        <v>440</v>
      </c>
      <c r="P490" s="11">
        <v>326</v>
      </c>
      <c r="Q490" s="11">
        <v>842</v>
      </c>
      <c r="R490" s="11">
        <v>179</v>
      </c>
      <c r="S490" s="11">
        <v>295</v>
      </c>
      <c r="T490" s="11">
        <v>1487</v>
      </c>
      <c r="U490" s="11">
        <v>1344</v>
      </c>
      <c r="V490" s="11">
        <v>62</v>
      </c>
      <c r="W490" s="11">
        <v>2310</v>
      </c>
      <c r="X490" s="11">
        <v>112</v>
      </c>
      <c r="Y490" s="11">
        <v>196</v>
      </c>
      <c r="Z490" s="11">
        <v>158</v>
      </c>
    </row>
    <row r="491" spans="1:26" x14ac:dyDescent="0.35">
      <c r="A491" s="6">
        <v>488</v>
      </c>
      <c r="B491" s="11" t="s">
        <v>426</v>
      </c>
      <c r="C491" s="11">
        <v>1116</v>
      </c>
      <c r="D491" s="11">
        <v>243</v>
      </c>
      <c r="E491" s="11">
        <v>174</v>
      </c>
      <c r="F491" s="11">
        <v>516</v>
      </c>
      <c r="G491" s="11">
        <v>184</v>
      </c>
      <c r="H491" s="11">
        <v>361</v>
      </c>
      <c r="I491" s="11">
        <v>513</v>
      </c>
      <c r="J491" s="11">
        <v>248</v>
      </c>
      <c r="K491" s="11">
        <v>125</v>
      </c>
      <c r="L491" s="11">
        <v>206</v>
      </c>
      <c r="M491" s="11">
        <v>314</v>
      </c>
      <c r="N491" s="11">
        <v>72</v>
      </c>
      <c r="O491" s="11">
        <v>198</v>
      </c>
      <c r="P491" s="11">
        <v>122</v>
      </c>
      <c r="Q491" s="11">
        <v>304</v>
      </c>
      <c r="R491" s="11">
        <v>178</v>
      </c>
      <c r="S491" s="11">
        <v>197</v>
      </c>
      <c r="T491" s="11">
        <v>321</v>
      </c>
      <c r="U491" s="11">
        <v>478</v>
      </c>
      <c r="V491" s="11">
        <v>93</v>
      </c>
      <c r="W491" s="11">
        <v>1036</v>
      </c>
      <c r="X491" s="11">
        <v>0</v>
      </c>
      <c r="Y491" s="11">
        <v>171</v>
      </c>
      <c r="Z491" s="11">
        <v>52</v>
      </c>
    </row>
    <row r="492" spans="1:26" x14ac:dyDescent="0.35">
      <c r="A492" s="6">
        <v>489</v>
      </c>
      <c r="B492" s="11" t="s">
        <v>154</v>
      </c>
      <c r="C492" s="11">
        <v>873</v>
      </c>
      <c r="D492" s="11">
        <v>71</v>
      </c>
      <c r="E492" s="11">
        <v>309</v>
      </c>
      <c r="F492" s="11">
        <v>425</v>
      </c>
      <c r="G492" s="11">
        <v>68</v>
      </c>
      <c r="H492" s="11">
        <v>424</v>
      </c>
      <c r="I492" s="11">
        <v>378</v>
      </c>
      <c r="J492" s="11">
        <v>253</v>
      </c>
      <c r="K492" s="11">
        <v>124</v>
      </c>
      <c r="L492" s="11">
        <v>45</v>
      </c>
      <c r="M492" s="11">
        <v>104</v>
      </c>
      <c r="N492" s="11">
        <v>38</v>
      </c>
      <c r="O492" s="11">
        <v>258</v>
      </c>
      <c r="P492" s="11">
        <v>134</v>
      </c>
      <c r="Q492" s="11">
        <v>308</v>
      </c>
      <c r="R492" s="11">
        <v>64</v>
      </c>
      <c r="S492" s="11">
        <v>131</v>
      </c>
      <c r="T492" s="11">
        <v>115</v>
      </c>
      <c r="U492" s="11">
        <v>523</v>
      </c>
      <c r="V492" s="11">
        <v>54</v>
      </c>
      <c r="W492" s="11">
        <v>586</v>
      </c>
      <c r="X492" s="11">
        <v>0</v>
      </c>
      <c r="Y492" s="11">
        <v>84</v>
      </c>
      <c r="Z492" s="11">
        <v>10</v>
      </c>
    </row>
    <row r="493" spans="1:26" x14ac:dyDescent="0.35">
      <c r="A493" s="6">
        <v>490</v>
      </c>
      <c r="B493" s="11" t="s">
        <v>487</v>
      </c>
      <c r="C493" s="11">
        <v>241</v>
      </c>
      <c r="D493" s="11">
        <v>17</v>
      </c>
      <c r="E493" s="11">
        <v>4</v>
      </c>
      <c r="F493" s="11">
        <v>117</v>
      </c>
      <c r="G493" s="11">
        <v>103</v>
      </c>
      <c r="H493" s="11">
        <v>108</v>
      </c>
      <c r="I493" s="11">
        <v>116</v>
      </c>
      <c r="J493" s="11">
        <v>135</v>
      </c>
      <c r="K493" s="11">
        <v>57</v>
      </c>
      <c r="L493" s="11">
        <v>14</v>
      </c>
      <c r="M493" s="11">
        <v>12</v>
      </c>
      <c r="N493" s="11">
        <v>0</v>
      </c>
      <c r="O493" s="11">
        <v>37</v>
      </c>
      <c r="P493" s="11">
        <v>4</v>
      </c>
      <c r="Q493" s="11">
        <v>88</v>
      </c>
      <c r="R493" s="11">
        <v>95</v>
      </c>
      <c r="S493" s="11">
        <v>90</v>
      </c>
      <c r="T493" s="11">
        <v>94</v>
      </c>
      <c r="U493" s="11">
        <v>42</v>
      </c>
      <c r="V493" s="11">
        <v>15</v>
      </c>
      <c r="W493" s="11">
        <v>459</v>
      </c>
      <c r="X493" s="11">
        <v>3</v>
      </c>
      <c r="Y493" s="11">
        <v>0</v>
      </c>
      <c r="Z493" s="11">
        <v>33</v>
      </c>
    </row>
    <row r="494" spans="1:26" x14ac:dyDescent="0.35">
      <c r="A494" s="6">
        <v>491</v>
      </c>
      <c r="B494" s="11" t="s">
        <v>97</v>
      </c>
      <c r="C494" s="11">
        <v>1926</v>
      </c>
      <c r="D494" s="11">
        <v>535</v>
      </c>
      <c r="E494" s="11">
        <v>188</v>
      </c>
      <c r="F494" s="11">
        <v>866</v>
      </c>
      <c r="G494" s="11">
        <v>336</v>
      </c>
      <c r="H494" s="11">
        <v>658</v>
      </c>
      <c r="I494" s="11">
        <v>732</v>
      </c>
      <c r="J494" s="11">
        <v>628</v>
      </c>
      <c r="K494" s="11">
        <v>255</v>
      </c>
      <c r="L494" s="11">
        <v>318</v>
      </c>
      <c r="M494" s="11">
        <v>713</v>
      </c>
      <c r="N494" s="11">
        <v>160</v>
      </c>
      <c r="O494" s="11">
        <v>202</v>
      </c>
      <c r="P494" s="11">
        <v>87</v>
      </c>
      <c r="Q494" s="11">
        <v>632</v>
      </c>
      <c r="R494" s="11">
        <v>309</v>
      </c>
      <c r="S494" s="11">
        <v>339</v>
      </c>
      <c r="T494" s="11">
        <v>424</v>
      </c>
      <c r="U494" s="11">
        <v>869</v>
      </c>
      <c r="V494" s="11">
        <v>275</v>
      </c>
      <c r="W494" s="11">
        <v>1973</v>
      </c>
      <c r="X494" s="11">
        <v>185</v>
      </c>
      <c r="Y494" s="11">
        <v>25</v>
      </c>
      <c r="Z494" s="11">
        <v>208</v>
      </c>
    </row>
    <row r="495" spans="1:26" x14ac:dyDescent="0.35">
      <c r="A495" s="6">
        <v>492</v>
      </c>
      <c r="B495" s="11" t="s">
        <v>399</v>
      </c>
      <c r="C495" s="11">
        <v>2308</v>
      </c>
      <c r="D495" s="11">
        <v>656</v>
      </c>
      <c r="E495" s="11">
        <v>170</v>
      </c>
      <c r="F495" s="11">
        <v>1080</v>
      </c>
      <c r="G495" s="11">
        <v>402</v>
      </c>
      <c r="H495" s="11">
        <v>778</v>
      </c>
      <c r="I495" s="11">
        <v>874</v>
      </c>
      <c r="J495" s="11">
        <v>280</v>
      </c>
      <c r="K495" s="11">
        <v>332</v>
      </c>
      <c r="L495" s="11">
        <v>750</v>
      </c>
      <c r="M495" s="11">
        <v>565</v>
      </c>
      <c r="N495" s="11">
        <v>264</v>
      </c>
      <c r="O495" s="11">
        <v>222</v>
      </c>
      <c r="P495" s="11">
        <v>152</v>
      </c>
      <c r="Q495" s="11">
        <v>624</v>
      </c>
      <c r="R495" s="11">
        <v>390</v>
      </c>
      <c r="S495" s="11">
        <v>709</v>
      </c>
      <c r="T495" s="11">
        <v>1037</v>
      </c>
      <c r="U495" s="11">
        <v>418</v>
      </c>
      <c r="V495" s="11">
        <v>12</v>
      </c>
      <c r="W495" s="11">
        <v>2438</v>
      </c>
      <c r="X495" s="11">
        <v>10</v>
      </c>
      <c r="Y495" s="11">
        <v>391</v>
      </c>
      <c r="Z495" s="11">
        <v>56</v>
      </c>
    </row>
    <row r="496" spans="1:26" x14ac:dyDescent="0.35">
      <c r="A496" s="6">
        <v>493</v>
      </c>
      <c r="B496" s="11" t="s">
        <v>46</v>
      </c>
      <c r="C496" s="11">
        <v>1349</v>
      </c>
      <c r="D496" s="11">
        <v>387</v>
      </c>
      <c r="E496" s="11">
        <v>102</v>
      </c>
      <c r="F496" s="11">
        <v>654</v>
      </c>
      <c r="G496" s="11">
        <v>206</v>
      </c>
      <c r="H496" s="11">
        <v>501</v>
      </c>
      <c r="I496" s="11">
        <v>461</v>
      </c>
      <c r="J496" s="11">
        <v>224</v>
      </c>
      <c r="K496" s="11">
        <v>156</v>
      </c>
      <c r="L496" s="11">
        <v>731</v>
      </c>
      <c r="M496" s="11">
        <v>234</v>
      </c>
      <c r="N496" s="11">
        <v>121</v>
      </c>
      <c r="O496" s="11">
        <v>139</v>
      </c>
      <c r="P496" s="11">
        <v>89</v>
      </c>
      <c r="Q496" s="11">
        <v>432</v>
      </c>
      <c r="R496" s="11">
        <v>181</v>
      </c>
      <c r="S496" s="11">
        <v>277</v>
      </c>
      <c r="T496" s="11">
        <v>370</v>
      </c>
      <c r="U496" s="11">
        <v>569</v>
      </c>
      <c r="V496" s="11">
        <v>110</v>
      </c>
      <c r="W496" s="11">
        <v>1662</v>
      </c>
      <c r="X496" s="11">
        <v>69</v>
      </c>
      <c r="Y496" s="11">
        <v>42</v>
      </c>
      <c r="Z496" s="11">
        <v>146</v>
      </c>
    </row>
    <row r="497" spans="1:26" x14ac:dyDescent="0.35">
      <c r="A497" s="6">
        <v>494</v>
      </c>
      <c r="B497" s="11" t="s">
        <v>257</v>
      </c>
      <c r="C497" s="11">
        <v>1305</v>
      </c>
      <c r="D497" s="11">
        <v>406</v>
      </c>
      <c r="E497" s="11">
        <v>148</v>
      </c>
      <c r="F497" s="11">
        <v>587</v>
      </c>
      <c r="G497" s="11">
        <v>165</v>
      </c>
      <c r="H497" s="11">
        <v>397</v>
      </c>
      <c r="I497" s="11">
        <v>503</v>
      </c>
      <c r="J497" s="11">
        <v>140</v>
      </c>
      <c r="K497" s="11">
        <v>168</v>
      </c>
      <c r="L497" s="11">
        <v>445</v>
      </c>
      <c r="M497" s="11">
        <v>464</v>
      </c>
      <c r="N497" s="11">
        <v>164</v>
      </c>
      <c r="O497" s="11">
        <v>143</v>
      </c>
      <c r="P497" s="11">
        <v>78</v>
      </c>
      <c r="Q497" s="11">
        <v>368</v>
      </c>
      <c r="R497" s="11">
        <v>146</v>
      </c>
      <c r="S497" s="11">
        <v>191</v>
      </c>
      <c r="T497" s="11">
        <v>700</v>
      </c>
      <c r="U497" s="11">
        <v>326</v>
      </c>
      <c r="V497" s="11">
        <v>58</v>
      </c>
      <c r="W497" s="11">
        <v>1117</v>
      </c>
      <c r="X497" s="11">
        <v>31</v>
      </c>
      <c r="Y497" s="11">
        <v>35</v>
      </c>
      <c r="Z497" s="11">
        <v>83</v>
      </c>
    </row>
    <row r="498" spans="1:26" x14ac:dyDescent="0.35">
      <c r="A498" s="6">
        <v>495</v>
      </c>
      <c r="B498" s="11" t="s">
        <v>421</v>
      </c>
      <c r="C498" s="11">
        <v>1120</v>
      </c>
      <c r="D498" s="11">
        <v>227</v>
      </c>
      <c r="E498" s="11">
        <v>87</v>
      </c>
      <c r="F498" s="11">
        <v>542</v>
      </c>
      <c r="G498" s="11">
        <v>265</v>
      </c>
      <c r="H498" s="11">
        <v>381</v>
      </c>
      <c r="I498" s="11">
        <v>513</v>
      </c>
      <c r="J498" s="11">
        <v>342</v>
      </c>
      <c r="K498" s="11">
        <v>190</v>
      </c>
      <c r="L498" s="11">
        <v>179</v>
      </c>
      <c r="M498" s="11">
        <v>364</v>
      </c>
      <c r="N498" s="11">
        <v>81</v>
      </c>
      <c r="O498" s="11">
        <v>128</v>
      </c>
      <c r="P498" s="11">
        <v>64</v>
      </c>
      <c r="Q498" s="11">
        <v>364</v>
      </c>
      <c r="R498" s="11">
        <v>257</v>
      </c>
      <c r="S498" s="11">
        <v>247</v>
      </c>
      <c r="T498" s="11">
        <v>292</v>
      </c>
      <c r="U498" s="11">
        <v>304</v>
      </c>
      <c r="V498" s="11">
        <v>222</v>
      </c>
      <c r="W498" s="11">
        <v>1174</v>
      </c>
      <c r="X498" s="11">
        <v>13</v>
      </c>
      <c r="Y498" s="11">
        <v>77</v>
      </c>
      <c r="Z498" s="11">
        <v>80</v>
      </c>
    </row>
    <row r="499" spans="1:26" x14ac:dyDescent="0.35">
      <c r="A499" s="6">
        <v>496</v>
      </c>
      <c r="B499" s="11" t="s">
        <v>57</v>
      </c>
      <c r="C499" s="11">
        <v>731</v>
      </c>
      <c r="D499" s="11">
        <v>218</v>
      </c>
      <c r="E499" s="11">
        <v>46</v>
      </c>
      <c r="F499" s="11">
        <v>324</v>
      </c>
      <c r="G499" s="11">
        <v>143</v>
      </c>
      <c r="H499" s="11">
        <v>246</v>
      </c>
      <c r="I499" s="11">
        <v>267</v>
      </c>
      <c r="J499" s="11">
        <v>112</v>
      </c>
      <c r="K499" s="11">
        <v>95</v>
      </c>
      <c r="L499" s="11">
        <v>455</v>
      </c>
      <c r="M499" s="11">
        <v>67</v>
      </c>
      <c r="N499" s="11">
        <v>68</v>
      </c>
      <c r="O499" s="11">
        <v>74</v>
      </c>
      <c r="P499" s="11">
        <v>25</v>
      </c>
      <c r="Q499" s="11">
        <v>226</v>
      </c>
      <c r="R499" s="11">
        <v>119</v>
      </c>
      <c r="S499" s="11">
        <v>183</v>
      </c>
      <c r="T499" s="11">
        <v>272</v>
      </c>
      <c r="U499" s="11">
        <v>238</v>
      </c>
      <c r="V499" s="11">
        <v>36</v>
      </c>
      <c r="W499" s="11">
        <v>624</v>
      </c>
      <c r="X499" s="11">
        <v>0</v>
      </c>
      <c r="Y499" s="11">
        <v>0</v>
      </c>
      <c r="Z499" s="11">
        <v>42</v>
      </c>
    </row>
    <row r="500" spans="1:26" x14ac:dyDescent="0.35">
      <c r="A500" s="6">
        <v>497</v>
      </c>
      <c r="B500" s="11" t="s">
        <v>100</v>
      </c>
      <c r="C500" s="11">
        <v>2422</v>
      </c>
      <c r="D500" s="11">
        <v>674</v>
      </c>
      <c r="E500" s="11">
        <v>196</v>
      </c>
      <c r="F500" s="11">
        <v>1023</v>
      </c>
      <c r="G500" s="11">
        <v>529</v>
      </c>
      <c r="H500" s="11">
        <v>794</v>
      </c>
      <c r="I500" s="11">
        <v>954</v>
      </c>
      <c r="J500" s="11">
        <v>806</v>
      </c>
      <c r="K500" s="11">
        <v>209</v>
      </c>
      <c r="L500" s="11">
        <v>843</v>
      </c>
      <c r="M500" s="11">
        <v>531</v>
      </c>
      <c r="N500" s="11">
        <v>213</v>
      </c>
      <c r="O500" s="11">
        <v>183</v>
      </c>
      <c r="P500" s="11">
        <v>87</v>
      </c>
      <c r="Q500" s="11">
        <v>789</v>
      </c>
      <c r="R500" s="11">
        <v>476</v>
      </c>
      <c r="S500" s="11">
        <v>616</v>
      </c>
      <c r="T500" s="11">
        <v>620</v>
      </c>
      <c r="U500" s="11">
        <v>849</v>
      </c>
      <c r="V500" s="11">
        <v>335</v>
      </c>
      <c r="W500" s="11">
        <v>2482</v>
      </c>
      <c r="X500" s="11">
        <v>207</v>
      </c>
      <c r="Y500" s="11">
        <v>45</v>
      </c>
      <c r="Z500" s="11">
        <v>239</v>
      </c>
    </row>
    <row r="501" spans="1:26" x14ac:dyDescent="0.35">
      <c r="A501" s="6">
        <v>498</v>
      </c>
      <c r="B501" s="11" t="s">
        <v>263</v>
      </c>
      <c r="C501" s="11">
        <v>4755</v>
      </c>
      <c r="D501" s="11">
        <v>1698</v>
      </c>
      <c r="E501" s="11">
        <v>507</v>
      </c>
      <c r="F501" s="11">
        <v>2349</v>
      </c>
      <c r="G501" s="11">
        <v>201</v>
      </c>
      <c r="H501" s="11">
        <v>1555</v>
      </c>
      <c r="I501" s="11">
        <v>1502</v>
      </c>
      <c r="J501" s="11">
        <v>295</v>
      </c>
      <c r="K501" s="11">
        <v>284</v>
      </c>
      <c r="L501" s="11">
        <v>2692</v>
      </c>
      <c r="M501" s="11">
        <v>1051</v>
      </c>
      <c r="N501" s="11">
        <v>724</v>
      </c>
      <c r="O501" s="11">
        <v>709</v>
      </c>
      <c r="P501" s="11">
        <v>336</v>
      </c>
      <c r="Q501" s="11">
        <v>1162</v>
      </c>
      <c r="R501" s="11">
        <v>127</v>
      </c>
      <c r="S501" s="11">
        <v>506</v>
      </c>
      <c r="T501" s="11">
        <v>2667</v>
      </c>
      <c r="U501" s="11">
        <v>1535</v>
      </c>
      <c r="V501" s="11">
        <v>0</v>
      </c>
      <c r="W501" s="11">
        <v>3227</v>
      </c>
      <c r="X501" s="11">
        <v>27</v>
      </c>
      <c r="Y501" s="11">
        <v>428</v>
      </c>
      <c r="Z501" s="11">
        <v>175</v>
      </c>
    </row>
    <row r="502" spans="1:26" x14ac:dyDescent="0.35">
      <c r="A502" s="6">
        <v>499</v>
      </c>
      <c r="B502" s="11" t="s">
        <v>114</v>
      </c>
      <c r="C502" s="11">
        <v>3629</v>
      </c>
      <c r="D502" s="11">
        <v>809</v>
      </c>
      <c r="E502" s="11">
        <v>249</v>
      </c>
      <c r="F502" s="11">
        <v>1666</v>
      </c>
      <c r="G502" s="11">
        <v>905</v>
      </c>
      <c r="H502" s="11">
        <v>1370</v>
      </c>
      <c r="I502" s="11">
        <v>1450</v>
      </c>
      <c r="J502" s="11">
        <v>1146</v>
      </c>
      <c r="K502" s="11">
        <v>682</v>
      </c>
      <c r="L502" s="11">
        <v>985</v>
      </c>
      <c r="M502" s="11">
        <v>763</v>
      </c>
      <c r="N502" s="11">
        <v>336</v>
      </c>
      <c r="O502" s="11">
        <v>423</v>
      </c>
      <c r="P502" s="11">
        <v>104</v>
      </c>
      <c r="Q502" s="11">
        <v>1156</v>
      </c>
      <c r="R502" s="11">
        <v>801</v>
      </c>
      <c r="S502" s="11">
        <v>1070</v>
      </c>
      <c r="T502" s="11">
        <v>1102</v>
      </c>
      <c r="U502" s="11">
        <v>1146</v>
      </c>
      <c r="V502" s="11">
        <v>206</v>
      </c>
      <c r="W502" s="11">
        <v>4605</v>
      </c>
      <c r="X502" s="11">
        <v>83</v>
      </c>
      <c r="Y502" s="11">
        <v>34</v>
      </c>
      <c r="Z502" s="11">
        <v>253</v>
      </c>
    </row>
    <row r="503" spans="1:26" x14ac:dyDescent="0.35">
      <c r="A503" s="6">
        <v>500</v>
      </c>
      <c r="B503" s="11" t="s">
        <v>52</v>
      </c>
      <c r="C503" s="11">
        <v>552</v>
      </c>
      <c r="D503" s="11">
        <v>102</v>
      </c>
      <c r="E503" s="11">
        <v>28</v>
      </c>
      <c r="F503" s="11">
        <v>291</v>
      </c>
      <c r="G503" s="11">
        <v>132</v>
      </c>
      <c r="H503" s="11">
        <v>240</v>
      </c>
      <c r="I503" s="11">
        <v>211</v>
      </c>
      <c r="J503" s="11">
        <v>132</v>
      </c>
      <c r="K503" s="11">
        <v>105</v>
      </c>
      <c r="L503" s="11">
        <v>260</v>
      </c>
      <c r="M503" s="11">
        <v>56</v>
      </c>
      <c r="N503" s="11">
        <v>41</v>
      </c>
      <c r="O503" s="11">
        <v>71</v>
      </c>
      <c r="P503" s="11">
        <v>26</v>
      </c>
      <c r="Q503" s="11">
        <v>185</v>
      </c>
      <c r="R503" s="11">
        <v>128</v>
      </c>
      <c r="S503" s="11">
        <v>222</v>
      </c>
      <c r="T503" s="11">
        <v>160</v>
      </c>
      <c r="U503" s="11">
        <v>107</v>
      </c>
      <c r="V503" s="11">
        <v>17</v>
      </c>
      <c r="W503" s="11">
        <v>597</v>
      </c>
      <c r="X503" s="11">
        <v>5</v>
      </c>
      <c r="Y503" s="11">
        <v>12</v>
      </c>
      <c r="Z503" s="11">
        <v>36</v>
      </c>
    </row>
    <row r="504" spans="1:26" x14ac:dyDescent="0.35">
      <c r="A504" s="6">
        <v>501</v>
      </c>
      <c r="B504" s="11" t="s">
        <v>461</v>
      </c>
      <c r="C504" s="11">
        <v>2251</v>
      </c>
      <c r="D504" s="11">
        <v>899</v>
      </c>
      <c r="E504" s="11">
        <v>297</v>
      </c>
      <c r="F504" s="11">
        <v>960</v>
      </c>
      <c r="G504" s="11">
        <v>95</v>
      </c>
      <c r="H504" s="11">
        <v>465</v>
      </c>
      <c r="I504" s="11">
        <v>887</v>
      </c>
      <c r="J504" s="11">
        <v>109</v>
      </c>
      <c r="K504" s="11">
        <v>104</v>
      </c>
      <c r="L504" s="11">
        <v>554</v>
      </c>
      <c r="M504" s="11">
        <v>1283</v>
      </c>
      <c r="N504" s="11">
        <v>160</v>
      </c>
      <c r="O504" s="11">
        <v>263</v>
      </c>
      <c r="P504" s="11">
        <v>135</v>
      </c>
      <c r="Q504" s="11">
        <v>724</v>
      </c>
      <c r="R504" s="11">
        <v>70</v>
      </c>
      <c r="S504" s="11">
        <v>21</v>
      </c>
      <c r="T504" s="11">
        <v>741</v>
      </c>
      <c r="U504" s="11">
        <v>680</v>
      </c>
      <c r="V504" s="11">
        <v>28</v>
      </c>
      <c r="W504" s="11">
        <v>1094</v>
      </c>
      <c r="X504" s="11">
        <v>28</v>
      </c>
      <c r="Y504" s="11">
        <v>98</v>
      </c>
      <c r="Z504" s="11">
        <v>83</v>
      </c>
    </row>
    <row r="505" spans="1:26" x14ac:dyDescent="0.35">
      <c r="A505" s="6">
        <v>502</v>
      </c>
      <c r="B505" s="11" t="s">
        <v>462</v>
      </c>
      <c r="C505" s="11">
        <v>2193</v>
      </c>
      <c r="D505" s="11">
        <v>721</v>
      </c>
      <c r="E505" s="11">
        <v>379</v>
      </c>
      <c r="F505" s="11">
        <v>912</v>
      </c>
      <c r="G505" s="11">
        <v>181</v>
      </c>
      <c r="H505" s="11">
        <v>614</v>
      </c>
      <c r="I505" s="11">
        <v>858</v>
      </c>
      <c r="J505" s="11">
        <v>144</v>
      </c>
      <c r="K505" s="11">
        <v>197</v>
      </c>
      <c r="L505" s="11">
        <v>822</v>
      </c>
      <c r="M505" s="11">
        <v>831</v>
      </c>
      <c r="N505" s="11">
        <v>227</v>
      </c>
      <c r="O505" s="11">
        <v>299</v>
      </c>
      <c r="P505" s="11">
        <v>146</v>
      </c>
      <c r="Q505" s="11">
        <v>656</v>
      </c>
      <c r="R505" s="11">
        <v>144</v>
      </c>
      <c r="S505" s="11">
        <v>186</v>
      </c>
      <c r="T505" s="11">
        <v>1132</v>
      </c>
      <c r="U505" s="11">
        <v>811</v>
      </c>
      <c r="V505" s="11">
        <v>38</v>
      </c>
      <c r="W505" s="11">
        <v>1740</v>
      </c>
      <c r="X505" s="11">
        <v>60</v>
      </c>
      <c r="Y505" s="11">
        <v>166</v>
      </c>
      <c r="Z505" s="11">
        <v>128</v>
      </c>
    </row>
    <row r="506" spans="1:26" x14ac:dyDescent="0.35">
      <c r="A506" s="6">
        <v>503</v>
      </c>
      <c r="B506" s="11" t="s">
        <v>98</v>
      </c>
      <c r="C506" s="11">
        <v>420</v>
      </c>
      <c r="D506" s="11">
        <v>98</v>
      </c>
      <c r="E506" s="11">
        <v>34</v>
      </c>
      <c r="F506" s="11">
        <v>174</v>
      </c>
      <c r="G506" s="11">
        <v>113</v>
      </c>
      <c r="H506" s="11">
        <v>165</v>
      </c>
      <c r="I506" s="11">
        <v>156</v>
      </c>
      <c r="J506" s="11">
        <v>152</v>
      </c>
      <c r="K506" s="11">
        <v>130</v>
      </c>
      <c r="L506" s="11">
        <v>41</v>
      </c>
      <c r="M506" s="11">
        <v>97</v>
      </c>
      <c r="N506" s="11">
        <v>16</v>
      </c>
      <c r="O506" s="11">
        <v>32</v>
      </c>
      <c r="P506" s="11">
        <v>21</v>
      </c>
      <c r="Q506" s="11">
        <v>140</v>
      </c>
      <c r="R506" s="11">
        <v>112</v>
      </c>
      <c r="S506" s="11">
        <v>136</v>
      </c>
      <c r="T506" s="11">
        <v>91</v>
      </c>
      <c r="U506" s="11">
        <v>110</v>
      </c>
      <c r="V506" s="11">
        <v>0</v>
      </c>
      <c r="W506" s="11">
        <v>432</v>
      </c>
      <c r="X506" s="11">
        <v>8</v>
      </c>
      <c r="Y506" s="11">
        <v>0</v>
      </c>
      <c r="Z506" s="11">
        <v>16</v>
      </c>
    </row>
    <row r="507" spans="1:26" x14ac:dyDescent="0.35">
      <c r="A507" s="6">
        <v>504</v>
      </c>
      <c r="B507" s="11" t="s">
        <v>118</v>
      </c>
      <c r="C507" s="11">
        <v>788</v>
      </c>
      <c r="D507" s="11">
        <v>290</v>
      </c>
      <c r="E507" s="11">
        <v>168</v>
      </c>
      <c r="F507" s="11">
        <v>228</v>
      </c>
      <c r="G507" s="11">
        <v>102</v>
      </c>
      <c r="H507" s="11">
        <v>124</v>
      </c>
      <c r="I507" s="11">
        <v>374</v>
      </c>
      <c r="J507" s="11">
        <v>146</v>
      </c>
      <c r="K507" s="11">
        <v>113</v>
      </c>
      <c r="L507" s="11">
        <v>42</v>
      </c>
      <c r="M507" s="11">
        <v>477</v>
      </c>
      <c r="N507" s="11">
        <v>32</v>
      </c>
      <c r="O507" s="11">
        <v>53</v>
      </c>
      <c r="P507" s="11">
        <v>17</v>
      </c>
      <c r="Q507" s="11">
        <v>310</v>
      </c>
      <c r="R507" s="11">
        <v>86</v>
      </c>
      <c r="S507" s="11">
        <v>183</v>
      </c>
      <c r="T507" s="11">
        <v>126</v>
      </c>
      <c r="U507" s="11">
        <v>443</v>
      </c>
      <c r="V507" s="11">
        <v>0</v>
      </c>
      <c r="W507" s="11">
        <v>527</v>
      </c>
      <c r="X507" s="11">
        <v>17</v>
      </c>
      <c r="Y507" s="11">
        <v>0</v>
      </c>
      <c r="Z507" s="11">
        <v>42</v>
      </c>
    </row>
    <row r="508" spans="1:26" x14ac:dyDescent="0.35">
      <c r="A508" s="6">
        <v>505</v>
      </c>
      <c r="B508" s="11" t="s">
        <v>345</v>
      </c>
      <c r="C508" s="11">
        <v>2396</v>
      </c>
      <c r="D508" s="11">
        <v>696</v>
      </c>
      <c r="E508" s="11">
        <v>281</v>
      </c>
      <c r="F508" s="11">
        <v>1032</v>
      </c>
      <c r="G508" s="11">
        <v>388</v>
      </c>
      <c r="H508" s="11">
        <v>674</v>
      </c>
      <c r="I508" s="11">
        <v>1027</v>
      </c>
      <c r="J508" s="11">
        <v>352</v>
      </c>
      <c r="K508" s="11">
        <v>360</v>
      </c>
      <c r="L508" s="11">
        <v>664</v>
      </c>
      <c r="M508" s="11">
        <v>882</v>
      </c>
      <c r="N508" s="11">
        <v>259</v>
      </c>
      <c r="O508" s="11">
        <v>344</v>
      </c>
      <c r="P508" s="11">
        <v>154</v>
      </c>
      <c r="Q508" s="11">
        <v>633</v>
      </c>
      <c r="R508" s="11">
        <v>312</v>
      </c>
      <c r="S508" s="11">
        <v>367</v>
      </c>
      <c r="T508" s="11">
        <v>1331</v>
      </c>
      <c r="U508" s="11">
        <v>614</v>
      </c>
      <c r="V508" s="11">
        <v>12</v>
      </c>
      <c r="W508" s="11">
        <v>2195</v>
      </c>
      <c r="X508" s="11">
        <v>30</v>
      </c>
      <c r="Y508" s="11">
        <v>15</v>
      </c>
      <c r="Z508" s="11">
        <v>155</v>
      </c>
    </row>
    <row r="509" spans="1:26" x14ac:dyDescent="0.35">
      <c r="A509" s="6">
        <v>506</v>
      </c>
      <c r="B509" s="11" t="s">
        <v>125</v>
      </c>
      <c r="C509" s="11">
        <v>731</v>
      </c>
      <c r="D509" s="11">
        <v>191</v>
      </c>
      <c r="E509" s="11">
        <v>45</v>
      </c>
      <c r="F509" s="11">
        <v>256</v>
      </c>
      <c r="G509" s="11">
        <v>239</v>
      </c>
      <c r="H509" s="11">
        <v>257</v>
      </c>
      <c r="I509" s="11">
        <v>283</v>
      </c>
      <c r="J509" s="11">
        <v>221</v>
      </c>
      <c r="K509" s="11">
        <v>203</v>
      </c>
      <c r="L509" s="11">
        <v>143</v>
      </c>
      <c r="M509" s="11">
        <v>164</v>
      </c>
      <c r="N509" s="11">
        <v>34</v>
      </c>
      <c r="O509" s="11">
        <v>59</v>
      </c>
      <c r="P509" s="11">
        <v>18</v>
      </c>
      <c r="Q509" s="11">
        <v>201</v>
      </c>
      <c r="R509" s="11">
        <v>227</v>
      </c>
      <c r="S509" s="11">
        <v>340</v>
      </c>
      <c r="T509" s="11">
        <v>137</v>
      </c>
      <c r="U509" s="11">
        <v>205</v>
      </c>
      <c r="V509" s="11">
        <v>41</v>
      </c>
      <c r="W509" s="11">
        <v>1138</v>
      </c>
      <c r="X509" s="11">
        <v>24</v>
      </c>
      <c r="Y509" s="11">
        <v>4</v>
      </c>
      <c r="Z509" s="11">
        <v>99</v>
      </c>
    </row>
    <row r="510" spans="1:26" x14ac:dyDescent="0.35">
      <c r="A510" s="6">
        <v>507</v>
      </c>
      <c r="B510" s="11" t="s">
        <v>427</v>
      </c>
      <c r="C510" s="11">
        <v>1060</v>
      </c>
      <c r="D510" s="11">
        <v>282</v>
      </c>
      <c r="E510" s="11">
        <v>97</v>
      </c>
      <c r="F510" s="11">
        <v>492</v>
      </c>
      <c r="G510" s="11">
        <v>189</v>
      </c>
      <c r="H510" s="11">
        <v>326</v>
      </c>
      <c r="I510" s="11">
        <v>452</v>
      </c>
      <c r="J510" s="11">
        <v>235</v>
      </c>
      <c r="K510" s="11">
        <v>147</v>
      </c>
      <c r="L510" s="11">
        <v>248</v>
      </c>
      <c r="M510" s="11">
        <v>354</v>
      </c>
      <c r="N510" s="11">
        <v>100</v>
      </c>
      <c r="O510" s="11">
        <v>168</v>
      </c>
      <c r="P510" s="11">
        <v>88</v>
      </c>
      <c r="Q510" s="11">
        <v>245</v>
      </c>
      <c r="R510" s="11">
        <v>178</v>
      </c>
      <c r="S510" s="11">
        <v>240</v>
      </c>
      <c r="T510" s="11">
        <v>316</v>
      </c>
      <c r="U510" s="11">
        <v>391</v>
      </c>
      <c r="V510" s="11">
        <v>81</v>
      </c>
      <c r="W510" s="11">
        <v>1017</v>
      </c>
      <c r="X510" s="11">
        <v>12</v>
      </c>
      <c r="Y510" s="11">
        <v>161</v>
      </c>
      <c r="Z510" s="11">
        <v>62</v>
      </c>
    </row>
    <row r="511" spans="1:26" x14ac:dyDescent="0.35">
      <c r="A511" s="6">
        <v>508</v>
      </c>
      <c r="B511" s="11" t="s">
        <v>509</v>
      </c>
      <c r="C511" s="11">
        <v>1093</v>
      </c>
      <c r="D511" s="11">
        <v>290</v>
      </c>
      <c r="E511" s="11">
        <v>84</v>
      </c>
      <c r="F511" s="11">
        <v>411</v>
      </c>
      <c r="G511" s="11">
        <v>309</v>
      </c>
      <c r="H511" s="11">
        <v>344</v>
      </c>
      <c r="I511" s="11">
        <v>460</v>
      </c>
      <c r="J511" s="11">
        <v>365</v>
      </c>
      <c r="K511" s="11">
        <v>238</v>
      </c>
      <c r="L511" s="11">
        <v>193</v>
      </c>
      <c r="M511" s="11">
        <v>294</v>
      </c>
      <c r="N511" s="11">
        <v>97</v>
      </c>
      <c r="O511" s="11">
        <v>60</v>
      </c>
      <c r="P511" s="11">
        <v>32</v>
      </c>
      <c r="Q511" s="11">
        <v>322</v>
      </c>
      <c r="R511" s="11">
        <v>293</v>
      </c>
      <c r="S511" s="11">
        <v>359</v>
      </c>
      <c r="T511" s="11">
        <v>162</v>
      </c>
      <c r="U511" s="11">
        <v>467</v>
      </c>
      <c r="V511" s="11">
        <v>85</v>
      </c>
      <c r="W511" s="11">
        <v>1452</v>
      </c>
      <c r="X511" s="11">
        <v>15</v>
      </c>
      <c r="Y511" s="11">
        <v>8</v>
      </c>
      <c r="Z511" s="11">
        <v>89</v>
      </c>
    </row>
    <row r="512" spans="1:26" x14ac:dyDescent="0.35">
      <c r="A512" s="6">
        <v>509</v>
      </c>
      <c r="B512" s="11" t="s">
        <v>488</v>
      </c>
      <c r="C512" s="11">
        <v>911</v>
      </c>
      <c r="D512" s="11">
        <v>270</v>
      </c>
      <c r="E512" s="11">
        <v>67</v>
      </c>
      <c r="F512" s="11">
        <v>374</v>
      </c>
      <c r="G512" s="11">
        <v>200</v>
      </c>
      <c r="H512" s="11">
        <v>270</v>
      </c>
      <c r="I512" s="11">
        <v>371</v>
      </c>
      <c r="J512" s="11">
        <v>304</v>
      </c>
      <c r="K512" s="11">
        <v>116</v>
      </c>
      <c r="L512" s="11">
        <v>224</v>
      </c>
      <c r="M512" s="11">
        <v>244</v>
      </c>
      <c r="N512" s="11">
        <v>13</v>
      </c>
      <c r="O512" s="11">
        <v>69</v>
      </c>
      <c r="P512" s="11">
        <v>13</v>
      </c>
      <c r="Q512" s="11">
        <v>346</v>
      </c>
      <c r="R512" s="11">
        <v>201</v>
      </c>
      <c r="S512" s="11">
        <v>315</v>
      </c>
      <c r="T512" s="11">
        <v>220</v>
      </c>
      <c r="U512" s="11">
        <v>327</v>
      </c>
      <c r="V512" s="11">
        <v>49</v>
      </c>
      <c r="W512" s="11">
        <v>1322</v>
      </c>
      <c r="X512" s="11">
        <v>41</v>
      </c>
      <c r="Y512" s="11">
        <v>5</v>
      </c>
      <c r="Z512" s="11">
        <v>117</v>
      </c>
    </row>
    <row r="513" spans="1:26" x14ac:dyDescent="0.35">
      <c r="A513" s="6">
        <v>510</v>
      </c>
      <c r="B513" s="11" t="s">
        <v>86</v>
      </c>
      <c r="C513" s="11">
        <v>479</v>
      </c>
      <c r="D513" s="11">
        <v>91</v>
      </c>
      <c r="E513" s="11">
        <v>37</v>
      </c>
      <c r="F513" s="11">
        <v>196</v>
      </c>
      <c r="G513" s="11">
        <v>155</v>
      </c>
      <c r="H513" s="11">
        <v>191</v>
      </c>
      <c r="I513" s="11">
        <v>197</v>
      </c>
      <c r="J513" s="11">
        <v>154</v>
      </c>
      <c r="K513" s="11">
        <v>161</v>
      </c>
      <c r="L513" s="11">
        <v>76</v>
      </c>
      <c r="M513" s="11">
        <v>88</v>
      </c>
      <c r="N513" s="11">
        <v>56</v>
      </c>
      <c r="O513" s="11">
        <v>80</v>
      </c>
      <c r="P513" s="11">
        <v>18</v>
      </c>
      <c r="Q513" s="11">
        <v>118</v>
      </c>
      <c r="R513" s="11">
        <v>115</v>
      </c>
      <c r="S513" s="11">
        <v>149</v>
      </c>
      <c r="T513" s="11">
        <v>244</v>
      </c>
      <c r="U513" s="11">
        <v>71</v>
      </c>
      <c r="V513" s="11">
        <v>16</v>
      </c>
      <c r="W513" s="11">
        <v>700</v>
      </c>
      <c r="X513" s="11">
        <v>24</v>
      </c>
      <c r="Y513" s="11" t="s">
        <v>22</v>
      </c>
      <c r="Z513" s="11">
        <v>38</v>
      </c>
    </row>
  </sheetData>
  <sortState xmlns:xlrd2="http://schemas.microsoft.com/office/spreadsheetml/2017/richdata2" ref="A4:Z513">
    <sortCondition ref="B4:B5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4B94-93C4-4078-AB40-69C4CB6A58E6}">
  <sheetPr>
    <tabColor theme="4" tint="-0.249977111117893"/>
  </sheetPr>
  <dimension ref="A1:AD522"/>
  <sheetViews>
    <sheetView zoomScale="75" zoomScaleNormal="75" workbookViewId="0">
      <pane xSplit="2" ySplit="3" topLeftCell="C4" activePane="bottomRight" state="frozen"/>
      <selection activeCell="Z4" sqref="Z4"/>
      <selection pane="topRight" activeCell="Z4" sqref="Z4"/>
      <selection pane="bottomLeft" activeCell="Z4" sqref="Z4"/>
      <selection pane="bottomRight" activeCell="Z4" sqref="Z4"/>
    </sheetView>
  </sheetViews>
  <sheetFormatPr defaultRowHeight="14.5" x14ac:dyDescent="0.35"/>
  <cols>
    <col min="1" max="1" width="4.08984375" style="6" customWidth="1"/>
    <col min="2" max="2" width="13.90625" style="8" customWidth="1"/>
    <col min="3" max="27" width="8.7265625" style="8"/>
    <col min="28" max="28" width="33.1796875" style="8" customWidth="1"/>
    <col min="29" max="16384" width="8.7265625" style="8"/>
  </cols>
  <sheetData>
    <row r="1" spans="1:30" ht="18.5" x14ac:dyDescent="0.45">
      <c r="B1" s="7" t="s">
        <v>610</v>
      </c>
    </row>
    <row r="3" spans="1:30" ht="57" x14ac:dyDescent="0.35">
      <c r="B3" s="12" t="s">
        <v>532</v>
      </c>
      <c r="C3" s="13" t="s">
        <v>1</v>
      </c>
      <c r="D3" s="13" t="s">
        <v>612</v>
      </c>
      <c r="E3" s="13" t="s">
        <v>613</v>
      </c>
      <c r="F3" s="13" t="s">
        <v>614</v>
      </c>
      <c r="G3" s="13" t="s">
        <v>615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9</v>
      </c>
      <c r="P3" s="13" t="s">
        <v>10</v>
      </c>
      <c r="Q3" s="13" t="s">
        <v>617</v>
      </c>
      <c r="R3" s="13" t="s">
        <v>618</v>
      </c>
      <c r="S3" s="13" t="s">
        <v>11</v>
      </c>
      <c r="T3" s="13" t="s">
        <v>12</v>
      </c>
      <c r="U3" s="13" t="s">
        <v>13</v>
      </c>
      <c r="V3" s="13" t="s">
        <v>14</v>
      </c>
      <c r="W3" s="13" t="s">
        <v>15</v>
      </c>
      <c r="X3" s="13" t="s">
        <v>16</v>
      </c>
      <c r="Y3" s="13" t="s">
        <v>17</v>
      </c>
      <c r="Z3" s="13" t="s">
        <v>18</v>
      </c>
    </row>
    <row r="4" spans="1:30" x14ac:dyDescent="0.35">
      <c r="A4" s="6">
        <v>1</v>
      </c>
      <c r="B4" s="11" t="s">
        <v>533</v>
      </c>
      <c r="C4" s="15">
        <v>11.3</v>
      </c>
      <c r="D4" s="15">
        <v>15.81</v>
      </c>
      <c r="E4" s="15">
        <v>8.52</v>
      </c>
      <c r="F4" s="15">
        <v>8.8800000000000008</v>
      </c>
      <c r="G4" s="15">
        <v>13.85</v>
      </c>
      <c r="H4" s="15">
        <v>9.19</v>
      </c>
      <c r="I4" s="15">
        <v>11.4</v>
      </c>
      <c r="J4" s="15">
        <v>29.55</v>
      </c>
      <c r="K4" s="15">
        <v>6.73</v>
      </c>
      <c r="L4" s="15">
        <v>6.52</v>
      </c>
      <c r="M4" s="15">
        <v>30.58</v>
      </c>
      <c r="N4" s="15">
        <v>2.52</v>
      </c>
      <c r="O4" s="15">
        <v>5.1100000000000003</v>
      </c>
      <c r="P4" s="15">
        <v>37.25</v>
      </c>
      <c r="Q4" s="15">
        <v>26.06</v>
      </c>
      <c r="R4" s="15">
        <v>15.43</v>
      </c>
      <c r="S4" s="15">
        <v>10.45</v>
      </c>
      <c r="T4" s="15">
        <v>8.77</v>
      </c>
      <c r="U4" s="15">
        <v>19.04</v>
      </c>
      <c r="V4" s="15">
        <v>45.97</v>
      </c>
      <c r="W4" s="15">
        <v>16.079999999999998</v>
      </c>
      <c r="X4" s="15">
        <v>31.37</v>
      </c>
      <c r="Y4" s="15">
        <v>35.71</v>
      </c>
      <c r="Z4" s="15">
        <v>26.99</v>
      </c>
      <c r="AB4" s="14" t="s">
        <v>1</v>
      </c>
      <c r="AD4" s="8" t="s">
        <v>619</v>
      </c>
    </row>
    <row r="5" spans="1:30" x14ac:dyDescent="0.35">
      <c r="A5" s="6">
        <v>2</v>
      </c>
      <c r="B5" s="11" t="s">
        <v>480</v>
      </c>
      <c r="C5" s="15">
        <v>14.2</v>
      </c>
      <c r="D5" s="15">
        <v>20.059999999999999</v>
      </c>
      <c r="E5" s="15">
        <v>13.2</v>
      </c>
      <c r="F5" s="15">
        <v>11.53</v>
      </c>
      <c r="G5" s="15">
        <v>15.44</v>
      </c>
      <c r="H5" s="15">
        <v>11.3</v>
      </c>
      <c r="I5" s="15">
        <v>14.43</v>
      </c>
      <c r="J5" s="15">
        <v>30.09</v>
      </c>
      <c r="K5" s="15">
        <v>7.08</v>
      </c>
      <c r="L5" s="15">
        <v>11.43</v>
      </c>
      <c r="M5" s="15">
        <v>28.3</v>
      </c>
      <c r="N5" s="15">
        <v>3.09</v>
      </c>
      <c r="O5" s="15">
        <v>7.36</v>
      </c>
      <c r="P5" s="15">
        <v>43.75</v>
      </c>
      <c r="Q5" s="15">
        <v>31.66</v>
      </c>
      <c r="R5" s="15">
        <v>17.04</v>
      </c>
      <c r="S5" s="15">
        <v>11.46</v>
      </c>
      <c r="T5" s="15">
        <v>11.8</v>
      </c>
      <c r="U5" s="15">
        <v>23.63</v>
      </c>
      <c r="V5" s="15">
        <v>48.92</v>
      </c>
      <c r="W5" s="15">
        <v>18.809999999999999</v>
      </c>
      <c r="X5" s="15">
        <v>24.22</v>
      </c>
      <c r="Y5" s="15">
        <v>16.670000000000002</v>
      </c>
      <c r="Z5" s="15">
        <v>36.89</v>
      </c>
      <c r="AB5" s="14" t="s">
        <v>612</v>
      </c>
      <c r="AD5" s="8" t="s">
        <v>620</v>
      </c>
    </row>
    <row r="6" spans="1:30" x14ac:dyDescent="0.35">
      <c r="A6" s="6">
        <v>3</v>
      </c>
      <c r="B6" s="11" t="s">
        <v>20</v>
      </c>
      <c r="C6" s="15">
        <v>13.9</v>
      </c>
      <c r="D6" s="15">
        <v>18.48</v>
      </c>
      <c r="E6" s="15">
        <v>9.17</v>
      </c>
      <c r="F6" s="15">
        <v>12.41</v>
      </c>
      <c r="G6" s="15">
        <v>16.34</v>
      </c>
      <c r="H6" s="15">
        <v>12.2</v>
      </c>
      <c r="I6" s="15">
        <v>13.22</v>
      </c>
      <c r="J6" s="15">
        <v>32.18</v>
      </c>
      <c r="K6" s="15">
        <v>6.29</v>
      </c>
      <c r="L6" s="15">
        <v>10.94</v>
      </c>
      <c r="M6" s="15">
        <v>25.98</v>
      </c>
      <c r="N6" s="15">
        <v>3.81</v>
      </c>
      <c r="O6" s="15">
        <v>5.81</v>
      </c>
      <c r="P6" s="15">
        <v>36.69</v>
      </c>
      <c r="Q6" s="15">
        <v>32.72</v>
      </c>
      <c r="R6" s="15">
        <v>19.07</v>
      </c>
      <c r="S6" s="15">
        <v>10.84</v>
      </c>
      <c r="T6" s="15">
        <v>7.78</v>
      </c>
      <c r="U6" s="15">
        <v>24.8</v>
      </c>
      <c r="V6" s="15">
        <v>44.1</v>
      </c>
      <c r="W6" s="15">
        <v>15.43</v>
      </c>
      <c r="X6" s="15">
        <v>31.34</v>
      </c>
      <c r="Y6" s="15">
        <v>22.01</v>
      </c>
      <c r="Z6" s="15">
        <v>28.7</v>
      </c>
      <c r="AB6" s="14" t="s">
        <v>613</v>
      </c>
    </row>
    <row r="7" spans="1:30" x14ac:dyDescent="0.35">
      <c r="A7" s="6">
        <v>4</v>
      </c>
      <c r="B7" s="11" t="s">
        <v>534</v>
      </c>
      <c r="C7" s="15">
        <v>9.34</v>
      </c>
      <c r="D7" s="15">
        <v>11.66</v>
      </c>
      <c r="E7" s="15">
        <v>10.41</v>
      </c>
      <c r="F7" s="15">
        <v>7.58</v>
      </c>
      <c r="G7" s="15">
        <v>11.68</v>
      </c>
      <c r="H7" s="15">
        <v>7.81</v>
      </c>
      <c r="I7" s="15">
        <v>9.64</v>
      </c>
      <c r="J7" s="15">
        <v>19.190000000000001</v>
      </c>
      <c r="K7" s="15">
        <v>4.74</v>
      </c>
      <c r="L7" s="15">
        <v>5.16</v>
      </c>
      <c r="M7" s="15">
        <v>28.18</v>
      </c>
      <c r="N7" s="15">
        <v>2.48</v>
      </c>
      <c r="O7" s="15">
        <v>6.42</v>
      </c>
      <c r="P7" s="15">
        <v>29.9</v>
      </c>
      <c r="Q7" s="15">
        <v>19.71</v>
      </c>
      <c r="R7" s="15">
        <v>13.03</v>
      </c>
      <c r="S7" s="15">
        <v>6.6</v>
      </c>
      <c r="T7" s="15">
        <v>7.42</v>
      </c>
      <c r="U7" s="15">
        <v>12.64</v>
      </c>
      <c r="V7" s="15">
        <v>43.85</v>
      </c>
      <c r="W7" s="15">
        <v>10.050000000000001</v>
      </c>
      <c r="X7" s="15">
        <v>24.28</v>
      </c>
      <c r="Y7" s="15">
        <v>29.92</v>
      </c>
      <c r="Z7" s="15">
        <v>21.56</v>
      </c>
      <c r="AB7" s="14" t="s">
        <v>614</v>
      </c>
    </row>
    <row r="8" spans="1:30" x14ac:dyDescent="0.35">
      <c r="A8" s="6">
        <v>5</v>
      </c>
      <c r="B8" s="11" t="s">
        <v>535</v>
      </c>
      <c r="C8" s="15">
        <v>15.32</v>
      </c>
      <c r="D8" s="15">
        <v>19.5</v>
      </c>
      <c r="E8" s="15">
        <v>11.31</v>
      </c>
      <c r="F8" s="15">
        <v>14.73</v>
      </c>
      <c r="G8" s="15">
        <v>14.83</v>
      </c>
      <c r="H8" s="15">
        <v>14.41</v>
      </c>
      <c r="I8" s="15">
        <v>14.4</v>
      </c>
      <c r="J8" s="15">
        <v>31.6</v>
      </c>
      <c r="K8" s="15">
        <v>8.02</v>
      </c>
      <c r="L8" s="15">
        <v>14.35</v>
      </c>
      <c r="M8" s="15">
        <v>26.03</v>
      </c>
      <c r="N8" s="15">
        <v>5.63</v>
      </c>
      <c r="O8" s="15">
        <v>8.4600000000000009</v>
      </c>
      <c r="P8" s="15">
        <v>50</v>
      </c>
      <c r="Q8" s="15">
        <v>34.18</v>
      </c>
      <c r="R8" s="15">
        <v>16.28</v>
      </c>
      <c r="S8" s="15">
        <v>11.17</v>
      </c>
      <c r="T8" s="15">
        <v>11.95</v>
      </c>
      <c r="U8" s="15">
        <v>28.39</v>
      </c>
      <c r="V8" s="15">
        <v>56.5</v>
      </c>
      <c r="W8" s="15">
        <v>20.34</v>
      </c>
      <c r="X8" s="15">
        <v>26.91</v>
      </c>
      <c r="Y8" s="15">
        <v>25</v>
      </c>
      <c r="Z8" s="15">
        <v>32.06</v>
      </c>
      <c r="AB8" s="14" t="s">
        <v>615</v>
      </c>
    </row>
    <row r="9" spans="1:30" x14ac:dyDescent="0.35">
      <c r="A9" s="6">
        <v>6</v>
      </c>
      <c r="B9" s="11" t="s">
        <v>536</v>
      </c>
      <c r="C9" s="15">
        <v>12.59</v>
      </c>
      <c r="D9" s="15">
        <v>16.84</v>
      </c>
      <c r="E9" s="15">
        <v>8.76</v>
      </c>
      <c r="F9" s="15">
        <v>10.79</v>
      </c>
      <c r="G9" s="15">
        <v>14.87</v>
      </c>
      <c r="H9" s="15">
        <v>11</v>
      </c>
      <c r="I9" s="15">
        <v>11.93</v>
      </c>
      <c r="J9" s="15">
        <v>28.65</v>
      </c>
      <c r="K9" s="15">
        <v>6.45</v>
      </c>
      <c r="L9" s="15">
        <v>11.81</v>
      </c>
      <c r="M9" s="15">
        <v>22.47</v>
      </c>
      <c r="N9" s="15">
        <v>3.81</v>
      </c>
      <c r="O9" s="15">
        <v>5.58</v>
      </c>
      <c r="P9" s="15">
        <v>34.06</v>
      </c>
      <c r="Q9" s="15">
        <v>29.81</v>
      </c>
      <c r="R9" s="15">
        <v>16.739999999999998</v>
      </c>
      <c r="S9" s="15">
        <v>11.69</v>
      </c>
      <c r="T9" s="15">
        <v>7.17</v>
      </c>
      <c r="U9" s="15">
        <v>26.75</v>
      </c>
      <c r="V9" s="15">
        <v>58.09</v>
      </c>
      <c r="W9" s="15">
        <v>15.01</v>
      </c>
      <c r="X9" s="15">
        <v>23.64</v>
      </c>
      <c r="Y9" s="15">
        <v>16.3</v>
      </c>
      <c r="Z9" s="15">
        <v>28.58</v>
      </c>
      <c r="AB9" s="14" t="s">
        <v>2</v>
      </c>
    </row>
    <row r="10" spans="1:30" x14ac:dyDescent="0.35">
      <c r="A10" s="6">
        <v>7</v>
      </c>
      <c r="B10" s="11" t="s">
        <v>537</v>
      </c>
      <c r="C10" s="15">
        <v>7.54</v>
      </c>
      <c r="D10" s="15">
        <v>9.16</v>
      </c>
      <c r="E10" s="15">
        <v>6.71</v>
      </c>
      <c r="F10" s="15">
        <v>6.3</v>
      </c>
      <c r="G10" s="15">
        <v>10.43</v>
      </c>
      <c r="H10" s="15">
        <v>5.94</v>
      </c>
      <c r="I10" s="15">
        <v>8.27</v>
      </c>
      <c r="J10" s="15">
        <v>17.100000000000001</v>
      </c>
      <c r="K10" s="15">
        <v>4.1399999999999997</v>
      </c>
      <c r="L10" s="15">
        <v>2.88</v>
      </c>
      <c r="M10" s="15">
        <v>26.51</v>
      </c>
      <c r="N10" s="15">
        <v>1.93</v>
      </c>
      <c r="O10" s="15">
        <v>5.41</v>
      </c>
      <c r="P10" s="15">
        <v>23.81</v>
      </c>
      <c r="Q10" s="15">
        <v>16.5</v>
      </c>
      <c r="R10" s="15">
        <v>12.05</v>
      </c>
      <c r="S10" s="15">
        <v>5.92</v>
      </c>
      <c r="T10" s="15">
        <v>6.4</v>
      </c>
      <c r="U10" s="15">
        <v>9.81</v>
      </c>
      <c r="V10" s="15">
        <v>51.81</v>
      </c>
      <c r="W10" s="15">
        <v>7.34</v>
      </c>
      <c r="X10" s="15">
        <v>18.89</v>
      </c>
      <c r="Y10" s="15">
        <v>29.04</v>
      </c>
      <c r="Z10" s="15">
        <v>22.04</v>
      </c>
      <c r="AB10" s="14" t="s">
        <v>3</v>
      </c>
    </row>
    <row r="11" spans="1:30" x14ac:dyDescent="0.35">
      <c r="A11" s="6">
        <v>8</v>
      </c>
      <c r="B11" s="11" t="s">
        <v>87</v>
      </c>
      <c r="C11" s="15">
        <v>13.8</v>
      </c>
      <c r="D11" s="15">
        <v>17.57</v>
      </c>
      <c r="E11" s="15">
        <v>10.16</v>
      </c>
      <c r="F11" s="15">
        <v>12.02</v>
      </c>
      <c r="G11" s="15">
        <v>15.99</v>
      </c>
      <c r="H11" s="15">
        <v>12.09</v>
      </c>
      <c r="I11" s="15">
        <v>14.03</v>
      </c>
      <c r="J11" s="15">
        <v>37.18</v>
      </c>
      <c r="K11" s="15">
        <v>6.72</v>
      </c>
      <c r="L11" s="15">
        <v>9.2899999999999991</v>
      </c>
      <c r="M11" s="15">
        <v>21.93</v>
      </c>
      <c r="N11" s="15">
        <v>4.1100000000000003</v>
      </c>
      <c r="O11" s="15">
        <v>6.85</v>
      </c>
      <c r="P11" s="15">
        <v>33.11</v>
      </c>
      <c r="Q11" s="15">
        <v>28.77</v>
      </c>
      <c r="R11" s="15">
        <v>18.43</v>
      </c>
      <c r="S11" s="15">
        <v>10.78</v>
      </c>
      <c r="T11" s="15">
        <v>10.07</v>
      </c>
      <c r="U11" s="15">
        <v>26.76</v>
      </c>
      <c r="V11" s="15">
        <v>37.159999999999997</v>
      </c>
      <c r="W11" s="15">
        <v>19.71</v>
      </c>
      <c r="X11" s="15">
        <v>24.48</v>
      </c>
      <c r="Y11" s="15">
        <v>28.57</v>
      </c>
      <c r="Z11" s="15">
        <v>32.22</v>
      </c>
      <c r="AB11" s="14" t="s">
        <v>4</v>
      </c>
    </row>
    <row r="12" spans="1:30" x14ac:dyDescent="0.35">
      <c r="A12" s="6">
        <v>9</v>
      </c>
      <c r="B12" s="11" t="s">
        <v>538</v>
      </c>
      <c r="C12" s="15">
        <v>9.11</v>
      </c>
      <c r="D12" s="15">
        <v>11.93</v>
      </c>
      <c r="E12" s="15">
        <v>10.54</v>
      </c>
      <c r="F12" s="15">
        <v>7.33</v>
      </c>
      <c r="G12" s="15">
        <v>11.02</v>
      </c>
      <c r="H12" s="15">
        <v>7.54</v>
      </c>
      <c r="I12" s="15">
        <v>9.32</v>
      </c>
      <c r="J12" s="15">
        <v>17</v>
      </c>
      <c r="K12" s="15">
        <v>4.67</v>
      </c>
      <c r="L12" s="15">
        <v>4.63</v>
      </c>
      <c r="M12" s="15">
        <v>28.51</v>
      </c>
      <c r="N12" s="15">
        <v>2.42</v>
      </c>
      <c r="O12" s="15">
        <v>7.65</v>
      </c>
      <c r="P12" s="15">
        <v>28.5</v>
      </c>
      <c r="Q12" s="15">
        <v>18.71</v>
      </c>
      <c r="R12" s="15">
        <v>13.03</v>
      </c>
      <c r="S12" s="15">
        <v>7.25</v>
      </c>
      <c r="T12" s="15">
        <v>8.75</v>
      </c>
      <c r="U12" s="15">
        <v>11.1</v>
      </c>
      <c r="V12" s="15">
        <v>57.92</v>
      </c>
      <c r="W12" s="15">
        <v>7.89</v>
      </c>
      <c r="X12" s="15">
        <v>6.21</v>
      </c>
      <c r="Y12" s="15">
        <v>30.55</v>
      </c>
      <c r="Z12" s="15">
        <v>16.899999999999999</v>
      </c>
      <c r="AB12" s="14" t="s">
        <v>5</v>
      </c>
    </row>
    <row r="13" spans="1:30" x14ac:dyDescent="0.35">
      <c r="A13" s="6">
        <v>10</v>
      </c>
      <c r="B13" s="11" t="s">
        <v>539</v>
      </c>
      <c r="C13" s="15">
        <v>18.13</v>
      </c>
      <c r="D13" s="15">
        <v>26.19</v>
      </c>
      <c r="E13" s="15">
        <v>22.22</v>
      </c>
      <c r="F13" s="15">
        <v>15.25</v>
      </c>
      <c r="G13" s="15">
        <v>13.45</v>
      </c>
      <c r="H13" s="15">
        <v>15.32</v>
      </c>
      <c r="I13" s="15">
        <v>16.690000000000001</v>
      </c>
      <c r="J13" s="15">
        <v>23.71</v>
      </c>
      <c r="K13" s="15">
        <v>9.1199999999999992</v>
      </c>
      <c r="L13" s="15">
        <v>18.73</v>
      </c>
      <c r="M13" s="15">
        <v>40</v>
      </c>
      <c r="N13" s="15">
        <v>5.27</v>
      </c>
      <c r="O13" s="15">
        <v>14.29</v>
      </c>
      <c r="P13" s="15">
        <v>42.81</v>
      </c>
      <c r="Q13" s="15">
        <v>30.8</v>
      </c>
      <c r="R13" s="15">
        <v>13.95</v>
      </c>
      <c r="S13" s="15">
        <v>9.69</v>
      </c>
      <c r="T13" s="15">
        <v>17.98</v>
      </c>
      <c r="U13" s="15">
        <v>26.3</v>
      </c>
      <c r="V13" s="15">
        <v>52.64</v>
      </c>
      <c r="W13" s="15">
        <v>20.13</v>
      </c>
      <c r="X13" s="15">
        <v>29.61</v>
      </c>
      <c r="Y13" s="15">
        <v>32.89</v>
      </c>
      <c r="Z13" s="15">
        <v>29.13</v>
      </c>
      <c r="AB13" s="14" t="s">
        <v>6</v>
      </c>
    </row>
    <row r="14" spans="1:30" x14ac:dyDescent="0.35">
      <c r="A14" s="6">
        <v>11</v>
      </c>
      <c r="B14" s="11" t="s">
        <v>495</v>
      </c>
      <c r="C14" s="15">
        <v>15.75</v>
      </c>
      <c r="D14" s="15">
        <v>36.86</v>
      </c>
      <c r="E14" s="15">
        <v>10.039999999999999</v>
      </c>
      <c r="F14" s="15">
        <v>13.6</v>
      </c>
      <c r="G14" s="15">
        <v>10.55</v>
      </c>
      <c r="H14" s="15">
        <v>10.96</v>
      </c>
      <c r="I14" s="15">
        <v>13.2</v>
      </c>
      <c r="J14" s="15">
        <v>25.36</v>
      </c>
      <c r="K14" s="15">
        <v>5.6</v>
      </c>
      <c r="L14" s="15">
        <v>17.02</v>
      </c>
      <c r="M14" s="15">
        <v>42.38</v>
      </c>
      <c r="N14" s="15">
        <v>1.37</v>
      </c>
      <c r="O14" s="15">
        <v>5.88</v>
      </c>
      <c r="P14" s="15">
        <v>15.38</v>
      </c>
      <c r="Q14" s="15">
        <v>36.89</v>
      </c>
      <c r="R14" s="15">
        <v>13.31</v>
      </c>
      <c r="S14" s="15">
        <v>9.5299999999999994</v>
      </c>
      <c r="T14" s="15">
        <v>18.190000000000001</v>
      </c>
      <c r="U14" s="15">
        <v>40.36</v>
      </c>
      <c r="V14" s="15">
        <v>75</v>
      </c>
      <c r="W14" s="15">
        <v>22.82</v>
      </c>
      <c r="X14" s="15">
        <v>31.65</v>
      </c>
      <c r="Y14" s="15" t="s">
        <v>22</v>
      </c>
      <c r="Z14" s="15">
        <v>39.17</v>
      </c>
      <c r="AB14" s="14" t="s">
        <v>7</v>
      </c>
    </row>
    <row r="15" spans="1:30" x14ac:dyDescent="0.35">
      <c r="A15" s="6">
        <v>12</v>
      </c>
      <c r="B15" s="11" t="s">
        <v>540</v>
      </c>
      <c r="C15" s="15">
        <v>14.25</v>
      </c>
      <c r="D15" s="15">
        <v>19.66</v>
      </c>
      <c r="E15" s="15">
        <v>10.63</v>
      </c>
      <c r="F15" s="15">
        <v>12.27</v>
      </c>
      <c r="G15" s="15">
        <v>15.37</v>
      </c>
      <c r="H15" s="15">
        <v>12.21</v>
      </c>
      <c r="I15" s="15">
        <v>13.69</v>
      </c>
      <c r="J15" s="15">
        <v>34.28</v>
      </c>
      <c r="K15" s="15">
        <v>6.66</v>
      </c>
      <c r="L15" s="15">
        <v>11.66</v>
      </c>
      <c r="M15" s="15">
        <v>26.98</v>
      </c>
      <c r="N15" s="15">
        <v>3.69</v>
      </c>
      <c r="O15" s="15">
        <v>6.48</v>
      </c>
      <c r="P15" s="15">
        <v>36.57</v>
      </c>
      <c r="Q15" s="15">
        <v>33.17</v>
      </c>
      <c r="R15" s="15">
        <v>17.079999999999998</v>
      </c>
      <c r="S15" s="15">
        <v>12.42</v>
      </c>
      <c r="T15" s="15">
        <v>9.01</v>
      </c>
      <c r="U15" s="15">
        <v>26.92</v>
      </c>
      <c r="V15" s="15">
        <v>46.13</v>
      </c>
      <c r="W15" s="15">
        <v>19.37</v>
      </c>
      <c r="X15" s="15">
        <v>31.45</v>
      </c>
      <c r="Y15" s="15">
        <v>30.19</v>
      </c>
      <c r="Z15" s="15">
        <v>35.24</v>
      </c>
      <c r="AB15" s="14" t="s">
        <v>8</v>
      </c>
    </row>
    <row r="16" spans="1:30" x14ac:dyDescent="0.35">
      <c r="A16" s="6">
        <v>13</v>
      </c>
      <c r="B16" s="11" t="s">
        <v>541</v>
      </c>
      <c r="C16" s="15">
        <v>14.11</v>
      </c>
      <c r="D16" s="15">
        <v>17.89</v>
      </c>
      <c r="E16" s="15">
        <v>14.78</v>
      </c>
      <c r="F16" s="15">
        <v>12.17</v>
      </c>
      <c r="G16" s="15">
        <v>13.99</v>
      </c>
      <c r="H16" s="15">
        <v>11.74</v>
      </c>
      <c r="I16" s="15">
        <v>13.91</v>
      </c>
      <c r="J16" s="15">
        <v>21.22</v>
      </c>
      <c r="K16" s="15">
        <v>6.44</v>
      </c>
      <c r="L16" s="15">
        <v>11.08</v>
      </c>
      <c r="M16" s="15">
        <v>41.65</v>
      </c>
      <c r="N16" s="15">
        <v>4.91</v>
      </c>
      <c r="O16" s="15">
        <v>12.48</v>
      </c>
      <c r="P16" s="15">
        <v>36.17</v>
      </c>
      <c r="Q16" s="15">
        <v>28.89</v>
      </c>
      <c r="R16" s="15">
        <v>14.16</v>
      </c>
      <c r="S16" s="15">
        <v>7.65</v>
      </c>
      <c r="T16" s="15">
        <v>12.81</v>
      </c>
      <c r="U16" s="15">
        <v>21.25</v>
      </c>
      <c r="V16" s="15">
        <v>66.2</v>
      </c>
      <c r="W16" s="15">
        <v>11.45</v>
      </c>
      <c r="X16" s="15">
        <v>16.95</v>
      </c>
      <c r="Y16" s="15">
        <v>22.2</v>
      </c>
      <c r="Z16" s="15">
        <v>20.92</v>
      </c>
      <c r="AB16" s="14" t="s">
        <v>9</v>
      </c>
    </row>
    <row r="17" spans="1:28" x14ac:dyDescent="0.35">
      <c r="A17" s="6">
        <v>14</v>
      </c>
      <c r="B17" s="11" t="s">
        <v>542</v>
      </c>
      <c r="C17" s="15">
        <v>16.59</v>
      </c>
      <c r="D17" s="15">
        <v>21.3</v>
      </c>
      <c r="E17" s="15">
        <v>18.25</v>
      </c>
      <c r="F17" s="15">
        <v>14.39</v>
      </c>
      <c r="G17" s="15">
        <v>14.16</v>
      </c>
      <c r="H17" s="15">
        <v>14.75</v>
      </c>
      <c r="I17" s="15">
        <v>15.32</v>
      </c>
      <c r="J17" s="15">
        <v>25.44</v>
      </c>
      <c r="K17" s="15">
        <v>7.29</v>
      </c>
      <c r="L17" s="15">
        <v>15.35</v>
      </c>
      <c r="M17" s="15">
        <v>43.23</v>
      </c>
      <c r="N17" s="15">
        <v>6.29</v>
      </c>
      <c r="O17" s="15">
        <v>13.96</v>
      </c>
      <c r="P17" s="15">
        <v>38.31</v>
      </c>
      <c r="Q17" s="15">
        <v>31.02</v>
      </c>
      <c r="R17" s="15">
        <v>13.91</v>
      </c>
      <c r="S17" s="15">
        <v>9.81</v>
      </c>
      <c r="T17" s="15">
        <v>15.43</v>
      </c>
      <c r="U17" s="15">
        <v>23.62</v>
      </c>
      <c r="V17" s="15">
        <v>50.52</v>
      </c>
      <c r="W17" s="15">
        <v>13.16</v>
      </c>
      <c r="X17" s="15">
        <v>18.079999999999998</v>
      </c>
      <c r="Y17" s="15">
        <v>26.71</v>
      </c>
      <c r="Z17" s="15">
        <v>23.13</v>
      </c>
      <c r="AB17" s="14" t="s">
        <v>10</v>
      </c>
    </row>
    <row r="18" spans="1:28" x14ac:dyDescent="0.35">
      <c r="A18" s="6">
        <v>15</v>
      </c>
      <c r="B18" s="11" t="s">
        <v>543</v>
      </c>
      <c r="C18" s="15">
        <v>19.7</v>
      </c>
      <c r="D18" s="15">
        <v>33.26</v>
      </c>
      <c r="E18" s="15">
        <v>13.65</v>
      </c>
      <c r="F18" s="15">
        <v>18.649999999999999</v>
      </c>
      <c r="G18" s="15">
        <v>15.11</v>
      </c>
      <c r="H18" s="15">
        <v>15.2</v>
      </c>
      <c r="I18" s="15">
        <v>18.260000000000002</v>
      </c>
      <c r="J18" s="15">
        <v>36.99</v>
      </c>
      <c r="K18" s="15">
        <v>8.31</v>
      </c>
      <c r="L18" s="15">
        <v>16.79</v>
      </c>
      <c r="M18" s="15">
        <v>39.86</v>
      </c>
      <c r="N18" s="15">
        <v>3.54</v>
      </c>
      <c r="O18" s="15">
        <v>13.19</v>
      </c>
      <c r="P18" s="15">
        <v>26.01</v>
      </c>
      <c r="Q18" s="15">
        <v>40.53</v>
      </c>
      <c r="R18" s="15">
        <v>17.260000000000002</v>
      </c>
      <c r="S18" s="15">
        <v>14.74</v>
      </c>
      <c r="T18" s="15">
        <v>18.850000000000001</v>
      </c>
      <c r="U18" s="15">
        <v>32.44</v>
      </c>
      <c r="V18" s="15">
        <v>48.58</v>
      </c>
      <c r="W18" s="15">
        <v>30.13</v>
      </c>
      <c r="X18" s="15">
        <v>49.45</v>
      </c>
      <c r="Y18" s="15" t="s">
        <v>22</v>
      </c>
      <c r="Z18" s="15">
        <v>40.619999999999997</v>
      </c>
      <c r="AB18" s="14" t="s">
        <v>617</v>
      </c>
    </row>
    <row r="19" spans="1:28" x14ac:dyDescent="0.35">
      <c r="A19" s="6">
        <v>16</v>
      </c>
      <c r="B19" s="11" t="s">
        <v>544</v>
      </c>
      <c r="C19" s="15">
        <v>12.77</v>
      </c>
      <c r="D19" s="15">
        <v>17.28</v>
      </c>
      <c r="E19" s="15">
        <v>7.4</v>
      </c>
      <c r="F19" s="15">
        <v>11.99</v>
      </c>
      <c r="G19" s="15">
        <v>13.67</v>
      </c>
      <c r="H19" s="15">
        <v>10.93</v>
      </c>
      <c r="I19" s="15">
        <v>12.48</v>
      </c>
      <c r="J19" s="15">
        <v>30.37</v>
      </c>
      <c r="K19" s="15">
        <v>5.66</v>
      </c>
      <c r="L19" s="15">
        <v>9.94</v>
      </c>
      <c r="M19" s="15">
        <v>27.26</v>
      </c>
      <c r="N19" s="15">
        <v>4.07</v>
      </c>
      <c r="O19" s="15">
        <v>6.42</v>
      </c>
      <c r="P19" s="15">
        <v>43.65</v>
      </c>
      <c r="Q19" s="15">
        <v>27.69</v>
      </c>
      <c r="R19" s="15">
        <v>15.7</v>
      </c>
      <c r="S19" s="15">
        <v>10.14</v>
      </c>
      <c r="T19" s="15">
        <v>9.06</v>
      </c>
      <c r="U19" s="15">
        <v>25.92</v>
      </c>
      <c r="V19" s="15">
        <v>44.81</v>
      </c>
      <c r="W19" s="15">
        <v>17.21</v>
      </c>
      <c r="X19" s="15">
        <v>23.57</v>
      </c>
      <c r="Y19" s="15">
        <v>8.0299999999999994</v>
      </c>
      <c r="Z19" s="15">
        <v>34.18</v>
      </c>
      <c r="AB19" s="14" t="s">
        <v>618</v>
      </c>
    </row>
    <row r="20" spans="1:28" x14ac:dyDescent="0.35">
      <c r="A20" s="6">
        <v>17</v>
      </c>
      <c r="B20" s="11" t="s">
        <v>545</v>
      </c>
      <c r="C20" s="15">
        <v>11.93</v>
      </c>
      <c r="D20" s="15">
        <v>19</v>
      </c>
      <c r="E20" s="15">
        <v>7.49</v>
      </c>
      <c r="F20" s="15">
        <v>9.58</v>
      </c>
      <c r="G20" s="15">
        <v>13.18</v>
      </c>
      <c r="H20" s="15">
        <v>9.17</v>
      </c>
      <c r="I20" s="15">
        <v>11.7</v>
      </c>
      <c r="J20" s="15">
        <v>33.22</v>
      </c>
      <c r="K20" s="15">
        <v>5.41</v>
      </c>
      <c r="L20" s="15">
        <v>6.99</v>
      </c>
      <c r="M20" s="15">
        <v>28.89</v>
      </c>
      <c r="N20" s="15">
        <v>1.25</v>
      </c>
      <c r="O20" s="15">
        <v>6.06</v>
      </c>
      <c r="P20" s="15">
        <v>35.200000000000003</v>
      </c>
      <c r="Q20" s="15">
        <v>26.13</v>
      </c>
      <c r="R20" s="15">
        <v>15.79</v>
      </c>
      <c r="S20" s="15">
        <v>9.09</v>
      </c>
      <c r="T20" s="15">
        <v>9.3699999999999992</v>
      </c>
      <c r="U20" s="15">
        <v>26.58</v>
      </c>
      <c r="V20" s="15">
        <v>66.97</v>
      </c>
      <c r="W20" s="15">
        <v>18.829999999999998</v>
      </c>
      <c r="X20" s="15">
        <v>22.95</v>
      </c>
      <c r="Y20" s="15">
        <v>14.29</v>
      </c>
      <c r="Z20" s="15">
        <v>35.520000000000003</v>
      </c>
      <c r="AB20" s="14" t="s">
        <v>11</v>
      </c>
    </row>
    <row r="21" spans="1:28" x14ac:dyDescent="0.35">
      <c r="A21" s="6">
        <v>18</v>
      </c>
      <c r="B21" s="11" t="s">
        <v>546</v>
      </c>
      <c r="C21" s="15">
        <v>11.66</v>
      </c>
      <c r="D21" s="15">
        <v>14.45</v>
      </c>
      <c r="E21" s="15">
        <v>16.68</v>
      </c>
      <c r="F21" s="15">
        <v>9.09</v>
      </c>
      <c r="G21" s="15">
        <v>14.69</v>
      </c>
      <c r="H21" s="15">
        <v>9.82</v>
      </c>
      <c r="I21" s="15">
        <v>12.23</v>
      </c>
      <c r="J21" s="15">
        <v>20.420000000000002</v>
      </c>
      <c r="K21" s="15">
        <v>6.1</v>
      </c>
      <c r="L21" s="15">
        <v>7.17</v>
      </c>
      <c r="M21" s="15">
        <v>30.79</v>
      </c>
      <c r="N21" s="15">
        <v>2.27</v>
      </c>
      <c r="O21" s="15">
        <v>10.47</v>
      </c>
      <c r="P21" s="15">
        <v>35.18</v>
      </c>
      <c r="Q21" s="15">
        <v>24.19</v>
      </c>
      <c r="R21" s="15">
        <v>16.79</v>
      </c>
      <c r="S21" s="15">
        <v>8.6</v>
      </c>
      <c r="T21" s="15">
        <v>8.57</v>
      </c>
      <c r="U21" s="15">
        <v>14.07</v>
      </c>
      <c r="V21" s="15">
        <v>46.91</v>
      </c>
      <c r="W21" s="15">
        <v>12.85</v>
      </c>
      <c r="X21" s="15">
        <v>20.8</v>
      </c>
      <c r="Y21" s="15">
        <v>39.65</v>
      </c>
      <c r="Z21" s="15">
        <v>29.49</v>
      </c>
      <c r="AB21" s="14" t="s">
        <v>12</v>
      </c>
    </row>
    <row r="22" spans="1:28" x14ac:dyDescent="0.35">
      <c r="A22" s="6">
        <v>19</v>
      </c>
      <c r="B22" s="11" t="s">
        <v>547</v>
      </c>
      <c r="C22" s="15">
        <v>14.94</v>
      </c>
      <c r="D22" s="15">
        <v>20.61</v>
      </c>
      <c r="E22" s="15">
        <v>10.94</v>
      </c>
      <c r="F22" s="15">
        <v>13.77</v>
      </c>
      <c r="G22" s="15">
        <v>14.67</v>
      </c>
      <c r="H22" s="15">
        <v>12.84</v>
      </c>
      <c r="I22" s="15">
        <v>14.68</v>
      </c>
      <c r="J22" s="15">
        <v>31.57</v>
      </c>
      <c r="K22" s="15">
        <v>7.29</v>
      </c>
      <c r="L22" s="15">
        <v>15.43</v>
      </c>
      <c r="M22" s="15">
        <v>23.5</v>
      </c>
      <c r="N22" s="15">
        <v>4.84</v>
      </c>
      <c r="O22" s="15">
        <v>6.99</v>
      </c>
      <c r="P22" s="15">
        <v>35.200000000000003</v>
      </c>
      <c r="Q22" s="15">
        <v>33.19</v>
      </c>
      <c r="R22" s="15">
        <v>16.329999999999998</v>
      </c>
      <c r="S22" s="15">
        <v>12.51</v>
      </c>
      <c r="T22" s="15">
        <v>11.04</v>
      </c>
      <c r="U22" s="15">
        <v>27.28</v>
      </c>
      <c r="V22" s="15">
        <v>41.29</v>
      </c>
      <c r="W22" s="15">
        <v>21.89</v>
      </c>
      <c r="X22" s="15">
        <v>29.73</v>
      </c>
      <c r="Y22" s="15">
        <v>24.48</v>
      </c>
      <c r="Z22" s="15">
        <v>33.15</v>
      </c>
      <c r="AB22" s="14" t="s">
        <v>13</v>
      </c>
    </row>
    <row r="23" spans="1:28" x14ac:dyDescent="0.35">
      <c r="A23" s="6">
        <v>20</v>
      </c>
      <c r="B23" s="11" t="s">
        <v>464</v>
      </c>
      <c r="C23" s="15">
        <v>13.22</v>
      </c>
      <c r="D23" s="15">
        <v>17.22</v>
      </c>
      <c r="E23" s="15">
        <v>16.04</v>
      </c>
      <c r="F23" s="15">
        <v>10.69</v>
      </c>
      <c r="G23" s="15">
        <v>14.31</v>
      </c>
      <c r="H23" s="15">
        <v>10.42</v>
      </c>
      <c r="I23" s="15">
        <v>13.67</v>
      </c>
      <c r="J23" s="15">
        <v>22.07</v>
      </c>
      <c r="K23" s="15">
        <v>5.53</v>
      </c>
      <c r="L23" s="15">
        <v>8.14</v>
      </c>
      <c r="M23" s="15">
        <v>35.51</v>
      </c>
      <c r="N23" s="15">
        <v>3.85</v>
      </c>
      <c r="O23" s="15">
        <v>10.34</v>
      </c>
      <c r="P23" s="15">
        <v>35.03</v>
      </c>
      <c r="Q23" s="15">
        <v>26.86</v>
      </c>
      <c r="R23" s="15">
        <v>15.57</v>
      </c>
      <c r="S23" s="15">
        <v>6.31</v>
      </c>
      <c r="T23" s="15">
        <v>10.58</v>
      </c>
      <c r="U23" s="15">
        <v>20.22</v>
      </c>
      <c r="V23" s="15">
        <v>53.15</v>
      </c>
      <c r="W23" s="15">
        <v>12.45</v>
      </c>
      <c r="X23" s="15">
        <v>21.24</v>
      </c>
      <c r="Y23" s="15">
        <v>26.57</v>
      </c>
      <c r="Z23" s="15">
        <v>26.37</v>
      </c>
      <c r="AB23" s="14" t="s">
        <v>14</v>
      </c>
    </row>
    <row r="24" spans="1:28" x14ac:dyDescent="0.35">
      <c r="A24" s="6">
        <v>21</v>
      </c>
      <c r="B24" s="11" t="s">
        <v>496</v>
      </c>
      <c r="C24" s="15">
        <v>14.42</v>
      </c>
      <c r="D24" s="15">
        <v>21.93</v>
      </c>
      <c r="E24" s="15">
        <v>12.15</v>
      </c>
      <c r="F24" s="15">
        <v>12.62</v>
      </c>
      <c r="G24" s="15">
        <v>12.9</v>
      </c>
      <c r="H24" s="15">
        <v>11.12</v>
      </c>
      <c r="I24" s="15">
        <v>14.22</v>
      </c>
      <c r="J24" s="15">
        <v>35.840000000000003</v>
      </c>
      <c r="K24" s="15">
        <v>6.91</v>
      </c>
      <c r="L24" s="15">
        <v>4.83</v>
      </c>
      <c r="M24" s="15">
        <v>43</v>
      </c>
      <c r="N24" s="15">
        <v>1.02</v>
      </c>
      <c r="O24" s="15">
        <v>8.27</v>
      </c>
      <c r="P24" s="15">
        <v>25</v>
      </c>
      <c r="Q24" s="15">
        <v>34.18</v>
      </c>
      <c r="R24" s="15">
        <v>14.96</v>
      </c>
      <c r="S24" s="15">
        <v>9.64</v>
      </c>
      <c r="T24" s="15">
        <v>11.74</v>
      </c>
      <c r="U24" s="15">
        <v>34.28</v>
      </c>
      <c r="V24" s="15">
        <v>55.56</v>
      </c>
      <c r="W24" s="15">
        <v>23.89</v>
      </c>
      <c r="X24" s="15">
        <v>36.729999999999997</v>
      </c>
      <c r="Y24" s="15">
        <v>26.47</v>
      </c>
      <c r="Z24" s="15">
        <v>40.380000000000003</v>
      </c>
    </row>
    <row r="25" spans="1:28" x14ac:dyDescent="0.35">
      <c r="A25" s="6">
        <v>22</v>
      </c>
      <c r="B25" s="11" t="s">
        <v>548</v>
      </c>
      <c r="C25" s="15">
        <v>9.59</v>
      </c>
      <c r="D25" s="15">
        <v>11.29</v>
      </c>
      <c r="E25" s="15">
        <v>11.54</v>
      </c>
      <c r="F25" s="15">
        <v>7.87</v>
      </c>
      <c r="G25" s="15">
        <v>12.69</v>
      </c>
      <c r="H25" s="15">
        <v>8.1999999999999993</v>
      </c>
      <c r="I25" s="15">
        <v>10.08</v>
      </c>
      <c r="J25" s="15">
        <v>18.73</v>
      </c>
      <c r="K25" s="15">
        <v>5.45</v>
      </c>
      <c r="L25" s="15">
        <v>4.78</v>
      </c>
      <c r="M25" s="15">
        <v>26.59</v>
      </c>
      <c r="N25" s="15">
        <v>2.56</v>
      </c>
      <c r="O25" s="15">
        <v>8.91</v>
      </c>
      <c r="P25" s="15">
        <v>33.82</v>
      </c>
      <c r="Q25" s="15">
        <v>19.559999999999999</v>
      </c>
      <c r="R25" s="15">
        <v>14.46</v>
      </c>
      <c r="S25" s="15">
        <v>7.12</v>
      </c>
      <c r="T25" s="15">
        <v>7.47</v>
      </c>
      <c r="U25" s="15">
        <v>13.11</v>
      </c>
      <c r="V25" s="15">
        <v>70.09</v>
      </c>
      <c r="W25" s="15">
        <v>8.93</v>
      </c>
      <c r="X25" s="15">
        <v>12.11</v>
      </c>
      <c r="Y25" s="15">
        <v>31.04</v>
      </c>
      <c r="Z25" s="15">
        <v>21.67</v>
      </c>
    </row>
    <row r="26" spans="1:28" x14ac:dyDescent="0.35">
      <c r="A26" s="6">
        <v>23</v>
      </c>
      <c r="B26" s="11" t="s">
        <v>549</v>
      </c>
      <c r="C26" s="15">
        <v>15.81</v>
      </c>
      <c r="D26" s="15">
        <v>25.36</v>
      </c>
      <c r="E26" s="15">
        <v>9.43</v>
      </c>
      <c r="F26" s="15">
        <v>14.06</v>
      </c>
      <c r="G26" s="15">
        <v>14.64</v>
      </c>
      <c r="H26" s="15">
        <v>12.62</v>
      </c>
      <c r="I26" s="15">
        <v>14.8</v>
      </c>
      <c r="J26" s="15">
        <v>26.06</v>
      </c>
      <c r="K26" s="15">
        <v>5.38</v>
      </c>
      <c r="L26" s="15">
        <v>23.96</v>
      </c>
      <c r="M26" s="15">
        <v>19.61</v>
      </c>
      <c r="N26" s="15">
        <v>3.33</v>
      </c>
      <c r="O26" s="15">
        <v>5.23</v>
      </c>
      <c r="P26" s="15">
        <v>43.28</v>
      </c>
      <c r="Q26" s="15">
        <v>34.14</v>
      </c>
      <c r="R26" s="15">
        <v>17.53</v>
      </c>
      <c r="S26" s="15">
        <v>12.27</v>
      </c>
      <c r="T26" s="15">
        <v>9.57</v>
      </c>
      <c r="U26" s="15">
        <v>35.299999999999997</v>
      </c>
      <c r="V26" s="15">
        <v>37.18</v>
      </c>
      <c r="W26" s="15">
        <v>20.54</v>
      </c>
      <c r="X26" s="15">
        <v>23.48</v>
      </c>
      <c r="Y26" s="15" t="s">
        <v>22</v>
      </c>
      <c r="Z26" s="15">
        <v>34.92</v>
      </c>
    </row>
    <row r="27" spans="1:28" x14ac:dyDescent="0.35">
      <c r="A27" s="6">
        <v>24</v>
      </c>
      <c r="B27" s="11" t="s">
        <v>550</v>
      </c>
      <c r="C27" s="15">
        <v>7.51</v>
      </c>
      <c r="D27" s="15">
        <v>8.9</v>
      </c>
      <c r="E27" s="15">
        <v>2.78</v>
      </c>
      <c r="F27" s="15">
        <v>6.83</v>
      </c>
      <c r="G27" s="15">
        <v>11.81</v>
      </c>
      <c r="H27" s="15">
        <v>7.62</v>
      </c>
      <c r="I27" s="15">
        <v>6.57</v>
      </c>
      <c r="J27" s="15">
        <v>21.53</v>
      </c>
      <c r="K27" s="15">
        <v>5.4</v>
      </c>
      <c r="L27" s="15">
        <v>6.9</v>
      </c>
      <c r="M27" s="15">
        <v>14.35</v>
      </c>
      <c r="N27" s="15">
        <v>1.75</v>
      </c>
      <c r="O27" s="15">
        <v>5.8</v>
      </c>
      <c r="P27" s="15">
        <v>23.62</v>
      </c>
      <c r="Q27" s="15">
        <v>14.54</v>
      </c>
      <c r="R27" s="15">
        <v>13.96</v>
      </c>
      <c r="S27" s="15">
        <v>11.45</v>
      </c>
      <c r="T27" s="15">
        <v>4.46</v>
      </c>
      <c r="U27" s="15">
        <v>22.32</v>
      </c>
      <c r="V27" s="15" t="s">
        <v>22</v>
      </c>
      <c r="W27" s="15">
        <v>11.67</v>
      </c>
      <c r="X27" s="15">
        <v>13.44</v>
      </c>
      <c r="Y27" s="15">
        <v>14.89</v>
      </c>
      <c r="Z27" s="15">
        <v>21.29</v>
      </c>
    </row>
    <row r="28" spans="1:28" x14ac:dyDescent="0.35">
      <c r="A28" s="6">
        <v>25</v>
      </c>
      <c r="B28" s="11" t="s">
        <v>551</v>
      </c>
      <c r="C28" s="15">
        <v>13.18</v>
      </c>
      <c r="D28" s="15">
        <v>16.11</v>
      </c>
      <c r="E28" s="15">
        <v>9.16</v>
      </c>
      <c r="F28" s="15">
        <v>11.79</v>
      </c>
      <c r="G28" s="15">
        <v>16.559999999999999</v>
      </c>
      <c r="H28" s="15">
        <v>11.78</v>
      </c>
      <c r="I28" s="15">
        <v>13.08</v>
      </c>
      <c r="J28" s="15">
        <v>33.590000000000003</v>
      </c>
      <c r="K28" s="15">
        <v>6.67</v>
      </c>
      <c r="L28" s="15">
        <v>8.75</v>
      </c>
      <c r="M28" s="15">
        <v>25.74</v>
      </c>
      <c r="N28" s="15">
        <v>3.41</v>
      </c>
      <c r="O28" s="15">
        <v>6.08</v>
      </c>
      <c r="P28" s="15">
        <v>34.49</v>
      </c>
      <c r="Q28" s="15">
        <v>31.37</v>
      </c>
      <c r="R28" s="15">
        <v>19.510000000000002</v>
      </c>
      <c r="S28" s="15">
        <v>11.1</v>
      </c>
      <c r="T28" s="15">
        <v>6.58</v>
      </c>
      <c r="U28" s="15">
        <v>25.72</v>
      </c>
      <c r="V28" s="15">
        <v>47.09</v>
      </c>
      <c r="W28" s="15">
        <v>15.28</v>
      </c>
      <c r="X28" s="15">
        <v>26.95</v>
      </c>
      <c r="Y28" s="15">
        <v>26.06</v>
      </c>
      <c r="Z28" s="15">
        <v>29.24</v>
      </c>
    </row>
    <row r="29" spans="1:28" x14ac:dyDescent="0.35">
      <c r="A29" s="6">
        <v>26</v>
      </c>
      <c r="B29" s="11" t="s">
        <v>552</v>
      </c>
      <c r="C29" s="15">
        <v>18.34</v>
      </c>
      <c r="D29" s="15">
        <v>24.35</v>
      </c>
      <c r="E29" s="15">
        <v>23.06</v>
      </c>
      <c r="F29" s="15">
        <v>15.5</v>
      </c>
      <c r="G29" s="15">
        <v>15.13</v>
      </c>
      <c r="H29" s="15">
        <v>16.34</v>
      </c>
      <c r="I29" s="15">
        <v>17.09</v>
      </c>
      <c r="J29" s="15">
        <v>27.49</v>
      </c>
      <c r="K29" s="15">
        <v>10.210000000000001</v>
      </c>
      <c r="L29" s="15">
        <v>18.809999999999999</v>
      </c>
      <c r="M29" s="15">
        <v>39.15</v>
      </c>
      <c r="N29" s="15">
        <v>5.5</v>
      </c>
      <c r="O29" s="15">
        <v>15.28</v>
      </c>
      <c r="P29" s="15">
        <v>39.619999999999997</v>
      </c>
      <c r="Q29" s="15">
        <v>31.15</v>
      </c>
      <c r="R29" s="15">
        <v>16.510000000000002</v>
      </c>
      <c r="S29" s="15">
        <v>10.5</v>
      </c>
      <c r="T29" s="15">
        <v>17.66</v>
      </c>
      <c r="U29" s="15">
        <v>23.07</v>
      </c>
      <c r="V29" s="15">
        <v>49.62</v>
      </c>
      <c r="W29" s="15">
        <v>19.95</v>
      </c>
      <c r="X29" s="15">
        <v>33.06</v>
      </c>
      <c r="Y29" s="15">
        <v>29.24</v>
      </c>
      <c r="Z29" s="15">
        <v>31.46</v>
      </c>
    </row>
    <row r="30" spans="1:28" x14ac:dyDescent="0.35">
      <c r="A30" s="6">
        <v>27</v>
      </c>
      <c r="B30" s="11" t="s">
        <v>553</v>
      </c>
      <c r="C30" s="15">
        <v>12.18</v>
      </c>
      <c r="D30" s="15">
        <v>15.61</v>
      </c>
      <c r="E30" s="15">
        <v>7.46</v>
      </c>
      <c r="F30" s="15">
        <v>10.61</v>
      </c>
      <c r="G30" s="15">
        <v>16.510000000000002</v>
      </c>
      <c r="H30" s="15">
        <v>11.37</v>
      </c>
      <c r="I30" s="15">
        <v>11.36</v>
      </c>
      <c r="J30" s="15">
        <v>28.88</v>
      </c>
      <c r="K30" s="15">
        <v>6.11</v>
      </c>
      <c r="L30" s="15">
        <v>12.08</v>
      </c>
      <c r="M30" s="15">
        <v>18.11</v>
      </c>
      <c r="N30" s="15">
        <v>3.24</v>
      </c>
      <c r="O30" s="15">
        <v>4.6399999999999997</v>
      </c>
      <c r="P30" s="15">
        <v>36.03</v>
      </c>
      <c r="Q30" s="15">
        <v>30.31</v>
      </c>
      <c r="R30" s="15">
        <v>19.399999999999999</v>
      </c>
      <c r="S30" s="15">
        <v>13.02</v>
      </c>
      <c r="T30" s="15">
        <v>5.74</v>
      </c>
      <c r="U30" s="15">
        <v>19.559999999999999</v>
      </c>
      <c r="V30" s="15">
        <v>45.45</v>
      </c>
      <c r="W30" s="15">
        <v>13.51</v>
      </c>
      <c r="X30" s="15">
        <v>21.79</v>
      </c>
      <c r="Y30" s="15">
        <v>34</v>
      </c>
      <c r="Z30" s="15">
        <v>27.08</v>
      </c>
    </row>
    <row r="31" spans="1:28" x14ac:dyDescent="0.35">
      <c r="A31" s="6">
        <v>28</v>
      </c>
      <c r="B31" s="11" t="s">
        <v>554</v>
      </c>
      <c r="C31" s="15">
        <v>15.19</v>
      </c>
      <c r="D31" s="15">
        <v>23.19</v>
      </c>
      <c r="E31" s="15">
        <v>10.26</v>
      </c>
      <c r="F31" s="15">
        <v>12.68</v>
      </c>
      <c r="G31" s="15">
        <v>16.02</v>
      </c>
      <c r="H31" s="15">
        <v>12.85</v>
      </c>
      <c r="I31" s="15">
        <v>13.26</v>
      </c>
      <c r="J31" s="15">
        <v>35.51</v>
      </c>
      <c r="K31" s="15">
        <v>5.92</v>
      </c>
      <c r="L31" s="15">
        <v>13.41</v>
      </c>
      <c r="M31" s="15">
        <v>30.03</v>
      </c>
      <c r="N31" s="15">
        <v>4.2699999999999996</v>
      </c>
      <c r="O31" s="15">
        <v>5.37</v>
      </c>
      <c r="P31" s="15">
        <v>33.14</v>
      </c>
      <c r="Q31" s="15">
        <v>33.659999999999997</v>
      </c>
      <c r="R31" s="15">
        <v>18.13</v>
      </c>
      <c r="S31" s="15">
        <v>13.25</v>
      </c>
      <c r="T31" s="15">
        <v>7.96</v>
      </c>
      <c r="U31" s="15">
        <v>27.29</v>
      </c>
      <c r="V31" s="15">
        <v>48.38</v>
      </c>
      <c r="W31" s="15">
        <v>18.63</v>
      </c>
      <c r="X31" s="15">
        <v>29.6</v>
      </c>
      <c r="Y31" s="15">
        <v>36.6</v>
      </c>
      <c r="Z31" s="15">
        <v>33.5</v>
      </c>
    </row>
    <row r="32" spans="1:28" x14ac:dyDescent="0.35">
      <c r="A32" s="6">
        <v>29</v>
      </c>
      <c r="B32" s="11" t="s">
        <v>555</v>
      </c>
      <c r="C32" s="15">
        <v>14.89</v>
      </c>
      <c r="D32" s="15">
        <v>23.7</v>
      </c>
      <c r="E32" s="15">
        <v>12.03</v>
      </c>
      <c r="F32" s="15">
        <v>12.86</v>
      </c>
      <c r="G32" s="15">
        <v>14</v>
      </c>
      <c r="H32" s="15">
        <v>12.23</v>
      </c>
      <c r="I32" s="15">
        <v>14.03</v>
      </c>
      <c r="J32" s="15">
        <v>26.57</v>
      </c>
      <c r="K32" s="15">
        <v>6.86</v>
      </c>
      <c r="L32" s="15">
        <v>17.84</v>
      </c>
      <c r="M32" s="15">
        <v>24.86</v>
      </c>
      <c r="N32" s="15">
        <v>6.08</v>
      </c>
      <c r="O32" s="15">
        <v>8.59</v>
      </c>
      <c r="P32" s="15">
        <v>29.37</v>
      </c>
      <c r="Q32" s="15">
        <v>31.16</v>
      </c>
      <c r="R32" s="15">
        <v>14.67</v>
      </c>
      <c r="S32" s="15">
        <v>10.33</v>
      </c>
      <c r="T32" s="15">
        <v>14.76</v>
      </c>
      <c r="U32" s="15">
        <v>29.39</v>
      </c>
      <c r="V32" s="15">
        <v>55</v>
      </c>
      <c r="W32" s="15">
        <v>18.47</v>
      </c>
      <c r="X32" s="15">
        <v>31.65</v>
      </c>
      <c r="Y32" s="15">
        <v>21.28</v>
      </c>
      <c r="Z32" s="15">
        <v>30.96</v>
      </c>
    </row>
    <row r="33" spans="1:26" x14ac:dyDescent="0.35">
      <c r="A33" s="6">
        <v>30</v>
      </c>
      <c r="B33" s="11" t="s">
        <v>556</v>
      </c>
      <c r="C33" s="15">
        <v>14.9</v>
      </c>
      <c r="D33" s="15">
        <v>27.15</v>
      </c>
      <c r="E33" s="15">
        <v>12.47</v>
      </c>
      <c r="F33" s="15">
        <v>13.26</v>
      </c>
      <c r="G33" s="15">
        <v>10.61</v>
      </c>
      <c r="H33" s="15">
        <v>10.54</v>
      </c>
      <c r="I33" s="15">
        <v>13.95</v>
      </c>
      <c r="J33" s="15">
        <v>29.75</v>
      </c>
      <c r="K33" s="15">
        <v>4.78</v>
      </c>
      <c r="L33" s="15">
        <v>12.74</v>
      </c>
      <c r="M33" s="15">
        <v>41.44</v>
      </c>
      <c r="N33" s="15">
        <v>0</v>
      </c>
      <c r="O33" s="15">
        <v>6.57</v>
      </c>
      <c r="P33" s="15">
        <v>19.61</v>
      </c>
      <c r="Q33" s="15">
        <v>42.4</v>
      </c>
      <c r="R33" s="15">
        <v>13.44</v>
      </c>
      <c r="S33" s="15">
        <v>8.8699999999999992</v>
      </c>
      <c r="T33" s="15">
        <v>14.05</v>
      </c>
      <c r="U33" s="15">
        <v>42</v>
      </c>
      <c r="V33" s="15">
        <v>81.400000000000006</v>
      </c>
      <c r="W33" s="15">
        <v>22.55</v>
      </c>
      <c r="X33" s="15">
        <v>29.23</v>
      </c>
      <c r="Y33" s="15">
        <v>27.88</v>
      </c>
      <c r="Z33" s="15">
        <v>43.5</v>
      </c>
    </row>
    <row r="34" spans="1:26" x14ac:dyDescent="0.35">
      <c r="A34" s="6">
        <v>31</v>
      </c>
      <c r="B34" s="11" t="s">
        <v>557</v>
      </c>
      <c r="C34" s="15">
        <v>10.42</v>
      </c>
      <c r="D34" s="15">
        <v>12.76</v>
      </c>
      <c r="E34" s="15">
        <v>12.61</v>
      </c>
      <c r="F34" s="15">
        <v>8.4</v>
      </c>
      <c r="G34" s="15">
        <v>12.99</v>
      </c>
      <c r="H34" s="15">
        <v>8.8000000000000007</v>
      </c>
      <c r="I34" s="15">
        <v>10.72</v>
      </c>
      <c r="J34" s="15">
        <v>18.2</v>
      </c>
      <c r="K34" s="15">
        <v>5.72</v>
      </c>
      <c r="L34" s="15">
        <v>6.55</v>
      </c>
      <c r="M34" s="15">
        <v>29.38</v>
      </c>
      <c r="N34" s="15">
        <v>2.56</v>
      </c>
      <c r="O34" s="15">
        <v>7.66</v>
      </c>
      <c r="P34" s="15">
        <v>32.19</v>
      </c>
      <c r="Q34" s="15">
        <v>22.31</v>
      </c>
      <c r="R34" s="15">
        <v>14.5</v>
      </c>
      <c r="S34" s="15">
        <v>8.0399999999999991</v>
      </c>
      <c r="T34" s="15">
        <v>8.14</v>
      </c>
      <c r="U34" s="15">
        <v>13.43</v>
      </c>
      <c r="V34" s="15">
        <v>55.5</v>
      </c>
      <c r="W34" s="15">
        <v>11.91</v>
      </c>
      <c r="X34" s="15">
        <v>20.88</v>
      </c>
      <c r="Y34" s="15">
        <v>37.520000000000003</v>
      </c>
      <c r="Z34" s="15">
        <v>27.12</v>
      </c>
    </row>
    <row r="35" spans="1:26" x14ac:dyDescent="0.35">
      <c r="A35" s="6">
        <v>32</v>
      </c>
      <c r="B35" s="11" t="s">
        <v>482</v>
      </c>
      <c r="C35" s="15">
        <v>12.22</v>
      </c>
      <c r="D35" s="15">
        <v>14.54</v>
      </c>
      <c r="E35" s="15">
        <v>10.88</v>
      </c>
      <c r="F35" s="15">
        <v>11.14</v>
      </c>
      <c r="G35" s="15">
        <v>13.21</v>
      </c>
      <c r="H35" s="15">
        <v>10.23</v>
      </c>
      <c r="I35" s="15">
        <v>13.01</v>
      </c>
      <c r="J35" s="15">
        <v>36.21</v>
      </c>
      <c r="K35" s="15">
        <v>5.39</v>
      </c>
      <c r="L35" s="15">
        <v>3.6</v>
      </c>
      <c r="M35" s="15">
        <v>32.53</v>
      </c>
      <c r="N35" s="15">
        <v>1.68</v>
      </c>
      <c r="O35" s="15">
        <v>7.15</v>
      </c>
      <c r="P35" s="15">
        <v>37.04</v>
      </c>
      <c r="Q35" s="15">
        <v>33.9</v>
      </c>
      <c r="R35" s="15">
        <v>15.63</v>
      </c>
      <c r="S35" s="15">
        <v>8.3699999999999992</v>
      </c>
      <c r="T35" s="15">
        <v>7.43</v>
      </c>
      <c r="U35" s="15">
        <v>26.41</v>
      </c>
      <c r="V35" s="15">
        <v>41.1</v>
      </c>
      <c r="W35" s="15">
        <v>16.309999999999999</v>
      </c>
      <c r="X35" s="15">
        <v>29.85</v>
      </c>
      <c r="Y35" s="15">
        <v>22.61</v>
      </c>
      <c r="Z35" s="15">
        <v>34.770000000000003</v>
      </c>
    </row>
    <row r="36" spans="1:26" x14ac:dyDescent="0.35">
      <c r="A36" s="6">
        <v>33</v>
      </c>
      <c r="B36" s="11" t="s">
        <v>558</v>
      </c>
      <c r="C36" s="15">
        <v>20.59</v>
      </c>
      <c r="D36" s="15">
        <v>25.52</v>
      </c>
      <c r="E36" s="15">
        <v>25.93</v>
      </c>
      <c r="F36" s="15">
        <v>17.920000000000002</v>
      </c>
      <c r="G36" s="15">
        <v>14.79</v>
      </c>
      <c r="H36" s="15">
        <v>19.12</v>
      </c>
      <c r="I36" s="15">
        <v>18.77</v>
      </c>
      <c r="J36" s="15">
        <v>27.19</v>
      </c>
      <c r="K36" s="15">
        <v>8.9700000000000006</v>
      </c>
      <c r="L36" s="15">
        <v>21.59</v>
      </c>
      <c r="M36" s="15">
        <v>44.06</v>
      </c>
      <c r="N36" s="15">
        <v>7.11</v>
      </c>
      <c r="O36" s="15">
        <v>18.690000000000001</v>
      </c>
      <c r="P36" s="15">
        <v>44.16</v>
      </c>
      <c r="Q36" s="15">
        <v>37.54</v>
      </c>
      <c r="R36" s="15">
        <v>13.62</v>
      </c>
      <c r="S36" s="15">
        <v>11.14</v>
      </c>
      <c r="T36" s="15">
        <v>19.21</v>
      </c>
      <c r="U36" s="15">
        <v>30.6</v>
      </c>
      <c r="V36" s="15">
        <v>44.12</v>
      </c>
      <c r="W36" s="15">
        <v>19.16</v>
      </c>
      <c r="X36" s="15">
        <v>23.22</v>
      </c>
      <c r="Y36" s="15">
        <v>36.549999999999997</v>
      </c>
      <c r="Z36" s="15">
        <v>30.25</v>
      </c>
    </row>
    <row r="37" spans="1:26" x14ac:dyDescent="0.35">
      <c r="A37" s="6">
        <v>34</v>
      </c>
      <c r="B37" s="11" t="s">
        <v>559</v>
      </c>
      <c r="C37" s="15">
        <v>11.33</v>
      </c>
      <c r="D37" s="15">
        <v>14.49</v>
      </c>
      <c r="E37" s="15">
        <v>9.6199999999999992</v>
      </c>
      <c r="F37" s="15">
        <v>9.83</v>
      </c>
      <c r="G37" s="15">
        <v>12.92</v>
      </c>
      <c r="H37" s="15">
        <v>10.38</v>
      </c>
      <c r="I37" s="15">
        <v>10.88</v>
      </c>
      <c r="J37" s="15">
        <v>32.44</v>
      </c>
      <c r="K37" s="15">
        <v>6.57</v>
      </c>
      <c r="L37" s="15">
        <v>7.33</v>
      </c>
      <c r="M37" s="15">
        <v>24.91</v>
      </c>
      <c r="N37" s="15">
        <v>4.05</v>
      </c>
      <c r="O37" s="15">
        <v>6.28</v>
      </c>
      <c r="P37" s="15">
        <v>38.46</v>
      </c>
      <c r="Q37" s="15">
        <v>26.15</v>
      </c>
      <c r="R37" s="15">
        <v>14.33</v>
      </c>
      <c r="S37" s="15">
        <v>8.82</v>
      </c>
      <c r="T37" s="15">
        <v>8.8699999999999992</v>
      </c>
      <c r="U37" s="15">
        <v>21.49</v>
      </c>
      <c r="V37" s="15">
        <v>68.09</v>
      </c>
      <c r="W37" s="15">
        <v>13.51</v>
      </c>
      <c r="X37" s="15">
        <v>16.940000000000001</v>
      </c>
      <c r="Y37" s="15" t="s">
        <v>22</v>
      </c>
      <c r="Z37" s="15">
        <v>27.08</v>
      </c>
    </row>
    <row r="38" spans="1:26" x14ac:dyDescent="0.35">
      <c r="A38" s="6">
        <v>35</v>
      </c>
      <c r="B38" s="11" t="s">
        <v>560</v>
      </c>
      <c r="C38" s="15">
        <v>10.28</v>
      </c>
      <c r="D38" s="15">
        <v>12.84</v>
      </c>
      <c r="E38" s="15">
        <v>10.77</v>
      </c>
      <c r="F38" s="15">
        <v>8.5</v>
      </c>
      <c r="G38" s="15">
        <v>12.83</v>
      </c>
      <c r="H38" s="15">
        <v>8.51</v>
      </c>
      <c r="I38" s="15">
        <v>10.71</v>
      </c>
      <c r="J38" s="15">
        <v>18.7</v>
      </c>
      <c r="K38" s="15">
        <v>5.5</v>
      </c>
      <c r="L38" s="15">
        <v>5.54</v>
      </c>
      <c r="M38" s="15">
        <v>30.47</v>
      </c>
      <c r="N38" s="15">
        <v>2.99</v>
      </c>
      <c r="O38" s="15">
        <v>7.47</v>
      </c>
      <c r="P38" s="15">
        <v>32.99</v>
      </c>
      <c r="Q38" s="15">
        <v>20.71</v>
      </c>
      <c r="R38" s="15">
        <v>14.23</v>
      </c>
      <c r="S38" s="15">
        <v>7.81</v>
      </c>
      <c r="T38" s="15">
        <v>9.01</v>
      </c>
      <c r="U38" s="15">
        <v>12.89</v>
      </c>
      <c r="V38" s="15">
        <v>57.75</v>
      </c>
      <c r="W38" s="15">
        <v>10.71</v>
      </c>
      <c r="X38" s="15">
        <v>14.15</v>
      </c>
      <c r="Y38" s="15">
        <v>30.17</v>
      </c>
      <c r="Z38" s="15">
        <v>23.42</v>
      </c>
    </row>
    <row r="39" spans="1:26" x14ac:dyDescent="0.35">
      <c r="A39" s="6">
        <v>36</v>
      </c>
      <c r="B39" s="11" t="s">
        <v>561</v>
      </c>
      <c r="C39" s="15">
        <v>11.48</v>
      </c>
      <c r="D39" s="15">
        <v>15.37</v>
      </c>
      <c r="E39" s="15">
        <v>12.18</v>
      </c>
      <c r="F39" s="15">
        <v>9.8699999999999992</v>
      </c>
      <c r="G39" s="15">
        <v>11.55</v>
      </c>
      <c r="H39" s="15">
        <v>9.93</v>
      </c>
      <c r="I39" s="15">
        <v>11.1</v>
      </c>
      <c r="J39" s="15">
        <v>21.3</v>
      </c>
      <c r="K39" s="15">
        <v>6.02</v>
      </c>
      <c r="L39" s="15">
        <v>7.74</v>
      </c>
      <c r="M39" s="15">
        <v>32.299999999999997</v>
      </c>
      <c r="N39" s="15">
        <v>3.8</v>
      </c>
      <c r="O39" s="15">
        <v>8.14</v>
      </c>
      <c r="P39" s="15">
        <v>37.15</v>
      </c>
      <c r="Q39" s="15">
        <v>22.28</v>
      </c>
      <c r="R39" s="15">
        <v>12.43</v>
      </c>
      <c r="S39" s="15">
        <v>8.11</v>
      </c>
      <c r="T39" s="15">
        <v>11.12</v>
      </c>
      <c r="U39" s="15">
        <v>13.66</v>
      </c>
      <c r="V39" s="15">
        <v>57.85</v>
      </c>
      <c r="W39" s="15">
        <v>11.19</v>
      </c>
      <c r="X39" s="15">
        <v>19.13</v>
      </c>
      <c r="Y39" s="15">
        <v>24.6</v>
      </c>
      <c r="Z39" s="15">
        <v>21.21</v>
      </c>
    </row>
    <row r="40" spans="1:26" x14ac:dyDescent="0.35">
      <c r="A40" s="6">
        <v>37</v>
      </c>
      <c r="B40" s="11" t="s">
        <v>562</v>
      </c>
      <c r="C40" s="15">
        <v>16.11</v>
      </c>
      <c r="D40" s="15">
        <v>22.35</v>
      </c>
      <c r="E40" s="15">
        <v>14.16</v>
      </c>
      <c r="F40" s="15">
        <v>14.24</v>
      </c>
      <c r="G40" s="15">
        <v>15.54</v>
      </c>
      <c r="H40" s="15">
        <v>13.14</v>
      </c>
      <c r="I40" s="15">
        <v>15.95</v>
      </c>
      <c r="J40" s="15">
        <v>38.590000000000003</v>
      </c>
      <c r="K40" s="15">
        <v>6.33</v>
      </c>
      <c r="L40" s="15">
        <v>8.57</v>
      </c>
      <c r="M40" s="15">
        <v>35.99</v>
      </c>
      <c r="N40" s="15">
        <v>2.4500000000000002</v>
      </c>
      <c r="O40" s="15">
        <v>7.42</v>
      </c>
      <c r="P40" s="15">
        <v>32.32</v>
      </c>
      <c r="Q40" s="15">
        <v>40.159999999999997</v>
      </c>
      <c r="R40" s="15">
        <v>18.829999999999998</v>
      </c>
      <c r="S40" s="15">
        <v>13.07</v>
      </c>
      <c r="T40" s="15">
        <v>6.75</v>
      </c>
      <c r="U40" s="15">
        <v>36.68</v>
      </c>
      <c r="V40" s="15">
        <v>46.42</v>
      </c>
      <c r="W40" s="15">
        <v>20.440000000000001</v>
      </c>
      <c r="X40" s="15">
        <v>36.229999999999997</v>
      </c>
      <c r="Y40" s="15">
        <v>38.75</v>
      </c>
      <c r="Z40" s="15">
        <v>35.450000000000003</v>
      </c>
    </row>
    <row r="41" spans="1:26" x14ac:dyDescent="0.35">
      <c r="A41" s="6">
        <v>38</v>
      </c>
      <c r="B41" s="11" t="s">
        <v>54</v>
      </c>
      <c r="C41" s="15">
        <v>15.88</v>
      </c>
      <c r="D41" s="15">
        <v>30.02</v>
      </c>
      <c r="E41" s="15">
        <v>12.54</v>
      </c>
      <c r="F41" s="15">
        <v>13.95</v>
      </c>
      <c r="G41" s="15">
        <v>11.01</v>
      </c>
      <c r="H41" s="15">
        <v>11.32</v>
      </c>
      <c r="I41" s="15">
        <v>14.08</v>
      </c>
      <c r="J41" s="15">
        <v>28.54</v>
      </c>
      <c r="K41" s="15">
        <v>6.49</v>
      </c>
      <c r="L41" s="15">
        <v>13.99</v>
      </c>
      <c r="M41" s="15">
        <v>43.71</v>
      </c>
      <c r="N41" s="15">
        <v>2.2200000000000002</v>
      </c>
      <c r="O41" s="15">
        <v>6.75</v>
      </c>
      <c r="P41" s="15">
        <v>7.53</v>
      </c>
      <c r="Q41" s="15">
        <v>36.47</v>
      </c>
      <c r="R41" s="15">
        <v>13.32</v>
      </c>
      <c r="S41" s="15">
        <v>11.27</v>
      </c>
      <c r="T41" s="15">
        <v>15.53</v>
      </c>
      <c r="U41" s="15">
        <v>42.74</v>
      </c>
      <c r="V41" s="15">
        <v>62.07</v>
      </c>
      <c r="W41" s="15">
        <v>25.8</v>
      </c>
      <c r="X41" s="15">
        <v>44.37</v>
      </c>
      <c r="Y41" s="15" t="s">
        <v>22</v>
      </c>
      <c r="Z41" s="15">
        <v>42.31</v>
      </c>
    </row>
    <row r="42" spans="1:26" x14ac:dyDescent="0.35">
      <c r="A42" s="6">
        <v>39</v>
      </c>
      <c r="B42" s="11" t="s">
        <v>563</v>
      </c>
      <c r="C42" s="15">
        <v>9.27</v>
      </c>
      <c r="D42" s="15">
        <v>10.89</v>
      </c>
      <c r="E42" s="15">
        <v>8.7899999999999991</v>
      </c>
      <c r="F42" s="15">
        <v>8.07</v>
      </c>
      <c r="G42" s="15">
        <v>11.26</v>
      </c>
      <c r="H42" s="15">
        <v>8.5500000000000007</v>
      </c>
      <c r="I42" s="15">
        <v>9.09</v>
      </c>
      <c r="J42" s="15">
        <v>23.7</v>
      </c>
      <c r="K42" s="15">
        <v>5.14</v>
      </c>
      <c r="L42" s="15">
        <v>6.71</v>
      </c>
      <c r="M42" s="15">
        <v>24.46</v>
      </c>
      <c r="N42" s="15">
        <v>2.94</v>
      </c>
      <c r="O42" s="15">
        <v>5.5</v>
      </c>
      <c r="P42" s="15">
        <v>34.159999999999997</v>
      </c>
      <c r="Q42" s="15">
        <v>21.96</v>
      </c>
      <c r="R42" s="15">
        <v>12.8</v>
      </c>
      <c r="S42" s="15">
        <v>8.24</v>
      </c>
      <c r="T42" s="15">
        <v>7.46</v>
      </c>
      <c r="U42" s="15">
        <v>17.62</v>
      </c>
      <c r="V42" s="15">
        <v>50.99</v>
      </c>
      <c r="W42" s="15">
        <v>9.51</v>
      </c>
      <c r="X42" s="15">
        <v>15.33</v>
      </c>
      <c r="Y42" s="15">
        <v>22.34</v>
      </c>
      <c r="Z42" s="15">
        <v>17.93</v>
      </c>
    </row>
    <row r="43" spans="1:26" x14ac:dyDescent="0.35">
      <c r="A43" s="6">
        <v>40</v>
      </c>
      <c r="B43" s="11" t="s">
        <v>564</v>
      </c>
      <c r="C43" s="15">
        <v>12.55</v>
      </c>
      <c r="D43" s="15">
        <v>18.489999999999998</v>
      </c>
      <c r="E43" s="15">
        <v>11.16</v>
      </c>
      <c r="F43" s="15">
        <v>11.2</v>
      </c>
      <c r="G43" s="15">
        <v>11.16</v>
      </c>
      <c r="H43" s="15">
        <v>10.89</v>
      </c>
      <c r="I43" s="15">
        <v>11.46</v>
      </c>
      <c r="J43" s="15">
        <v>21.87</v>
      </c>
      <c r="K43" s="15">
        <v>6.72</v>
      </c>
      <c r="L43" s="15">
        <v>9.2799999999999994</v>
      </c>
      <c r="M43" s="15">
        <v>33.04</v>
      </c>
      <c r="N43" s="15">
        <v>4.6100000000000003</v>
      </c>
      <c r="O43" s="15">
        <v>8.6</v>
      </c>
      <c r="P43" s="15">
        <v>37.479999999999997</v>
      </c>
      <c r="Q43" s="15">
        <v>22.09</v>
      </c>
      <c r="R43" s="15">
        <v>12.13</v>
      </c>
      <c r="S43" s="15">
        <v>9.09</v>
      </c>
      <c r="T43" s="15">
        <v>13.53</v>
      </c>
      <c r="U43" s="15">
        <v>15.45</v>
      </c>
      <c r="V43" s="15">
        <v>66.78</v>
      </c>
      <c r="W43" s="15">
        <v>12.56</v>
      </c>
      <c r="X43" s="15">
        <v>16.53</v>
      </c>
      <c r="Y43" s="15">
        <v>30.07</v>
      </c>
      <c r="Z43" s="15">
        <v>18.02</v>
      </c>
    </row>
    <row r="44" spans="1:26" x14ac:dyDescent="0.35">
      <c r="A44" s="6">
        <v>41</v>
      </c>
      <c r="B44" s="11" t="s">
        <v>565</v>
      </c>
      <c r="C44" s="15">
        <v>12.32</v>
      </c>
      <c r="D44" s="15">
        <v>15.93</v>
      </c>
      <c r="E44" s="15">
        <v>9.0299999999999994</v>
      </c>
      <c r="F44" s="15">
        <v>10.19</v>
      </c>
      <c r="G44" s="15">
        <v>14.73</v>
      </c>
      <c r="H44" s="15">
        <v>11.84</v>
      </c>
      <c r="I44" s="15">
        <v>11.15</v>
      </c>
      <c r="J44" s="15">
        <v>25.66</v>
      </c>
      <c r="K44" s="15">
        <v>8.11</v>
      </c>
      <c r="L44" s="15">
        <v>11.88</v>
      </c>
      <c r="M44" s="15">
        <v>18.11</v>
      </c>
      <c r="N44" s="15">
        <v>4.8600000000000003</v>
      </c>
      <c r="O44" s="15">
        <v>6.31</v>
      </c>
      <c r="P44" s="15">
        <v>29.31</v>
      </c>
      <c r="Q44" s="15">
        <v>28.31</v>
      </c>
      <c r="R44" s="15">
        <v>15.83</v>
      </c>
      <c r="S44" s="15">
        <v>10.42</v>
      </c>
      <c r="T44" s="15">
        <v>11.79</v>
      </c>
      <c r="U44" s="15">
        <v>18.350000000000001</v>
      </c>
      <c r="V44" s="15">
        <v>53.98</v>
      </c>
      <c r="W44" s="15">
        <v>16.52</v>
      </c>
      <c r="X44" s="15">
        <v>26</v>
      </c>
      <c r="Y44" s="15">
        <v>22.58</v>
      </c>
      <c r="Z44" s="15">
        <v>29.61</v>
      </c>
    </row>
    <row r="45" spans="1:26" x14ac:dyDescent="0.35">
      <c r="A45" s="6">
        <v>42</v>
      </c>
      <c r="B45" s="11" t="s">
        <v>424</v>
      </c>
      <c r="C45" s="15">
        <v>11.7</v>
      </c>
      <c r="D45" s="15">
        <v>14.22</v>
      </c>
      <c r="E45" s="15">
        <v>19.510000000000002</v>
      </c>
      <c r="F45" s="15">
        <v>9.09</v>
      </c>
      <c r="G45" s="15">
        <v>14.37</v>
      </c>
      <c r="H45" s="15">
        <v>10</v>
      </c>
      <c r="I45" s="15">
        <v>12.24</v>
      </c>
      <c r="J45" s="15">
        <v>19.57</v>
      </c>
      <c r="K45" s="15">
        <v>5.48</v>
      </c>
      <c r="L45" s="15">
        <v>7.99</v>
      </c>
      <c r="M45" s="15">
        <v>30.3</v>
      </c>
      <c r="N45" s="15">
        <v>2.08</v>
      </c>
      <c r="O45" s="15">
        <v>11.91</v>
      </c>
      <c r="P45" s="15">
        <v>38.78</v>
      </c>
      <c r="Q45" s="15">
        <v>26.4</v>
      </c>
      <c r="R45" s="15">
        <v>16.64</v>
      </c>
      <c r="S45" s="15">
        <v>8.18</v>
      </c>
      <c r="T45" s="15">
        <v>8.24</v>
      </c>
      <c r="U45" s="15">
        <v>13.81</v>
      </c>
      <c r="V45" s="15">
        <v>43.71</v>
      </c>
      <c r="W45" s="15">
        <v>11.52</v>
      </c>
      <c r="X45" s="15">
        <v>16.73</v>
      </c>
      <c r="Y45" s="15">
        <v>31.56</v>
      </c>
      <c r="Z45" s="15">
        <v>27.47</v>
      </c>
    </row>
    <row r="46" spans="1:26" x14ac:dyDescent="0.35">
      <c r="A46" s="6">
        <v>43</v>
      </c>
      <c r="B46" s="11" t="s">
        <v>566</v>
      </c>
      <c r="C46" s="15">
        <v>11.12</v>
      </c>
      <c r="D46" s="15">
        <v>14.77</v>
      </c>
      <c r="E46" s="15">
        <v>11.26</v>
      </c>
      <c r="F46" s="15">
        <v>9.2899999999999991</v>
      </c>
      <c r="G46" s="15">
        <v>12.5</v>
      </c>
      <c r="H46" s="15">
        <v>8.9700000000000006</v>
      </c>
      <c r="I46" s="15">
        <v>11.27</v>
      </c>
      <c r="J46" s="15">
        <v>19.25</v>
      </c>
      <c r="K46" s="15">
        <v>5.09</v>
      </c>
      <c r="L46" s="15">
        <v>6.96</v>
      </c>
      <c r="M46" s="15">
        <v>33.15</v>
      </c>
      <c r="N46" s="15">
        <v>3.34</v>
      </c>
      <c r="O46" s="15">
        <v>8.19</v>
      </c>
      <c r="P46" s="15">
        <v>35.700000000000003</v>
      </c>
      <c r="Q46" s="15">
        <v>22.02</v>
      </c>
      <c r="R46" s="15">
        <v>13.77</v>
      </c>
      <c r="S46" s="15">
        <v>7.42</v>
      </c>
      <c r="T46" s="15">
        <v>9.6199999999999992</v>
      </c>
      <c r="U46" s="15">
        <v>15.59</v>
      </c>
      <c r="V46" s="15">
        <v>57.69</v>
      </c>
      <c r="W46" s="15">
        <v>10.7</v>
      </c>
      <c r="X46" s="15">
        <v>16.88</v>
      </c>
      <c r="Y46" s="15">
        <v>30.49</v>
      </c>
      <c r="Z46" s="15">
        <v>20.8</v>
      </c>
    </row>
    <row r="47" spans="1:26" x14ac:dyDescent="0.35">
      <c r="A47" s="6">
        <v>44</v>
      </c>
      <c r="B47" s="11" t="s">
        <v>567</v>
      </c>
      <c r="C47" s="15">
        <v>15.23</v>
      </c>
      <c r="D47" s="15">
        <v>13.7</v>
      </c>
      <c r="E47" s="15">
        <v>33.369999999999997</v>
      </c>
      <c r="F47" s="15">
        <v>11.15</v>
      </c>
      <c r="G47" s="15">
        <v>14.99</v>
      </c>
      <c r="H47" s="15">
        <v>14.4</v>
      </c>
      <c r="I47" s="15">
        <v>16.440000000000001</v>
      </c>
      <c r="J47" s="15">
        <v>23.42</v>
      </c>
      <c r="K47" s="15">
        <v>7.69</v>
      </c>
      <c r="L47" s="15">
        <v>5.48</v>
      </c>
      <c r="M47" s="15">
        <v>33.61</v>
      </c>
      <c r="N47" s="15">
        <v>1.34</v>
      </c>
      <c r="O47" s="15">
        <v>19.97</v>
      </c>
      <c r="P47" s="15">
        <v>37.83</v>
      </c>
      <c r="Q47" s="15">
        <v>45.38</v>
      </c>
      <c r="R47" s="15">
        <v>17.64</v>
      </c>
      <c r="S47" s="15">
        <v>13.54</v>
      </c>
      <c r="T47" s="15">
        <v>9.36</v>
      </c>
      <c r="U47" s="15">
        <v>15.37</v>
      </c>
      <c r="V47" s="15">
        <v>41.26</v>
      </c>
      <c r="W47" s="15">
        <v>11.64</v>
      </c>
      <c r="X47" s="15">
        <v>9.86</v>
      </c>
      <c r="Y47" s="15">
        <v>28.25</v>
      </c>
      <c r="Z47" s="15">
        <v>30.05</v>
      </c>
    </row>
    <row r="48" spans="1:26" x14ac:dyDescent="0.35">
      <c r="A48" s="6">
        <v>45</v>
      </c>
      <c r="B48" s="11" t="s">
        <v>441</v>
      </c>
      <c r="C48" s="15">
        <v>17.36</v>
      </c>
      <c r="D48" s="15">
        <v>21.56</v>
      </c>
      <c r="E48" s="15">
        <v>20.8</v>
      </c>
      <c r="F48" s="15">
        <v>14.66</v>
      </c>
      <c r="G48" s="15">
        <v>15.33</v>
      </c>
      <c r="H48" s="15">
        <v>14.97</v>
      </c>
      <c r="I48" s="15">
        <v>16.61</v>
      </c>
      <c r="J48" s="15">
        <v>25.31</v>
      </c>
      <c r="K48" s="15">
        <v>7.61</v>
      </c>
      <c r="L48" s="15">
        <v>14.48</v>
      </c>
      <c r="M48" s="15">
        <v>47.43</v>
      </c>
      <c r="N48" s="15">
        <v>6.01</v>
      </c>
      <c r="O48" s="15">
        <v>15.33</v>
      </c>
      <c r="P48" s="15">
        <v>40.49</v>
      </c>
      <c r="Q48" s="15">
        <v>32.880000000000003</v>
      </c>
      <c r="R48" s="15">
        <v>14.77</v>
      </c>
      <c r="S48" s="15">
        <v>9.82</v>
      </c>
      <c r="T48" s="15">
        <v>15.96</v>
      </c>
      <c r="U48" s="15">
        <v>26.17</v>
      </c>
      <c r="V48" s="15">
        <v>63.65</v>
      </c>
      <c r="W48" s="15">
        <v>14.36</v>
      </c>
      <c r="X48" s="15">
        <v>21.7</v>
      </c>
      <c r="Y48" s="15">
        <v>27.49</v>
      </c>
      <c r="Z48" s="15">
        <v>25.02</v>
      </c>
    </row>
    <row r="49" spans="1:26" x14ac:dyDescent="0.35">
      <c r="A49" s="6">
        <v>46</v>
      </c>
      <c r="B49" s="11" t="s">
        <v>568</v>
      </c>
      <c r="C49" s="15">
        <v>15.51</v>
      </c>
      <c r="D49" s="15">
        <v>22.91</v>
      </c>
      <c r="E49" s="15">
        <v>10.62</v>
      </c>
      <c r="F49" s="15">
        <v>13.35</v>
      </c>
      <c r="G49" s="15">
        <v>16.2</v>
      </c>
      <c r="H49" s="15">
        <v>13.41</v>
      </c>
      <c r="I49" s="15">
        <v>13.85</v>
      </c>
      <c r="J49" s="15">
        <v>36.26</v>
      </c>
      <c r="K49" s="15">
        <v>5.98</v>
      </c>
      <c r="L49" s="15">
        <v>14.05</v>
      </c>
      <c r="M49" s="15">
        <v>28.16</v>
      </c>
      <c r="N49" s="15">
        <v>4</v>
      </c>
      <c r="O49" s="15">
        <v>5.36</v>
      </c>
      <c r="P49" s="15">
        <v>37.53</v>
      </c>
      <c r="Q49" s="15">
        <v>34.619999999999997</v>
      </c>
      <c r="R49" s="15">
        <v>18.690000000000001</v>
      </c>
      <c r="S49" s="15">
        <v>13.6</v>
      </c>
      <c r="T49" s="15">
        <v>6.52</v>
      </c>
      <c r="U49" s="15">
        <v>29.33</v>
      </c>
      <c r="V49" s="15">
        <v>48.09</v>
      </c>
      <c r="W49" s="15">
        <v>19.170000000000002</v>
      </c>
      <c r="X49" s="15">
        <v>36.909999999999997</v>
      </c>
      <c r="Y49" s="15">
        <v>27.92</v>
      </c>
      <c r="Z49" s="15">
        <v>33.68</v>
      </c>
    </row>
    <row r="50" spans="1:26" x14ac:dyDescent="0.35">
      <c r="A50" s="6">
        <v>47</v>
      </c>
      <c r="B50" s="11" t="s">
        <v>569</v>
      </c>
      <c r="C50" s="15">
        <v>13.51</v>
      </c>
      <c r="D50" s="15">
        <v>18.07</v>
      </c>
      <c r="E50" s="15">
        <v>12.11</v>
      </c>
      <c r="F50" s="15">
        <v>11.44</v>
      </c>
      <c r="G50" s="15">
        <v>14.84</v>
      </c>
      <c r="H50" s="15">
        <v>11.18</v>
      </c>
      <c r="I50" s="15">
        <v>13.16</v>
      </c>
      <c r="J50" s="15">
        <v>27.59</v>
      </c>
      <c r="K50" s="15">
        <v>6.25</v>
      </c>
      <c r="L50" s="15">
        <v>11.96</v>
      </c>
      <c r="M50" s="15">
        <v>31.71</v>
      </c>
      <c r="N50" s="15">
        <v>4.76</v>
      </c>
      <c r="O50" s="15">
        <v>8.3699999999999992</v>
      </c>
      <c r="P50" s="15">
        <v>35.65</v>
      </c>
      <c r="Q50" s="15">
        <v>29.16</v>
      </c>
      <c r="R50" s="15">
        <v>14.85</v>
      </c>
      <c r="S50" s="15">
        <v>11.09</v>
      </c>
      <c r="T50" s="15">
        <v>10.7</v>
      </c>
      <c r="U50" s="15">
        <v>25.06</v>
      </c>
      <c r="V50" s="15">
        <v>45.81</v>
      </c>
      <c r="W50" s="15">
        <v>13.19</v>
      </c>
      <c r="X50" s="15">
        <v>19.05</v>
      </c>
      <c r="Y50" s="15">
        <v>20.079999999999998</v>
      </c>
      <c r="Z50" s="15">
        <v>24.45</v>
      </c>
    </row>
    <row r="51" spans="1:26" x14ac:dyDescent="0.35">
      <c r="A51" s="6">
        <v>48</v>
      </c>
      <c r="B51" s="11" t="s">
        <v>507</v>
      </c>
      <c r="C51" s="15">
        <v>14.92</v>
      </c>
      <c r="D51" s="15">
        <v>22.82</v>
      </c>
      <c r="E51" s="15">
        <v>11.3</v>
      </c>
      <c r="F51" s="15">
        <v>12.93</v>
      </c>
      <c r="G51" s="15">
        <v>14.14</v>
      </c>
      <c r="H51" s="15">
        <v>11.75</v>
      </c>
      <c r="I51" s="15">
        <v>14.46</v>
      </c>
      <c r="J51" s="15">
        <v>34.119999999999997</v>
      </c>
      <c r="K51" s="15">
        <v>7.06</v>
      </c>
      <c r="L51" s="15">
        <v>11.1</v>
      </c>
      <c r="M51" s="15">
        <v>33.520000000000003</v>
      </c>
      <c r="N51" s="15">
        <v>3.62</v>
      </c>
      <c r="O51" s="15">
        <v>6.54</v>
      </c>
      <c r="P51" s="15">
        <v>34.479999999999997</v>
      </c>
      <c r="Q51" s="15">
        <v>33.76</v>
      </c>
      <c r="R51" s="15">
        <v>16.27</v>
      </c>
      <c r="S51" s="15">
        <v>12.27</v>
      </c>
      <c r="T51" s="15">
        <v>8.57</v>
      </c>
      <c r="U51" s="15">
        <v>31.18</v>
      </c>
      <c r="V51" s="15">
        <v>59.8</v>
      </c>
      <c r="W51" s="15">
        <v>20.440000000000001</v>
      </c>
      <c r="X51" s="15">
        <v>27.66</v>
      </c>
      <c r="Y51" s="15">
        <v>23.02</v>
      </c>
      <c r="Z51" s="15">
        <v>34.590000000000003</v>
      </c>
    </row>
    <row r="52" spans="1:26" x14ac:dyDescent="0.35">
      <c r="A52" s="6">
        <v>49</v>
      </c>
      <c r="B52" s="11" t="s">
        <v>570</v>
      </c>
      <c r="C52" s="15">
        <v>12.91</v>
      </c>
      <c r="D52" s="15">
        <v>16.77</v>
      </c>
      <c r="E52" s="15">
        <v>15.97</v>
      </c>
      <c r="F52" s="15">
        <v>10.97</v>
      </c>
      <c r="G52" s="15">
        <v>12.32</v>
      </c>
      <c r="H52" s="15">
        <v>11.75</v>
      </c>
      <c r="I52" s="15">
        <v>12.29</v>
      </c>
      <c r="J52" s="15">
        <v>23.26</v>
      </c>
      <c r="K52" s="15">
        <v>7.34</v>
      </c>
      <c r="L52" s="15">
        <v>8.8000000000000007</v>
      </c>
      <c r="M52" s="15">
        <v>32.56</v>
      </c>
      <c r="N52" s="15">
        <v>3.96</v>
      </c>
      <c r="O52" s="15">
        <v>9.7799999999999994</v>
      </c>
      <c r="P52" s="15">
        <v>38.869999999999997</v>
      </c>
      <c r="Q52" s="15">
        <v>24.59</v>
      </c>
      <c r="R52" s="15">
        <v>13.61</v>
      </c>
      <c r="S52" s="15">
        <v>9.6999999999999993</v>
      </c>
      <c r="T52" s="15">
        <v>12.55</v>
      </c>
      <c r="U52" s="15">
        <v>14.71</v>
      </c>
      <c r="V52" s="15">
        <v>54.69</v>
      </c>
      <c r="W52" s="15">
        <v>12.76</v>
      </c>
      <c r="X52" s="15">
        <v>19.55</v>
      </c>
      <c r="Y52" s="15">
        <v>29.86</v>
      </c>
      <c r="Z52" s="15">
        <v>22.31</v>
      </c>
    </row>
    <row r="53" spans="1:26" x14ac:dyDescent="0.35">
      <c r="A53" s="6">
        <v>50</v>
      </c>
      <c r="B53" s="11" t="s">
        <v>571</v>
      </c>
      <c r="C53" s="15">
        <v>9.33</v>
      </c>
      <c r="D53" s="15">
        <v>11.98</v>
      </c>
      <c r="E53" s="15">
        <v>11.03</v>
      </c>
      <c r="F53" s="15">
        <v>7.49</v>
      </c>
      <c r="G53" s="15">
        <v>11.57</v>
      </c>
      <c r="H53" s="15">
        <v>7.41</v>
      </c>
      <c r="I53" s="15">
        <v>9.9600000000000009</v>
      </c>
      <c r="J53" s="15">
        <v>16.72</v>
      </c>
      <c r="K53" s="15">
        <v>4.62</v>
      </c>
      <c r="L53" s="15">
        <v>4.8899999999999997</v>
      </c>
      <c r="M53" s="15">
        <v>28.3</v>
      </c>
      <c r="N53" s="15">
        <v>2.0299999999999998</v>
      </c>
      <c r="O53" s="15">
        <v>7.37</v>
      </c>
      <c r="P53" s="15">
        <v>29.54</v>
      </c>
      <c r="Q53" s="15">
        <v>20.6</v>
      </c>
      <c r="R53" s="15">
        <v>13.26</v>
      </c>
      <c r="S53" s="15">
        <v>6.83</v>
      </c>
      <c r="T53" s="15">
        <v>7.47</v>
      </c>
      <c r="U53" s="15">
        <v>11.38</v>
      </c>
      <c r="V53" s="15">
        <v>43.97</v>
      </c>
      <c r="W53" s="15">
        <v>10.72</v>
      </c>
      <c r="X53" s="15">
        <v>9.9600000000000009</v>
      </c>
      <c r="Y53" s="15">
        <v>39.450000000000003</v>
      </c>
      <c r="Z53" s="15">
        <v>24.51</v>
      </c>
    </row>
    <row r="54" spans="1:26" x14ac:dyDescent="0.35">
      <c r="A54" s="6">
        <v>51</v>
      </c>
      <c r="B54" s="11" t="s">
        <v>572</v>
      </c>
      <c r="C54" s="15">
        <v>11.38</v>
      </c>
      <c r="D54" s="15">
        <v>15.53</v>
      </c>
      <c r="E54" s="15">
        <v>10.9</v>
      </c>
      <c r="F54" s="15">
        <v>9.2799999999999994</v>
      </c>
      <c r="G54" s="15">
        <v>12.81</v>
      </c>
      <c r="H54" s="15">
        <v>8.99</v>
      </c>
      <c r="I54" s="15">
        <v>11.35</v>
      </c>
      <c r="J54" s="15">
        <v>21.44</v>
      </c>
      <c r="K54" s="15">
        <v>5.34</v>
      </c>
      <c r="L54" s="15">
        <v>9.1</v>
      </c>
      <c r="M54" s="15">
        <v>31.78</v>
      </c>
      <c r="N54" s="15">
        <v>3.46</v>
      </c>
      <c r="O54" s="15">
        <v>7.2</v>
      </c>
      <c r="P54" s="15">
        <v>33.96</v>
      </c>
      <c r="Q54" s="15">
        <v>24.5</v>
      </c>
      <c r="R54" s="15">
        <v>14.11</v>
      </c>
      <c r="S54" s="15">
        <v>7.08</v>
      </c>
      <c r="T54" s="15">
        <v>8.9600000000000009</v>
      </c>
      <c r="U54" s="15">
        <v>23.67</v>
      </c>
      <c r="V54" s="15">
        <v>49.82</v>
      </c>
      <c r="W54" s="15">
        <v>12.35</v>
      </c>
      <c r="X54" s="15">
        <v>18.61</v>
      </c>
      <c r="Y54" s="15">
        <v>18</v>
      </c>
      <c r="Z54" s="15">
        <v>20.82</v>
      </c>
    </row>
    <row r="55" spans="1:26" x14ac:dyDescent="0.35">
      <c r="A55" s="6">
        <v>52</v>
      </c>
      <c r="B55" s="11" t="s">
        <v>573</v>
      </c>
      <c r="C55" s="15">
        <v>11.6</v>
      </c>
      <c r="D55" s="15">
        <v>15.21</v>
      </c>
      <c r="E55" s="15">
        <v>16.82</v>
      </c>
      <c r="F55" s="15">
        <v>8.9</v>
      </c>
      <c r="G55" s="15">
        <v>14.11</v>
      </c>
      <c r="H55" s="15">
        <v>9.83</v>
      </c>
      <c r="I55" s="15">
        <v>11.76</v>
      </c>
      <c r="J55" s="15">
        <v>18.329999999999998</v>
      </c>
      <c r="K55" s="15">
        <v>5.6</v>
      </c>
      <c r="L55" s="15">
        <v>8.64</v>
      </c>
      <c r="M55" s="15">
        <v>31.13</v>
      </c>
      <c r="N55" s="15">
        <v>2.34</v>
      </c>
      <c r="O55" s="15">
        <v>10.69</v>
      </c>
      <c r="P55" s="15">
        <v>37.369999999999997</v>
      </c>
      <c r="Q55" s="15">
        <v>24.89</v>
      </c>
      <c r="R55" s="15">
        <v>15.92</v>
      </c>
      <c r="S55" s="15">
        <v>9.33</v>
      </c>
      <c r="T55" s="15">
        <v>9.0500000000000007</v>
      </c>
      <c r="U55" s="15">
        <v>13.68</v>
      </c>
      <c r="V55" s="15">
        <v>50.77</v>
      </c>
      <c r="W55" s="15">
        <v>12.22</v>
      </c>
      <c r="X55" s="15">
        <v>15.99</v>
      </c>
      <c r="Y55" s="15">
        <v>39.979999999999997</v>
      </c>
      <c r="Z55" s="15">
        <v>26.57</v>
      </c>
    </row>
    <row r="56" spans="1:26" x14ac:dyDescent="0.35">
      <c r="A56" s="6">
        <v>53</v>
      </c>
      <c r="B56" s="11" t="s">
        <v>574</v>
      </c>
      <c r="C56" s="15">
        <v>11.15</v>
      </c>
      <c r="D56" s="15">
        <v>14.93</v>
      </c>
      <c r="E56" s="15">
        <v>10.91</v>
      </c>
      <c r="F56" s="15">
        <v>9.43</v>
      </c>
      <c r="G56" s="15">
        <v>11.76</v>
      </c>
      <c r="H56" s="15">
        <v>8.66</v>
      </c>
      <c r="I56" s="15">
        <v>11.68</v>
      </c>
      <c r="J56" s="15">
        <v>18.690000000000001</v>
      </c>
      <c r="K56" s="15">
        <v>6.01</v>
      </c>
      <c r="L56" s="15">
        <v>5.8</v>
      </c>
      <c r="M56" s="15">
        <v>35.4</v>
      </c>
      <c r="N56" s="15">
        <v>3.5</v>
      </c>
      <c r="O56" s="15">
        <v>7.6</v>
      </c>
      <c r="P56" s="15">
        <v>33.89</v>
      </c>
      <c r="Q56" s="15">
        <v>22.05</v>
      </c>
      <c r="R56" s="15">
        <v>12.74</v>
      </c>
      <c r="S56" s="15">
        <v>6.94</v>
      </c>
      <c r="T56" s="15">
        <v>10.31</v>
      </c>
      <c r="U56" s="15">
        <v>19.53</v>
      </c>
      <c r="V56" s="15">
        <v>53.9</v>
      </c>
      <c r="W56" s="15">
        <v>13.03</v>
      </c>
      <c r="X56" s="15">
        <v>22.28</v>
      </c>
      <c r="Y56" s="15">
        <v>30.35</v>
      </c>
      <c r="Z56" s="15">
        <v>24.19</v>
      </c>
    </row>
    <row r="57" spans="1:26" x14ac:dyDescent="0.35">
      <c r="A57" s="6">
        <v>54</v>
      </c>
      <c r="B57" s="11" t="s">
        <v>575</v>
      </c>
      <c r="C57" s="15">
        <v>14.38</v>
      </c>
      <c r="D57" s="15">
        <v>19.75</v>
      </c>
      <c r="E57" s="15">
        <v>12.52</v>
      </c>
      <c r="F57" s="15">
        <v>13.05</v>
      </c>
      <c r="G57" s="15">
        <v>14.04</v>
      </c>
      <c r="H57" s="15">
        <v>11.66</v>
      </c>
      <c r="I57" s="15">
        <v>14.86</v>
      </c>
      <c r="J57" s="15">
        <v>28.19</v>
      </c>
      <c r="K57" s="15">
        <v>6.51</v>
      </c>
      <c r="L57" s="15">
        <v>15.49</v>
      </c>
      <c r="M57" s="15">
        <v>21</v>
      </c>
      <c r="N57" s="15">
        <v>5.5</v>
      </c>
      <c r="O57" s="15">
        <v>7.2</v>
      </c>
      <c r="P57" s="15">
        <v>20.11</v>
      </c>
      <c r="Q57" s="15">
        <v>33.369999999999997</v>
      </c>
      <c r="R57" s="15">
        <v>15.35</v>
      </c>
      <c r="S57" s="15">
        <v>10.33</v>
      </c>
      <c r="T57" s="15">
        <v>13.03</v>
      </c>
      <c r="U57" s="15">
        <v>28.31</v>
      </c>
      <c r="V57" s="15">
        <v>47.6</v>
      </c>
      <c r="W57" s="15">
        <v>17.78</v>
      </c>
      <c r="X57" s="15">
        <v>22.41</v>
      </c>
      <c r="Y57" s="15">
        <v>35</v>
      </c>
      <c r="Z57" s="15">
        <v>34.46</v>
      </c>
    </row>
    <row r="58" spans="1:26" x14ac:dyDescent="0.35">
      <c r="A58" s="6">
        <v>55</v>
      </c>
      <c r="B58" s="11" t="s">
        <v>576</v>
      </c>
      <c r="C58" s="15">
        <v>11.53</v>
      </c>
      <c r="D58" s="15">
        <v>16.22</v>
      </c>
      <c r="E58" s="15">
        <v>8.94</v>
      </c>
      <c r="F58" s="15">
        <v>9.7100000000000009</v>
      </c>
      <c r="G58" s="15">
        <v>12.57</v>
      </c>
      <c r="H58" s="15">
        <v>9.74</v>
      </c>
      <c r="I58" s="15">
        <v>10.97</v>
      </c>
      <c r="J58" s="15">
        <v>28.53</v>
      </c>
      <c r="K58" s="15">
        <v>5.56</v>
      </c>
      <c r="L58" s="15">
        <v>8.3800000000000008</v>
      </c>
      <c r="M58" s="15">
        <v>31.38</v>
      </c>
      <c r="N58" s="15">
        <v>2.88</v>
      </c>
      <c r="O58" s="15">
        <v>5.68</v>
      </c>
      <c r="P58" s="15">
        <v>31.67</v>
      </c>
      <c r="Q58" s="15">
        <v>28.15</v>
      </c>
      <c r="R58" s="15">
        <v>14.34</v>
      </c>
      <c r="S58" s="15">
        <v>9.49</v>
      </c>
      <c r="T58" s="15">
        <v>7.96</v>
      </c>
      <c r="U58" s="15">
        <v>31.6</v>
      </c>
      <c r="V58" s="15">
        <v>42.52</v>
      </c>
      <c r="W58" s="15">
        <v>14.55</v>
      </c>
      <c r="X58" s="15">
        <v>20.73</v>
      </c>
      <c r="Y58" s="15" t="s">
        <v>22</v>
      </c>
      <c r="Z58" s="15">
        <v>30.96</v>
      </c>
    </row>
    <row r="59" spans="1:26" x14ac:dyDescent="0.35">
      <c r="A59" s="6">
        <v>56</v>
      </c>
      <c r="B59" s="11" t="s">
        <v>577</v>
      </c>
      <c r="C59" s="15">
        <v>13.3</v>
      </c>
      <c r="D59" s="15">
        <v>17.649999999999999</v>
      </c>
      <c r="E59" s="15">
        <v>11.45</v>
      </c>
      <c r="F59" s="15">
        <v>11.57</v>
      </c>
      <c r="G59" s="15">
        <v>14.16</v>
      </c>
      <c r="H59" s="15">
        <v>11.41</v>
      </c>
      <c r="I59" s="15">
        <v>13.27</v>
      </c>
      <c r="J59" s="15">
        <v>28.46</v>
      </c>
      <c r="K59" s="15">
        <v>7.97</v>
      </c>
      <c r="L59" s="15">
        <v>9.02</v>
      </c>
      <c r="M59" s="15">
        <v>28.88</v>
      </c>
      <c r="N59" s="15">
        <v>4.74</v>
      </c>
      <c r="O59" s="15">
        <v>9.69</v>
      </c>
      <c r="P59" s="15">
        <v>30.33</v>
      </c>
      <c r="Q59" s="15">
        <v>26.57</v>
      </c>
      <c r="R59" s="15">
        <v>15.39</v>
      </c>
      <c r="S59" s="15">
        <v>9.4499999999999993</v>
      </c>
      <c r="T59" s="15">
        <v>13.75</v>
      </c>
      <c r="U59" s="15">
        <v>24.84</v>
      </c>
      <c r="V59" s="15">
        <v>47.52</v>
      </c>
      <c r="W59" s="15">
        <v>18.260000000000002</v>
      </c>
      <c r="X59" s="15">
        <v>23.01</v>
      </c>
      <c r="Y59" s="15" t="s">
        <v>22</v>
      </c>
      <c r="Z59" s="15">
        <v>34.159999999999997</v>
      </c>
    </row>
    <row r="60" spans="1:26" x14ac:dyDescent="0.35">
      <c r="A60" s="6">
        <v>57</v>
      </c>
      <c r="B60" s="11" t="s">
        <v>578</v>
      </c>
      <c r="C60" s="15">
        <v>7.88</v>
      </c>
      <c r="D60" s="15">
        <v>11.5</v>
      </c>
      <c r="E60" s="15">
        <v>5.77</v>
      </c>
      <c r="F60" s="15">
        <v>6.75</v>
      </c>
      <c r="G60" s="15">
        <v>8.81</v>
      </c>
      <c r="H60" s="15">
        <v>5.96</v>
      </c>
      <c r="I60" s="15">
        <v>7.88</v>
      </c>
      <c r="J60" s="15">
        <v>17.329999999999998</v>
      </c>
      <c r="K60" s="15">
        <v>3.78</v>
      </c>
      <c r="L60" s="15">
        <v>4.62</v>
      </c>
      <c r="M60" s="15">
        <v>30.2</v>
      </c>
      <c r="N60" s="15">
        <v>2.92</v>
      </c>
      <c r="O60" s="15">
        <v>4.66</v>
      </c>
      <c r="P60" s="15">
        <v>33.25</v>
      </c>
      <c r="Q60" s="15">
        <v>14.44</v>
      </c>
      <c r="R60" s="15">
        <v>9.6999999999999993</v>
      </c>
      <c r="S60" s="15">
        <v>5.53</v>
      </c>
      <c r="T60" s="15">
        <v>7.92</v>
      </c>
      <c r="U60" s="15">
        <v>16.09</v>
      </c>
      <c r="V60" s="15">
        <v>74.38</v>
      </c>
      <c r="W60" s="15">
        <v>6.36</v>
      </c>
      <c r="X60" s="15">
        <v>9.01</v>
      </c>
      <c r="Y60" s="15">
        <v>17.45</v>
      </c>
      <c r="Z60" s="15">
        <v>15.59</v>
      </c>
    </row>
    <row r="61" spans="1:26" x14ac:dyDescent="0.35">
      <c r="A61" s="6">
        <v>58</v>
      </c>
      <c r="B61" s="11" t="s">
        <v>579</v>
      </c>
      <c r="C61" s="15">
        <v>14.54</v>
      </c>
      <c r="D61" s="15">
        <v>22.94</v>
      </c>
      <c r="E61" s="15">
        <v>10.07</v>
      </c>
      <c r="F61" s="15">
        <v>13.28</v>
      </c>
      <c r="G61" s="15">
        <v>13.41</v>
      </c>
      <c r="H61" s="15">
        <v>10.88</v>
      </c>
      <c r="I61" s="15">
        <v>15.03</v>
      </c>
      <c r="J61" s="15">
        <v>32.24</v>
      </c>
      <c r="K61" s="15">
        <v>5.67</v>
      </c>
      <c r="L61" s="15">
        <v>12.71</v>
      </c>
      <c r="M61" s="15">
        <v>29.16</v>
      </c>
      <c r="N61" s="15">
        <v>3.1</v>
      </c>
      <c r="O61" s="15">
        <v>7.19</v>
      </c>
      <c r="P61" s="15">
        <v>15.7</v>
      </c>
      <c r="Q61" s="15">
        <v>34.53</v>
      </c>
      <c r="R61" s="15">
        <v>15.93</v>
      </c>
      <c r="S61" s="15">
        <v>9.3800000000000008</v>
      </c>
      <c r="T61" s="15">
        <v>14.57</v>
      </c>
      <c r="U61" s="15">
        <v>28.87</v>
      </c>
      <c r="V61" s="15">
        <v>34.89</v>
      </c>
      <c r="W61" s="15">
        <v>20.92</v>
      </c>
      <c r="X61" s="15">
        <v>34.659999999999997</v>
      </c>
      <c r="Y61" s="15">
        <v>12.79</v>
      </c>
      <c r="Z61" s="15">
        <v>37.33</v>
      </c>
    </row>
    <row r="62" spans="1:26" x14ac:dyDescent="0.35">
      <c r="A62" s="6">
        <v>59</v>
      </c>
      <c r="B62" s="11" t="s">
        <v>580</v>
      </c>
      <c r="C62" s="15">
        <v>9.51</v>
      </c>
      <c r="D62" s="15">
        <v>9.9</v>
      </c>
      <c r="E62" s="15">
        <v>16.54</v>
      </c>
      <c r="F62" s="15">
        <v>7.24</v>
      </c>
      <c r="G62" s="15">
        <v>16.059999999999999</v>
      </c>
      <c r="H62" s="15">
        <v>7.81</v>
      </c>
      <c r="I62" s="15">
        <v>10.99</v>
      </c>
      <c r="J62" s="15">
        <v>16.350000000000001</v>
      </c>
      <c r="K62" s="15">
        <v>4.25</v>
      </c>
      <c r="L62" s="15">
        <v>3.68</v>
      </c>
      <c r="M62" s="15">
        <v>28.33</v>
      </c>
      <c r="N62" s="15">
        <v>1.33</v>
      </c>
      <c r="O62" s="15">
        <v>12.07</v>
      </c>
      <c r="P62" s="15">
        <v>24.77</v>
      </c>
      <c r="Q62" s="15">
        <v>28.03</v>
      </c>
      <c r="R62" s="15">
        <v>19.420000000000002</v>
      </c>
      <c r="S62" s="15">
        <v>7.44</v>
      </c>
      <c r="T62" s="15">
        <v>5.35</v>
      </c>
      <c r="U62" s="15">
        <v>9.2799999999999994</v>
      </c>
      <c r="V62" s="15">
        <v>51.06</v>
      </c>
      <c r="W62" s="15">
        <v>8.49</v>
      </c>
      <c r="X62" s="15">
        <v>14.08</v>
      </c>
      <c r="Y62" s="15">
        <v>38.24</v>
      </c>
      <c r="Z62" s="15">
        <v>31.74</v>
      </c>
    </row>
    <row r="63" spans="1:26" x14ac:dyDescent="0.35">
      <c r="A63" s="6">
        <v>60</v>
      </c>
      <c r="B63" s="11" t="s">
        <v>581</v>
      </c>
      <c r="C63" s="15">
        <v>15.61</v>
      </c>
      <c r="D63" s="15">
        <v>22.84</v>
      </c>
      <c r="E63" s="15">
        <v>9.8699999999999992</v>
      </c>
      <c r="F63" s="15">
        <v>14.32</v>
      </c>
      <c r="G63" s="15">
        <v>15.83</v>
      </c>
      <c r="H63" s="15">
        <v>12.67</v>
      </c>
      <c r="I63" s="15">
        <v>15.64</v>
      </c>
      <c r="J63" s="15">
        <v>36.47</v>
      </c>
      <c r="K63" s="15">
        <v>7.56</v>
      </c>
      <c r="L63" s="15">
        <v>11.22</v>
      </c>
      <c r="M63" s="15">
        <v>33.619999999999997</v>
      </c>
      <c r="N63" s="15">
        <v>3.06</v>
      </c>
      <c r="O63" s="15">
        <v>7.02</v>
      </c>
      <c r="P63" s="15">
        <v>28.57</v>
      </c>
      <c r="Q63" s="15">
        <v>35.33</v>
      </c>
      <c r="R63" s="15">
        <v>18.98</v>
      </c>
      <c r="S63" s="15">
        <v>11.94</v>
      </c>
      <c r="T63" s="15">
        <v>12.13</v>
      </c>
      <c r="U63" s="15">
        <v>40.64</v>
      </c>
      <c r="V63" s="15">
        <v>63.89</v>
      </c>
      <c r="W63" s="15">
        <v>23.37</v>
      </c>
      <c r="X63" s="15">
        <v>24.44</v>
      </c>
      <c r="Y63" s="15" t="s">
        <v>22</v>
      </c>
      <c r="Z63" s="15">
        <v>30.48</v>
      </c>
    </row>
    <row r="64" spans="1:26" x14ac:dyDescent="0.35">
      <c r="A64" s="6">
        <v>61</v>
      </c>
      <c r="B64" s="11" t="s">
        <v>582</v>
      </c>
      <c r="C64" s="15">
        <v>7.74</v>
      </c>
      <c r="D64" s="15">
        <v>10.09</v>
      </c>
      <c r="E64" s="15">
        <v>4.74</v>
      </c>
      <c r="F64" s="15">
        <v>6.17</v>
      </c>
      <c r="G64" s="15">
        <v>10.53</v>
      </c>
      <c r="H64" s="15">
        <v>7.21</v>
      </c>
      <c r="I64" s="15">
        <v>7.62</v>
      </c>
      <c r="J64" s="15">
        <v>14.39</v>
      </c>
      <c r="K64" s="15">
        <v>4</v>
      </c>
      <c r="L64" s="15">
        <v>10.94</v>
      </c>
      <c r="M64" s="15">
        <v>6.79</v>
      </c>
      <c r="N64" s="15">
        <v>0.91</v>
      </c>
      <c r="O64" s="15">
        <v>4.4400000000000004</v>
      </c>
      <c r="P64" s="15">
        <v>30</v>
      </c>
      <c r="Q64" s="15">
        <v>17.2</v>
      </c>
      <c r="R64" s="15">
        <v>12.06</v>
      </c>
      <c r="S64" s="15">
        <v>6.76</v>
      </c>
      <c r="T64" s="15">
        <v>8.2799999999999994</v>
      </c>
      <c r="U64" s="15">
        <v>14.68</v>
      </c>
      <c r="V64" s="15" t="s">
        <v>22</v>
      </c>
      <c r="W64" s="15">
        <v>11.31</v>
      </c>
      <c r="X64" s="15" t="s">
        <v>22</v>
      </c>
      <c r="Y64" s="15" t="s">
        <v>22</v>
      </c>
      <c r="Z64" s="15">
        <v>14.89</v>
      </c>
    </row>
    <row r="65" spans="1:26" x14ac:dyDescent="0.35">
      <c r="A65" s="6">
        <v>62</v>
      </c>
      <c r="B65" s="11" t="s">
        <v>583</v>
      </c>
      <c r="C65" s="15">
        <v>13.29</v>
      </c>
      <c r="D65" s="15">
        <v>18.2</v>
      </c>
      <c r="E65" s="15">
        <v>9.11</v>
      </c>
      <c r="F65" s="15">
        <v>11.82</v>
      </c>
      <c r="G65" s="15">
        <v>13.89</v>
      </c>
      <c r="H65" s="15">
        <v>10.83</v>
      </c>
      <c r="I65" s="15">
        <v>13.42</v>
      </c>
      <c r="J65" s="15">
        <v>29.49</v>
      </c>
      <c r="K65" s="15">
        <v>7.05</v>
      </c>
      <c r="L65" s="15">
        <v>10.9</v>
      </c>
      <c r="M65" s="15">
        <v>26.36</v>
      </c>
      <c r="N65" s="15">
        <v>4.8899999999999997</v>
      </c>
      <c r="O65" s="15">
        <v>5.99</v>
      </c>
      <c r="P65" s="15">
        <v>21.37</v>
      </c>
      <c r="Q65" s="15">
        <v>31.11</v>
      </c>
      <c r="R65" s="15">
        <v>15.11</v>
      </c>
      <c r="S65" s="15">
        <v>10.57</v>
      </c>
      <c r="T65" s="15">
        <v>10.14</v>
      </c>
      <c r="U65" s="15">
        <v>28.53</v>
      </c>
      <c r="V65" s="15">
        <v>58.24</v>
      </c>
      <c r="W65" s="15">
        <v>17.649999999999999</v>
      </c>
      <c r="X65" s="15">
        <v>15.43</v>
      </c>
      <c r="Y65" s="15">
        <v>29.46</v>
      </c>
      <c r="Z65" s="15">
        <v>31.05</v>
      </c>
    </row>
    <row r="66" spans="1:26" x14ac:dyDescent="0.35">
      <c r="A66" s="6">
        <v>63</v>
      </c>
      <c r="B66" s="11" t="s">
        <v>519</v>
      </c>
      <c r="C66" s="15">
        <v>14.01</v>
      </c>
      <c r="D66" s="15">
        <v>18.489999999999998</v>
      </c>
      <c r="E66" s="15">
        <v>10.48</v>
      </c>
      <c r="F66" s="15">
        <v>12.51</v>
      </c>
      <c r="G66" s="15">
        <v>14.66</v>
      </c>
      <c r="H66" s="15">
        <v>11.55</v>
      </c>
      <c r="I66" s="15">
        <v>14.29</v>
      </c>
      <c r="J66" s="15">
        <v>29.91</v>
      </c>
      <c r="K66" s="15">
        <v>5.73</v>
      </c>
      <c r="L66" s="15">
        <v>12.27</v>
      </c>
      <c r="M66" s="15">
        <v>27.78</v>
      </c>
      <c r="N66" s="15">
        <v>2.67</v>
      </c>
      <c r="O66" s="15">
        <v>5.37</v>
      </c>
      <c r="P66" s="15">
        <v>35.619999999999997</v>
      </c>
      <c r="Q66" s="15">
        <v>35.799999999999997</v>
      </c>
      <c r="R66" s="15">
        <v>17.7</v>
      </c>
      <c r="S66" s="15">
        <v>11.52</v>
      </c>
      <c r="T66" s="15">
        <v>10.050000000000001</v>
      </c>
      <c r="U66" s="15">
        <v>29.72</v>
      </c>
      <c r="V66" s="15">
        <v>48.34</v>
      </c>
      <c r="W66" s="15">
        <v>18.489999999999998</v>
      </c>
      <c r="X66" s="15">
        <v>33.020000000000003</v>
      </c>
      <c r="Y66" s="15" t="s">
        <v>22</v>
      </c>
      <c r="Z66" s="15">
        <v>34.659999999999997</v>
      </c>
    </row>
    <row r="67" spans="1:26" x14ac:dyDescent="0.35">
      <c r="A67" s="6">
        <v>64</v>
      </c>
      <c r="B67" s="11" t="s">
        <v>584</v>
      </c>
      <c r="C67" s="15">
        <v>8.51</v>
      </c>
      <c r="D67" s="15">
        <v>8.59</v>
      </c>
      <c r="E67" s="15">
        <v>14.47</v>
      </c>
      <c r="F67" s="15">
        <v>6.54</v>
      </c>
      <c r="G67" s="15">
        <v>12.66</v>
      </c>
      <c r="H67" s="15">
        <v>7.39</v>
      </c>
      <c r="I67" s="15">
        <v>9.5299999999999994</v>
      </c>
      <c r="J67" s="15">
        <v>15.44</v>
      </c>
      <c r="K67" s="15">
        <v>3.91</v>
      </c>
      <c r="L67" s="15">
        <v>2.7</v>
      </c>
      <c r="M67" s="15">
        <v>24</v>
      </c>
      <c r="N67" s="15">
        <v>1.22</v>
      </c>
      <c r="O67" s="15">
        <v>11.2</v>
      </c>
      <c r="P67" s="15">
        <v>30.49</v>
      </c>
      <c r="Q67" s="15">
        <v>22.63</v>
      </c>
      <c r="R67" s="15">
        <v>15.69</v>
      </c>
      <c r="S67" s="15">
        <v>6.26</v>
      </c>
      <c r="T67" s="15">
        <v>5.98</v>
      </c>
      <c r="U67" s="15">
        <v>9.67</v>
      </c>
      <c r="V67" s="15">
        <v>50.24</v>
      </c>
      <c r="W67" s="15">
        <v>7.32</v>
      </c>
      <c r="X67" s="15">
        <v>7.12</v>
      </c>
      <c r="Y67" s="15">
        <v>35.409999999999997</v>
      </c>
      <c r="Z67" s="15">
        <v>25.67</v>
      </c>
    </row>
    <row r="68" spans="1:26" x14ac:dyDescent="0.35">
      <c r="A68" s="6">
        <v>65</v>
      </c>
      <c r="B68" s="11" t="s">
        <v>585</v>
      </c>
      <c r="C68" s="15">
        <v>13.77</v>
      </c>
      <c r="D68" s="15">
        <v>20.51</v>
      </c>
      <c r="E68" s="15">
        <v>12.55</v>
      </c>
      <c r="F68" s="15">
        <v>11.2</v>
      </c>
      <c r="G68" s="15">
        <v>14.92</v>
      </c>
      <c r="H68" s="15">
        <v>11.53</v>
      </c>
      <c r="I68" s="15">
        <v>13.67</v>
      </c>
      <c r="J68" s="15">
        <v>27.74</v>
      </c>
      <c r="K68" s="15">
        <v>7.11</v>
      </c>
      <c r="L68" s="15">
        <v>14.43</v>
      </c>
      <c r="M68" s="15">
        <v>22.27</v>
      </c>
      <c r="N68" s="15">
        <v>3.58</v>
      </c>
      <c r="O68" s="15">
        <v>6.68</v>
      </c>
      <c r="P68" s="15">
        <v>40.82</v>
      </c>
      <c r="Q68" s="15">
        <v>30.51</v>
      </c>
      <c r="R68" s="15">
        <v>16.25</v>
      </c>
      <c r="S68" s="15">
        <v>11.86</v>
      </c>
      <c r="T68" s="15">
        <v>9.76</v>
      </c>
      <c r="U68" s="15">
        <v>28.44</v>
      </c>
      <c r="V68" s="15">
        <v>60.49</v>
      </c>
      <c r="W68" s="15">
        <v>20.48</v>
      </c>
      <c r="X68" s="15">
        <v>39.86</v>
      </c>
      <c r="Y68" s="15">
        <v>45.45</v>
      </c>
      <c r="Z68" s="15">
        <v>31.37</v>
      </c>
    </row>
    <row r="69" spans="1:26" x14ac:dyDescent="0.35">
      <c r="A69" s="6">
        <v>66</v>
      </c>
      <c r="B69" s="11" t="s">
        <v>586</v>
      </c>
      <c r="C69" s="15">
        <v>8.33</v>
      </c>
      <c r="D69" s="15">
        <v>9.44</v>
      </c>
      <c r="E69" s="15">
        <v>5.81</v>
      </c>
      <c r="F69" s="15">
        <v>6.91</v>
      </c>
      <c r="G69" s="15">
        <v>13.4</v>
      </c>
      <c r="H69" s="15">
        <v>7.36</v>
      </c>
      <c r="I69" s="15">
        <v>8.7100000000000009</v>
      </c>
      <c r="J69" s="15">
        <v>20.7</v>
      </c>
      <c r="K69" s="15">
        <v>6</v>
      </c>
      <c r="L69" s="15">
        <v>7.15</v>
      </c>
      <c r="M69" s="15">
        <v>18.739999999999998</v>
      </c>
      <c r="N69" s="15">
        <v>1.51</v>
      </c>
      <c r="O69" s="15">
        <v>6.3</v>
      </c>
      <c r="P69" s="15">
        <v>30.77</v>
      </c>
      <c r="Q69" s="15">
        <v>21.16</v>
      </c>
      <c r="R69" s="15">
        <v>14.95</v>
      </c>
      <c r="S69" s="15">
        <v>8.51</v>
      </c>
      <c r="T69" s="15">
        <v>6.69</v>
      </c>
      <c r="U69" s="15">
        <v>12.12</v>
      </c>
      <c r="V69" s="15">
        <v>56.12</v>
      </c>
      <c r="W69" s="15">
        <v>8.6</v>
      </c>
      <c r="X69" s="15">
        <v>4.59</v>
      </c>
      <c r="Y69" s="15">
        <v>12.36</v>
      </c>
      <c r="Z69" s="15">
        <v>16.47</v>
      </c>
    </row>
    <row r="70" spans="1:26" x14ac:dyDescent="0.35">
      <c r="A70" s="6">
        <v>67</v>
      </c>
      <c r="B70" s="11" t="s">
        <v>499</v>
      </c>
      <c r="C70" s="15">
        <v>13.45</v>
      </c>
      <c r="D70" s="15">
        <v>18.43</v>
      </c>
      <c r="E70" s="15">
        <v>8.5</v>
      </c>
      <c r="F70" s="15">
        <v>12.45</v>
      </c>
      <c r="G70" s="15">
        <v>13.4</v>
      </c>
      <c r="H70" s="15">
        <v>11.17</v>
      </c>
      <c r="I70" s="15">
        <v>13.08</v>
      </c>
      <c r="J70" s="15">
        <v>38.92</v>
      </c>
      <c r="K70" s="15">
        <v>5.92</v>
      </c>
      <c r="L70" s="15">
        <v>7.9</v>
      </c>
      <c r="M70" s="15">
        <v>33.64</v>
      </c>
      <c r="N70" s="15">
        <v>1.74</v>
      </c>
      <c r="O70" s="15">
        <v>7.87</v>
      </c>
      <c r="P70" s="15">
        <v>40</v>
      </c>
      <c r="Q70" s="15">
        <v>33.92</v>
      </c>
      <c r="R70" s="15">
        <v>16.28</v>
      </c>
      <c r="S70" s="15">
        <v>10.65</v>
      </c>
      <c r="T70" s="15">
        <v>10.210000000000001</v>
      </c>
      <c r="U70" s="15">
        <v>23.46</v>
      </c>
      <c r="V70" s="15">
        <v>36.04</v>
      </c>
      <c r="W70" s="15">
        <v>18.11</v>
      </c>
      <c r="X70" s="15">
        <v>39.35</v>
      </c>
      <c r="Y70" s="15">
        <v>22.54</v>
      </c>
      <c r="Z70" s="15">
        <v>28.49</v>
      </c>
    </row>
    <row r="71" spans="1:26" x14ac:dyDescent="0.35">
      <c r="A71" s="6">
        <v>68</v>
      </c>
      <c r="B71" s="11" t="s">
        <v>96</v>
      </c>
      <c r="C71" s="15">
        <v>11.26</v>
      </c>
      <c r="D71" s="15">
        <v>11.31</v>
      </c>
      <c r="E71" s="15">
        <v>7.4</v>
      </c>
      <c r="F71" s="15">
        <v>9.9600000000000009</v>
      </c>
      <c r="G71" s="15">
        <v>14.48</v>
      </c>
      <c r="H71" s="15">
        <v>10.55</v>
      </c>
      <c r="I71" s="15">
        <v>12.01</v>
      </c>
      <c r="J71" s="15">
        <v>33.69</v>
      </c>
      <c r="K71" s="15">
        <v>7.75</v>
      </c>
      <c r="L71" s="15">
        <v>4.9000000000000004</v>
      </c>
      <c r="M71" s="15">
        <v>23.78</v>
      </c>
      <c r="N71" s="15">
        <v>2.8</v>
      </c>
      <c r="O71" s="15">
        <v>9.75</v>
      </c>
      <c r="P71" s="15">
        <v>13.64</v>
      </c>
      <c r="Q71" s="15">
        <v>25.24</v>
      </c>
      <c r="R71" s="15">
        <v>15.27</v>
      </c>
      <c r="S71" s="15">
        <v>8.34</v>
      </c>
      <c r="T71" s="15">
        <v>12.69</v>
      </c>
      <c r="U71" s="15">
        <v>20.23</v>
      </c>
      <c r="V71" s="15">
        <v>63.16</v>
      </c>
      <c r="W71" s="15">
        <v>18.850000000000001</v>
      </c>
      <c r="X71" s="15">
        <v>24.47</v>
      </c>
      <c r="Y71" s="15" t="s">
        <v>22</v>
      </c>
      <c r="Z71" s="15">
        <v>40.69</v>
      </c>
    </row>
    <row r="72" spans="1:26" x14ac:dyDescent="0.35">
      <c r="A72" s="6">
        <v>69</v>
      </c>
      <c r="B72" s="11" t="s">
        <v>90</v>
      </c>
      <c r="C72" s="15">
        <v>12.83</v>
      </c>
      <c r="D72" s="15">
        <v>16.55</v>
      </c>
      <c r="E72" s="15">
        <v>9.0500000000000007</v>
      </c>
      <c r="F72" s="15">
        <v>11.18</v>
      </c>
      <c r="G72" s="15">
        <v>14.87</v>
      </c>
      <c r="H72" s="15">
        <v>10.75</v>
      </c>
      <c r="I72" s="15">
        <v>13.01</v>
      </c>
      <c r="J72" s="15">
        <v>30.26</v>
      </c>
      <c r="K72" s="15">
        <v>5.54</v>
      </c>
      <c r="L72" s="15">
        <v>11.74</v>
      </c>
      <c r="M72" s="15">
        <v>20.38</v>
      </c>
      <c r="N72" s="15">
        <v>3.91</v>
      </c>
      <c r="O72" s="15">
        <v>4.9800000000000004</v>
      </c>
      <c r="P72" s="15">
        <v>25.99</v>
      </c>
      <c r="Q72" s="15">
        <v>31.47</v>
      </c>
      <c r="R72" s="15">
        <v>17.43</v>
      </c>
      <c r="S72" s="15">
        <v>11.39</v>
      </c>
      <c r="T72" s="15">
        <v>8.92</v>
      </c>
      <c r="U72" s="15">
        <v>22.62</v>
      </c>
      <c r="V72" s="15">
        <v>35.24</v>
      </c>
      <c r="W72" s="15">
        <v>16.45</v>
      </c>
      <c r="X72" s="15">
        <v>24.95</v>
      </c>
      <c r="Y72" s="15">
        <v>28.81</v>
      </c>
      <c r="Z72" s="15">
        <v>28.86</v>
      </c>
    </row>
    <row r="73" spans="1:26" x14ac:dyDescent="0.35">
      <c r="A73" s="6">
        <v>70</v>
      </c>
      <c r="B73" s="11" t="s">
        <v>587</v>
      </c>
      <c r="C73" s="15">
        <v>12.67</v>
      </c>
      <c r="D73" s="15">
        <v>17.28</v>
      </c>
      <c r="E73" s="15">
        <v>9.93</v>
      </c>
      <c r="F73" s="15">
        <v>10.57</v>
      </c>
      <c r="G73" s="15">
        <v>15.38</v>
      </c>
      <c r="H73" s="15">
        <v>10.87</v>
      </c>
      <c r="I73" s="15">
        <v>12.31</v>
      </c>
      <c r="J73" s="15">
        <v>35.47</v>
      </c>
      <c r="K73" s="15">
        <v>4.95</v>
      </c>
      <c r="L73" s="15">
        <v>9.81</v>
      </c>
      <c r="M73" s="15">
        <v>21.61</v>
      </c>
      <c r="N73" s="15">
        <v>3.08</v>
      </c>
      <c r="O73" s="15">
        <v>3.38</v>
      </c>
      <c r="P73" s="15">
        <v>39.659999999999997</v>
      </c>
      <c r="Q73" s="15">
        <v>34.26</v>
      </c>
      <c r="R73" s="15">
        <v>19.170000000000002</v>
      </c>
      <c r="S73" s="15">
        <v>11.91</v>
      </c>
      <c r="T73" s="15">
        <v>6.36</v>
      </c>
      <c r="U73" s="15">
        <v>21.34</v>
      </c>
      <c r="V73" s="15">
        <v>38.83</v>
      </c>
      <c r="W73" s="15">
        <v>13.95</v>
      </c>
      <c r="X73" s="15">
        <v>26.53</v>
      </c>
      <c r="Y73" s="15">
        <v>6.39</v>
      </c>
      <c r="Z73" s="15">
        <v>27.47</v>
      </c>
    </row>
    <row r="74" spans="1:26" x14ac:dyDescent="0.35">
      <c r="A74" s="6">
        <v>71</v>
      </c>
      <c r="B74" s="11" t="s">
        <v>588</v>
      </c>
      <c r="C74" s="15">
        <v>14.82</v>
      </c>
      <c r="D74" s="15">
        <v>22.54</v>
      </c>
      <c r="E74" s="15">
        <v>11.38</v>
      </c>
      <c r="F74" s="15">
        <v>12.14</v>
      </c>
      <c r="G74" s="15">
        <v>15.54</v>
      </c>
      <c r="H74" s="15">
        <v>11.67</v>
      </c>
      <c r="I74" s="15">
        <v>14.4</v>
      </c>
      <c r="J74" s="15">
        <v>32.81</v>
      </c>
      <c r="K74" s="15">
        <v>7.29</v>
      </c>
      <c r="L74" s="15">
        <v>11.52</v>
      </c>
      <c r="M74" s="15">
        <v>31.95</v>
      </c>
      <c r="N74" s="15">
        <v>3.77</v>
      </c>
      <c r="O74" s="15">
        <v>5.08</v>
      </c>
      <c r="P74" s="15">
        <v>28.16</v>
      </c>
      <c r="Q74" s="15">
        <v>34.28</v>
      </c>
      <c r="R74" s="15">
        <v>18.260000000000002</v>
      </c>
      <c r="S74" s="15">
        <v>13.4</v>
      </c>
      <c r="T74" s="15">
        <v>8.14</v>
      </c>
      <c r="U74" s="15">
        <v>31.69</v>
      </c>
      <c r="V74" s="15">
        <v>46.74</v>
      </c>
      <c r="W74" s="15">
        <v>19.21</v>
      </c>
      <c r="X74" s="15">
        <v>30.92</v>
      </c>
      <c r="Y74" s="15">
        <v>24.29</v>
      </c>
      <c r="Z74" s="15">
        <v>34.799999999999997</v>
      </c>
    </row>
    <row r="75" spans="1:26" x14ac:dyDescent="0.35">
      <c r="A75" s="6">
        <v>72</v>
      </c>
      <c r="B75" s="11" t="s">
        <v>487</v>
      </c>
      <c r="C75" s="15">
        <v>11.3</v>
      </c>
      <c r="D75" s="15">
        <v>11.16</v>
      </c>
      <c r="E75" s="15">
        <v>7.02</v>
      </c>
      <c r="F75" s="15">
        <v>11.12</v>
      </c>
      <c r="G75" s="15">
        <v>12.62</v>
      </c>
      <c r="H75" s="15">
        <v>10.48</v>
      </c>
      <c r="I75" s="15">
        <v>12.19</v>
      </c>
      <c r="J75" s="15">
        <v>30.26</v>
      </c>
      <c r="K75" s="15">
        <v>5.95</v>
      </c>
      <c r="L75" s="15">
        <v>4.99</v>
      </c>
      <c r="M75" s="15">
        <v>22</v>
      </c>
      <c r="N75" s="15">
        <v>0</v>
      </c>
      <c r="O75" s="15">
        <v>8.01</v>
      </c>
      <c r="P75" s="15" t="s">
        <v>22</v>
      </c>
      <c r="Q75" s="15">
        <v>35.479999999999997</v>
      </c>
      <c r="R75" s="15">
        <v>14.59</v>
      </c>
      <c r="S75" s="15">
        <v>7.65</v>
      </c>
      <c r="T75" s="15">
        <v>13.86</v>
      </c>
      <c r="U75" s="15">
        <v>27.84</v>
      </c>
      <c r="V75" s="15">
        <v>58.97</v>
      </c>
      <c r="W75" s="15">
        <v>21.44</v>
      </c>
      <c r="X75" s="15">
        <v>15.56</v>
      </c>
      <c r="Y75" s="15" t="s">
        <v>22</v>
      </c>
      <c r="Z75" s="15">
        <v>40.31</v>
      </c>
    </row>
    <row r="76" spans="1:26" x14ac:dyDescent="0.35">
      <c r="A76" s="6">
        <v>73</v>
      </c>
      <c r="B76" s="11" t="s">
        <v>589</v>
      </c>
      <c r="C76" s="15">
        <v>12.02</v>
      </c>
      <c r="D76" s="15">
        <v>14.82</v>
      </c>
      <c r="E76" s="15">
        <v>14.16</v>
      </c>
      <c r="F76" s="15">
        <v>10.34</v>
      </c>
      <c r="G76" s="15">
        <v>12.58</v>
      </c>
      <c r="H76" s="15">
        <v>10.81</v>
      </c>
      <c r="I76" s="15">
        <v>11.89</v>
      </c>
      <c r="J76" s="15">
        <v>22.13</v>
      </c>
      <c r="K76" s="15">
        <v>7</v>
      </c>
      <c r="L76" s="15">
        <v>6.5</v>
      </c>
      <c r="M76" s="15">
        <v>32.270000000000003</v>
      </c>
      <c r="N76" s="15">
        <v>3.43</v>
      </c>
      <c r="O76" s="15">
        <v>9.67</v>
      </c>
      <c r="P76" s="15">
        <v>38.619999999999997</v>
      </c>
      <c r="Q76" s="15">
        <v>23.22</v>
      </c>
      <c r="R76" s="15">
        <v>13.95</v>
      </c>
      <c r="S76" s="15">
        <v>7.98</v>
      </c>
      <c r="T76" s="15">
        <v>10.75</v>
      </c>
      <c r="U76" s="15">
        <v>15.82</v>
      </c>
      <c r="V76" s="15">
        <v>56.66</v>
      </c>
      <c r="W76" s="15">
        <v>12.09</v>
      </c>
      <c r="X76" s="15">
        <v>19.53</v>
      </c>
      <c r="Y76" s="15">
        <v>30.91</v>
      </c>
      <c r="Z76" s="15">
        <v>23.65</v>
      </c>
    </row>
    <row r="77" spans="1:26" x14ac:dyDescent="0.35">
      <c r="A77" s="6">
        <v>74</v>
      </c>
      <c r="B77" s="11" t="s">
        <v>257</v>
      </c>
      <c r="C77" s="15">
        <v>16.55</v>
      </c>
      <c r="D77" s="15">
        <v>21.56</v>
      </c>
      <c r="E77" s="15">
        <v>19.71</v>
      </c>
      <c r="F77" s="15">
        <v>14.5</v>
      </c>
      <c r="G77" s="15">
        <v>12.25</v>
      </c>
      <c r="H77" s="15">
        <v>14.56</v>
      </c>
      <c r="I77" s="15">
        <v>15.39</v>
      </c>
      <c r="J77" s="15">
        <v>22.58</v>
      </c>
      <c r="K77" s="15">
        <v>8.06</v>
      </c>
      <c r="L77" s="15">
        <v>14.89</v>
      </c>
      <c r="M77" s="15">
        <v>41.75</v>
      </c>
      <c r="N77" s="15">
        <v>5.86</v>
      </c>
      <c r="O77" s="15">
        <v>13.18</v>
      </c>
      <c r="P77" s="15">
        <v>42.87</v>
      </c>
      <c r="Q77" s="15">
        <v>31.65</v>
      </c>
      <c r="R77" s="15">
        <v>11.86</v>
      </c>
      <c r="S77" s="15">
        <v>10.31</v>
      </c>
      <c r="T77" s="15">
        <v>15.52</v>
      </c>
      <c r="U77" s="15">
        <v>23.48</v>
      </c>
      <c r="V77" s="15">
        <v>53.64</v>
      </c>
      <c r="W77" s="15">
        <v>14.97</v>
      </c>
      <c r="X77" s="15">
        <v>18.72</v>
      </c>
      <c r="Y77" s="15">
        <v>33.08</v>
      </c>
      <c r="Z77" s="15">
        <v>26.27</v>
      </c>
    </row>
    <row r="78" spans="1:26" x14ac:dyDescent="0.35">
      <c r="A78" s="6">
        <v>75</v>
      </c>
      <c r="B78" s="11" t="s">
        <v>100</v>
      </c>
      <c r="C78" s="15">
        <v>13.2</v>
      </c>
      <c r="D78" s="15">
        <v>16.47</v>
      </c>
      <c r="E78" s="15">
        <v>9.59</v>
      </c>
      <c r="F78" s="15">
        <v>11.73</v>
      </c>
      <c r="G78" s="15">
        <v>16.14</v>
      </c>
      <c r="H78" s="15">
        <v>11.67</v>
      </c>
      <c r="I78" s="15">
        <v>12.9</v>
      </c>
      <c r="J78" s="15">
        <v>32.479999999999997</v>
      </c>
      <c r="K78" s="15">
        <v>5.48</v>
      </c>
      <c r="L78" s="15">
        <v>10.52</v>
      </c>
      <c r="M78" s="15">
        <v>24.66</v>
      </c>
      <c r="N78" s="15">
        <v>3.58</v>
      </c>
      <c r="O78" s="15">
        <v>6.76</v>
      </c>
      <c r="P78" s="15">
        <v>35.67</v>
      </c>
      <c r="Q78" s="15">
        <v>31.98</v>
      </c>
      <c r="R78" s="15">
        <v>18.91</v>
      </c>
      <c r="S78" s="15">
        <v>12.12</v>
      </c>
      <c r="T78" s="15">
        <v>7.47</v>
      </c>
      <c r="U78" s="15">
        <v>21.17</v>
      </c>
      <c r="V78" s="15">
        <v>42.45</v>
      </c>
      <c r="W78" s="15">
        <v>14.66</v>
      </c>
      <c r="X78" s="15">
        <v>32.21</v>
      </c>
      <c r="Y78" s="15">
        <v>26.53</v>
      </c>
      <c r="Z78" s="15">
        <v>29.45</v>
      </c>
    </row>
    <row r="79" spans="1:26" x14ac:dyDescent="0.35">
      <c r="A79" s="6">
        <v>76</v>
      </c>
      <c r="B79" s="11" t="s">
        <v>590</v>
      </c>
      <c r="C79" s="15">
        <v>16.12</v>
      </c>
      <c r="D79" s="15">
        <v>19.41</v>
      </c>
      <c r="E79" s="15">
        <v>20.92</v>
      </c>
      <c r="F79" s="15">
        <v>13.68</v>
      </c>
      <c r="G79" s="15">
        <v>14.18</v>
      </c>
      <c r="H79" s="15">
        <v>14.2</v>
      </c>
      <c r="I79" s="15">
        <v>15.56</v>
      </c>
      <c r="J79" s="15">
        <v>24.77</v>
      </c>
      <c r="K79" s="15">
        <v>6.78</v>
      </c>
      <c r="L79" s="15">
        <v>13.53</v>
      </c>
      <c r="M79" s="15">
        <v>45.34</v>
      </c>
      <c r="N79" s="15">
        <v>5.31</v>
      </c>
      <c r="O79" s="15">
        <v>14.65</v>
      </c>
      <c r="P79" s="15">
        <v>37.44</v>
      </c>
      <c r="Q79" s="15">
        <v>32.1</v>
      </c>
      <c r="R79" s="15">
        <v>14.14</v>
      </c>
      <c r="S79" s="15">
        <v>10.7</v>
      </c>
      <c r="T79" s="15">
        <v>14.3</v>
      </c>
      <c r="U79" s="15">
        <v>20.6</v>
      </c>
      <c r="V79" s="15">
        <v>50.73</v>
      </c>
      <c r="W79" s="15">
        <v>12.86</v>
      </c>
      <c r="X79" s="15">
        <v>24.41</v>
      </c>
      <c r="Y79" s="15">
        <v>25.32</v>
      </c>
      <c r="Z79" s="15">
        <v>24.51</v>
      </c>
    </row>
    <row r="80" spans="1:26" x14ac:dyDescent="0.35">
      <c r="A80" s="6">
        <v>77</v>
      </c>
      <c r="B80" s="11" t="s">
        <v>591</v>
      </c>
      <c r="C80" s="15">
        <v>9.4499999999999993</v>
      </c>
      <c r="D80" s="15">
        <v>12.81</v>
      </c>
      <c r="E80" s="15">
        <v>17.43</v>
      </c>
      <c r="F80" s="15">
        <v>6.93</v>
      </c>
      <c r="G80" s="15">
        <v>13.79</v>
      </c>
      <c r="H80" s="15">
        <v>7.35</v>
      </c>
      <c r="I80" s="15">
        <v>10.54</v>
      </c>
      <c r="J80" s="15">
        <v>17.21</v>
      </c>
      <c r="K80" s="15">
        <v>2.92</v>
      </c>
      <c r="L80" s="15">
        <v>5.03</v>
      </c>
      <c r="M80" s="15">
        <v>36.4</v>
      </c>
      <c r="N80" s="15">
        <v>0.94</v>
      </c>
      <c r="O80" s="15">
        <v>12.38</v>
      </c>
      <c r="P80" s="15">
        <v>28.58</v>
      </c>
      <c r="Q80" s="15">
        <v>30.44</v>
      </c>
      <c r="R80" s="15">
        <v>17.02</v>
      </c>
      <c r="S80" s="15">
        <v>7.04</v>
      </c>
      <c r="T80" s="15">
        <v>4.49</v>
      </c>
      <c r="U80" s="15">
        <v>8.31</v>
      </c>
      <c r="V80" s="15">
        <v>43.48</v>
      </c>
      <c r="W80" s="15">
        <v>9.65</v>
      </c>
      <c r="X80" s="15">
        <v>16.079999999999998</v>
      </c>
      <c r="Y80" s="15">
        <v>51.07</v>
      </c>
      <c r="Z80" s="15">
        <v>35.380000000000003</v>
      </c>
    </row>
    <row r="81" spans="1:26" x14ac:dyDescent="0.35">
      <c r="A81" s="6">
        <v>78</v>
      </c>
      <c r="B81" s="11" t="s">
        <v>592</v>
      </c>
      <c r="C81" s="15">
        <v>11.21</v>
      </c>
      <c r="D81" s="15">
        <v>15.18</v>
      </c>
      <c r="E81" s="15">
        <v>11.18</v>
      </c>
      <c r="F81" s="15">
        <v>9.4499999999999993</v>
      </c>
      <c r="G81" s="15">
        <v>11.66</v>
      </c>
      <c r="H81" s="15">
        <v>8.85</v>
      </c>
      <c r="I81" s="15">
        <v>11.34</v>
      </c>
      <c r="J81" s="15">
        <v>19.29</v>
      </c>
      <c r="K81" s="15">
        <v>5.64</v>
      </c>
      <c r="L81" s="15">
        <v>7.26</v>
      </c>
      <c r="M81" s="15">
        <v>35.700000000000003</v>
      </c>
      <c r="N81" s="15">
        <v>3.75</v>
      </c>
      <c r="O81" s="15">
        <v>8.33</v>
      </c>
      <c r="P81" s="15">
        <v>39.36</v>
      </c>
      <c r="Q81" s="15">
        <v>22.02</v>
      </c>
      <c r="R81" s="15">
        <v>12.02</v>
      </c>
      <c r="S81" s="15">
        <v>7.51</v>
      </c>
      <c r="T81" s="15">
        <v>10.38</v>
      </c>
      <c r="U81" s="15">
        <v>21.21</v>
      </c>
      <c r="V81" s="15">
        <v>60.71</v>
      </c>
      <c r="W81" s="15">
        <v>10.7</v>
      </c>
      <c r="X81" s="15">
        <v>15.11</v>
      </c>
      <c r="Y81" s="15">
        <v>23.96</v>
      </c>
      <c r="Z81" s="15">
        <v>21.26</v>
      </c>
    </row>
    <row r="82" spans="1:26" x14ac:dyDescent="0.35">
      <c r="A82" s="6">
        <v>79</v>
      </c>
      <c r="B82" s="11" t="s">
        <v>488</v>
      </c>
      <c r="C82" s="15">
        <v>15.9</v>
      </c>
      <c r="D82" s="15">
        <v>27.12</v>
      </c>
      <c r="E82" s="15">
        <v>13.13</v>
      </c>
      <c r="F82" s="15">
        <v>15.09</v>
      </c>
      <c r="G82" s="15">
        <v>11.51</v>
      </c>
      <c r="H82" s="15">
        <v>11.47</v>
      </c>
      <c r="I82" s="15">
        <v>15.58</v>
      </c>
      <c r="J82" s="15">
        <v>30.09</v>
      </c>
      <c r="K82" s="15">
        <v>5.73</v>
      </c>
      <c r="L82" s="15">
        <v>13.32</v>
      </c>
      <c r="M82" s="15">
        <v>37.9</v>
      </c>
      <c r="N82" s="15">
        <v>0.94</v>
      </c>
      <c r="O82" s="15">
        <v>6.85</v>
      </c>
      <c r="P82" s="15">
        <v>21.67</v>
      </c>
      <c r="Q82" s="15">
        <v>40</v>
      </c>
      <c r="R82" s="15">
        <v>14.15</v>
      </c>
      <c r="S82" s="15">
        <v>10.31</v>
      </c>
      <c r="T82" s="15">
        <v>14.94</v>
      </c>
      <c r="U82" s="15">
        <v>41.13</v>
      </c>
      <c r="V82" s="15">
        <v>55.06</v>
      </c>
      <c r="W82" s="15">
        <v>24.96</v>
      </c>
      <c r="X82" s="15">
        <v>43.16</v>
      </c>
      <c r="Y82" s="15" t="s">
        <v>22</v>
      </c>
      <c r="Z82" s="15">
        <v>39.33</v>
      </c>
    </row>
    <row r="83" spans="1:26" x14ac:dyDescent="0.35">
      <c r="A83" s="6">
        <v>80</v>
      </c>
      <c r="B83" s="1" t="s">
        <v>616</v>
      </c>
      <c r="C83" s="15">
        <v>13.3</v>
      </c>
      <c r="D83" s="15">
        <v>17.600000000000001</v>
      </c>
      <c r="E83" s="15">
        <v>15.1</v>
      </c>
      <c r="F83" s="15">
        <v>11.1</v>
      </c>
      <c r="G83" s="15">
        <v>13.6</v>
      </c>
      <c r="H83" s="15">
        <v>11.4</v>
      </c>
      <c r="I83" s="15">
        <v>12.9</v>
      </c>
      <c r="J83" s="15">
        <v>23.8</v>
      </c>
      <c r="K83" s="15">
        <v>6.3</v>
      </c>
      <c r="L83" s="15">
        <v>10.5</v>
      </c>
      <c r="M83" s="15">
        <v>33.4</v>
      </c>
      <c r="N83" s="15">
        <v>3.7</v>
      </c>
      <c r="O83" s="15">
        <v>9.9</v>
      </c>
      <c r="P83" s="15">
        <v>36.700000000000003</v>
      </c>
      <c r="Q83" s="15">
        <v>28.1</v>
      </c>
      <c r="R83" s="15">
        <v>15.1</v>
      </c>
      <c r="S83" s="15">
        <v>9.3000000000000007</v>
      </c>
      <c r="T83" s="15">
        <v>11.2</v>
      </c>
      <c r="U83" s="15">
        <v>18.8</v>
      </c>
      <c r="V83" s="15">
        <v>49</v>
      </c>
      <c r="W83" s="15"/>
      <c r="X83" s="15"/>
      <c r="Y83" s="15"/>
      <c r="Z83" s="15"/>
    </row>
    <row r="84" spans="1:26" x14ac:dyDescent="0.3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x14ac:dyDescent="0.3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x14ac:dyDescent="0.3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x14ac:dyDescent="0.3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x14ac:dyDescent="0.3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x14ac:dyDescent="0.3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x14ac:dyDescent="0.3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x14ac:dyDescent="0.3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x14ac:dyDescent="0.3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x14ac:dyDescent="0.3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x14ac:dyDescent="0.3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2:26" x14ac:dyDescent="0.3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2:26" x14ac:dyDescent="0.3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2:26" x14ac:dyDescent="0.3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2:26" x14ac:dyDescent="0.3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2:26" x14ac:dyDescent="0.3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2:26" x14ac:dyDescent="0.3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2:26" x14ac:dyDescent="0.3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2:26" x14ac:dyDescent="0.3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2:26" x14ac:dyDescent="0.3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2:26" x14ac:dyDescent="0.3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2:26" x14ac:dyDescent="0.3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2:26" x14ac:dyDescent="0.3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2:26" x14ac:dyDescent="0.3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2:26" x14ac:dyDescent="0.3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2:26" x14ac:dyDescent="0.3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2:26" x14ac:dyDescent="0.3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2:26" x14ac:dyDescent="0.3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2:26" x14ac:dyDescent="0.3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2:26" x14ac:dyDescent="0.3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2:26" x14ac:dyDescent="0.3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2:26" x14ac:dyDescent="0.3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2:26" x14ac:dyDescent="0.3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2:26" x14ac:dyDescent="0.3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2:26" x14ac:dyDescent="0.3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2:26" x14ac:dyDescent="0.3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2:26" x14ac:dyDescent="0.3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2:26" x14ac:dyDescent="0.3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2:26" x14ac:dyDescent="0.3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2:26" x14ac:dyDescent="0.3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2:26" x14ac:dyDescent="0.3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2:26" x14ac:dyDescent="0.3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2:26" x14ac:dyDescent="0.3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2:26" x14ac:dyDescent="0.3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2:26" x14ac:dyDescent="0.3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2:26" x14ac:dyDescent="0.3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2:26" x14ac:dyDescent="0.3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2:26" x14ac:dyDescent="0.3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2:26" x14ac:dyDescent="0.3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2:26" x14ac:dyDescent="0.3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2:26" x14ac:dyDescent="0.3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2:26" x14ac:dyDescent="0.3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2:26" x14ac:dyDescent="0.3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2:26" x14ac:dyDescent="0.3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2:26" x14ac:dyDescent="0.3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2:26" x14ac:dyDescent="0.3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2:26" x14ac:dyDescent="0.3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2:26" x14ac:dyDescent="0.3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2:26" x14ac:dyDescent="0.3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2:26" x14ac:dyDescent="0.3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2:26" x14ac:dyDescent="0.3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2:26" x14ac:dyDescent="0.3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2:26" x14ac:dyDescent="0.3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2:26" x14ac:dyDescent="0.3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2:26" x14ac:dyDescent="0.3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2:26" x14ac:dyDescent="0.3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2:26" x14ac:dyDescent="0.3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2:26" x14ac:dyDescent="0.3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2:26" x14ac:dyDescent="0.3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2:26" x14ac:dyDescent="0.3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2:26" x14ac:dyDescent="0.3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2:26" x14ac:dyDescent="0.3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2:26" x14ac:dyDescent="0.3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2:26" x14ac:dyDescent="0.3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2:26" x14ac:dyDescent="0.3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2:26" x14ac:dyDescent="0.3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2:26" x14ac:dyDescent="0.3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2:26" x14ac:dyDescent="0.3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2:26" x14ac:dyDescent="0.3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2:26" x14ac:dyDescent="0.3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2:26" x14ac:dyDescent="0.3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2:26" x14ac:dyDescent="0.3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2:26" x14ac:dyDescent="0.3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2:26" x14ac:dyDescent="0.3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2:26" x14ac:dyDescent="0.3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2:26" x14ac:dyDescent="0.3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2:26" x14ac:dyDescent="0.3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2:26" x14ac:dyDescent="0.3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2:26" x14ac:dyDescent="0.3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2:26" x14ac:dyDescent="0.3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2:26" x14ac:dyDescent="0.3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2:26" x14ac:dyDescent="0.3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2:26" x14ac:dyDescent="0.3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2:26" x14ac:dyDescent="0.3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2:26" x14ac:dyDescent="0.3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2:26" x14ac:dyDescent="0.3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2:26" x14ac:dyDescent="0.3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2:26" x14ac:dyDescent="0.3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2:26" x14ac:dyDescent="0.3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2:26" x14ac:dyDescent="0.3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2:26" x14ac:dyDescent="0.3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2:26" x14ac:dyDescent="0.3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2:26" x14ac:dyDescent="0.3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2:26" x14ac:dyDescent="0.3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2:26" x14ac:dyDescent="0.3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2:26" x14ac:dyDescent="0.3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2:26" x14ac:dyDescent="0.3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2:26" x14ac:dyDescent="0.3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2:26" x14ac:dyDescent="0.3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2:26" x14ac:dyDescent="0.3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2:26" x14ac:dyDescent="0.3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2:26" x14ac:dyDescent="0.3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2:26" x14ac:dyDescent="0.3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2:26" x14ac:dyDescent="0.3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2:26" x14ac:dyDescent="0.3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2:26" x14ac:dyDescent="0.3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2:26" x14ac:dyDescent="0.3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2:26" x14ac:dyDescent="0.3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2:26" x14ac:dyDescent="0.3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2:26" x14ac:dyDescent="0.3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2:26" x14ac:dyDescent="0.3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2:26" x14ac:dyDescent="0.3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2:26" x14ac:dyDescent="0.3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2:26" x14ac:dyDescent="0.3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2:26" x14ac:dyDescent="0.3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2:26" x14ac:dyDescent="0.3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2:26" x14ac:dyDescent="0.3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2:26" x14ac:dyDescent="0.3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2:26" x14ac:dyDescent="0.3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2:26" x14ac:dyDescent="0.3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2:26" x14ac:dyDescent="0.3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2:26" x14ac:dyDescent="0.3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2:26" x14ac:dyDescent="0.3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2:26" x14ac:dyDescent="0.3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2:26" x14ac:dyDescent="0.3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2:26" x14ac:dyDescent="0.3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2:26" x14ac:dyDescent="0.3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2:26" x14ac:dyDescent="0.3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2:26" x14ac:dyDescent="0.3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2:26" x14ac:dyDescent="0.3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2:26" x14ac:dyDescent="0.3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2:26" x14ac:dyDescent="0.3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2:26" x14ac:dyDescent="0.3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2:26" x14ac:dyDescent="0.35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2:26" x14ac:dyDescent="0.35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2:26" x14ac:dyDescent="0.35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2:26" x14ac:dyDescent="0.35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2:26" x14ac:dyDescent="0.35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2:26" x14ac:dyDescent="0.35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2:26" x14ac:dyDescent="0.3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2:26" x14ac:dyDescent="0.35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2:26" x14ac:dyDescent="0.35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2:26" x14ac:dyDescent="0.35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2:26" x14ac:dyDescent="0.35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2:26" x14ac:dyDescent="0.35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2:26" x14ac:dyDescent="0.35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2:26" x14ac:dyDescent="0.35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2:26" x14ac:dyDescent="0.35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2:26" x14ac:dyDescent="0.35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2:26" x14ac:dyDescent="0.35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2:26" x14ac:dyDescent="0.35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2:26" x14ac:dyDescent="0.35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2:26" x14ac:dyDescent="0.35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2:26" x14ac:dyDescent="0.35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2:26" x14ac:dyDescent="0.35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2:26" x14ac:dyDescent="0.35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2:26" x14ac:dyDescent="0.35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2:26" x14ac:dyDescent="0.35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2:26" x14ac:dyDescent="0.35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2:26" x14ac:dyDescent="0.3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2:26" x14ac:dyDescent="0.35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2:26" x14ac:dyDescent="0.35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2:26" x14ac:dyDescent="0.35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2:26" x14ac:dyDescent="0.35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2:26" x14ac:dyDescent="0.35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2:26" x14ac:dyDescent="0.35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2:26" x14ac:dyDescent="0.35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2:26" x14ac:dyDescent="0.35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2:26" x14ac:dyDescent="0.35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2:26" x14ac:dyDescent="0.35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2:26" x14ac:dyDescent="0.35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2:26" x14ac:dyDescent="0.35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2:26" x14ac:dyDescent="0.35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2:26" x14ac:dyDescent="0.35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2:26" x14ac:dyDescent="0.35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2:26" x14ac:dyDescent="0.35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2:26" x14ac:dyDescent="0.35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2:26" x14ac:dyDescent="0.35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2:26" x14ac:dyDescent="0.35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2:26" x14ac:dyDescent="0.35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2:26" x14ac:dyDescent="0.35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2:26" x14ac:dyDescent="0.35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2:26" x14ac:dyDescent="0.35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2:26" x14ac:dyDescent="0.35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2:26" x14ac:dyDescent="0.35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2:26" x14ac:dyDescent="0.35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2:26" x14ac:dyDescent="0.35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2:26" x14ac:dyDescent="0.35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2:26" x14ac:dyDescent="0.35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2:26" x14ac:dyDescent="0.35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2:26" x14ac:dyDescent="0.35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2:26" x14ac:dyDescent="0.35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2:26" x14ac:dyDescent="0.35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2:26" x14ac:dyDescent="0.35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2:26" x14ac:dyDescent="0.35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2:26" x14ac:dyDescent="0.35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2:26" x14ac:dyDescent="0.35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2:26" x14ac:dyDescent="0.35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2:26" x14ac:dyDescent="0.35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2:26" x14ac:dyDescent="0.35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2:26" x14ac:dyDescent="0.35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2:26" x14ac:dyDescent="0.35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2:26" x14ac:dyDescent="0.35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2:26" x14ac:dyDescent="0.35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2:26" x14ac:dyDescent="0.35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2:26" x14ac:dyDescent="0.35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2:26" x14ac:dyDescent="0.35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2:26" x14ac:dyDescent="0.35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2:26" x14ac:dyDescent="0.35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2:26" x14ac:dyDescent="0.35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2:26" x14ac:dyDescent="0.35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2:26" x14ac:dyDescent="0.35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2:26" x14ac:dyDescent="0.35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2:26" x14ac:dyDescent="0.35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2:26" x14ac:dyDescent="0.35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2:26" x14ac:dyDescent="0.35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2:26" x14ac:dyDescent="0.35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2:26" x14ac:dyDescent="0.35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2:26" x14ac:dyDescent="0.35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2:26" x14ac:dyDescent="0.35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2:26" x14ac:dyDescent="0.35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2:26" x14ac:dyDescent="0.35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2:26" x14ac:dyDescent="0.35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2:26" x14ac:dyDescent="0.35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2:26" x14ac:dyDescent="0.35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2:26" x14ac:dyDescent="0.35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2:26" x14ac:dyDescent="0.35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2:26" x14ac:dyDescent="0.35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2:26" x14ac:dyDescent="0.35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2:26" x14ac:dyDescent="0.35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2:26" x14ac:dyDescent="0.35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2:26" x14ac:dyDescent="0.35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2:26" x14ac:dyDescent="0.35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2:26" x14ac:dyDescent="0.35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2:26" x14ac:dyDescent="0.35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2:26" x14ac:dyDescent="0.35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2:26" x14ac:dyDescent="0.35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2:26" x14ac:dyDescent="0.35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2:26" x14ac:dyDescent="0.35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2:26" x14ac:dyDescent="0.35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2:26" x14ac:dyDescent="0.35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2:26" x14ac:dyDescent="0.35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2:26" x14ac:dyDescent="0.35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2:26" x14ac:dyDescent="0.35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2:26" x14ac:dyDescent="0.35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2:26" x14ac:dyDescent="0.35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2:26" x14ac:dyDescent="0.35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2:26" x14ac:dyDescent="0.35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2:26" x14ac:dyDescent="0.35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2:26" x14ac:dyDescent="0.35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2:26" x14ac:dyDescent="0.35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2:26" x14ac:dyDescent="0.35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2:26" x14ac:dyDescent="0.35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2:26" x14ac:dyDescent="0.35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2:26" x14ac:dyDescent="0.35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2:26" x14ac:dyDescent="0.35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2:26" x14ac:dyDescent="0.35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2:26" x14ac:dyDescent="0.35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2:26" x14ac:dyDescent="0.35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2:26" x14ac:dyDescent="0.35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2:26" x14ac:dyDescent="0.35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2:26" x14ac:dyDescent="0.35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2:26" x14ac:dyDescent="0.35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2:26" x14ac:dyDescent="0.35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2:26" x14ac:dyDescent="0.35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2:26" x14ac:dyDescent="0.35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2:26" x14ac:dyDescent="0.35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2:26" x14ac:dyDescent="0.35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2:26" x14ac:dyDescent="0.35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2:26" x14ac:dyDescent="0.35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2:26" x14ac:dyDescent="0.35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2:26" x14ac:dyDescent="0.35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2:26" x14ac:dyDescent="0.35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2:26" x14ac:dyDescent="0.35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2:26" x14ac:dyDescent="0.35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2:26" x14ac:dyDescent="0.35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2:26" x14ac:dyDescent="0.35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2:26" x14ac:dyDescent="0.35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2:26" x14ac:dyDescent="0.35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2:26" x14ac:dyDescent="0.35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2:26" x14ac:dyDescent="0.35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2:26" x14ac:dyDescent="0.35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2:26" x14ac:dyDescent="0.35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2:26" x14ac:dyDescent="0.35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2:26" x14ac:dyDescent="0.35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2:26" x14ac:dyDescent="0.35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2:26" x14ac:dyDescent="0.35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2:26" x14ac:dyDescent="0.35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2:26" x14ac:dyDescent="0.35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2:26" x14ac:dyDescent="0.35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2:26" x14ac:dyDescent="0.35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2:26" x14ac:dyDescent="0.35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2:26" x14ac:dyDescent="0.35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2:26" x14ac:dyDescent="0.35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2:26" x14ac:dyDescent="0.35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2:26" x14ac:dyDescent="0.35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2:26" x14ac:dyDescent="0.35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2:26" x14ac:dyDescent="0.35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2:26" x14ac:dyDescent="0.35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2:26" x14ac:dyDescent="0.35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2:26" x14ac:dyDescent="0.35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2:26" x14ac:dyDescent="0.35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2:26" x14ac:dyDescent="0.35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2:26" x14ac:dyDescent="0.35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2:26" x14ac:dyDescent="0.35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2:26" x14ac:dyDescent="0.35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2:26" x14ac:dyDescent="0.35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2:26" x14ac:dyDescent="0.35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2:26" x14ac:dyDescent="0.35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2:26" x14ac:dyDescent="0.35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2:26" x14ac:dyDescent="0.35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2:26" x14ac:dyDescent="0.35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2:26" x14ac:dyDescent="0.35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2:26" x14ac:dyDescent="0.35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2:26" x14ac:dyDescent="0.35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2:26" x14ac:dyDescent="0.35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2:26" x14ac:dyDescent="0.35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2:26" x14ac:dyDescent="0.35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2:26" x14ac:dyDescent="0.35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2:26" x14ac:dyDescent="0.35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2:26" x14ac:dyDescent="0.35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2:26" x14ac:dyDescent="0.35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2:26" x14ac:dyDescent="0.35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2:26" x14ac:dyDescent="0.35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2:26" x14ac:dyDescent="0.35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2:26" x14ac:dyDescent="0.35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2:26" x14ac:dyDescent="0.35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2:26" x14ac:dyDescent="0.35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2:26" x14ac:dyDescent="0.35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2:26" x14ac:dyDescent="0.35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2:26" x14ac:dyDescent="0.35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2:26" x14ac:dyDescent="0.35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2:26" x14ac:dyDescent="0.35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2:26" x14ac:dyDescent="0.35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2:26" x14ac:dyDescent="0.35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2:26" x14ac:dyDescent="0.35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2:26" x14ac:dyDescent="0.35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2:26" x14ac:dyDescent="0.35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2:26" x14ac:dyDescent="0.35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2:26" x14ac:dyDescent="0.35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2:26" x14ac:dyDescent="0.35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2:26" x14ac:dyDescent="0.35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2:26" x14ac:dyDescent="0.35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2:26" x14ac:dyDescent="0.35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2:26" x14ac:dyDescent="0.35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2:26" x14ac:dyDescent="0.35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2:26" x14ac:dyDescent="0.35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2:26" x14ac:dyDescent="0.35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2:26" x14ac:dyDescent="0.35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2:26" x14ac:dyDescent="0.35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2:26" x14ac:dyDescent="0.35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2:26" x14ac:dyDescent="0.35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2:26" x14ac:dyDescent="0.35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2:26" x14ac:dyDescent="0.35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2:26" x14ac:dyDescent="0.35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2:26" x14ac:dyDescent="0.35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2:26" x14ac:dyDescent="0.35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2:26" x14ac:dyDescent="0.35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2:26" x14ac:dyDescent="0.35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2:26" x14ac:dyDescent="0.35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2:26" x14ac:dyDescent="0.35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2:26" x14ac:dyDescent="0.35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2:26" x14ac:dyDescent="0.35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2:26" x14ac:dyDescent="0.35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2:26" x14ac:dyDescent="0.35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2:26" x14ac:dyDescent="0.35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2:26" x14ac:dyDescent="0.35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2:26" x14ac:dyDescent="0.35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2:26" x14ac:dyDescent="0.35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2:26" x14ac:dyDescent="0.35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2:26" x14ac:dyDescent="0.35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2:26" x14ac:dyDescent="0.35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2:26" x14ac:dyDescent="0.35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2:26" x14ac:dyDescent="0.35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2:26" x14ac:dyDescent="0.35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2:26" x14ac:dyDescent="0.35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2:26" x14ac:dyDescent="0.35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2:26" x14ac:dyDescent="0.35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2:26" x14ac:dyDescent="0.35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2:26" x14ac:dyDescent="0.35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2:26" x14ac:dyDescent="0.35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2:26" x14ac:dyDescent="0.35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2:26" x14ac:dyDescent="0.35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2:26" x14ac:dyDescent="0.35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2:26" x14ac:dyDescent="0.35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2:26" x14ac:dyDescent="0.35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2:26" x14ac:dyDescent="0.35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2:26" x14ac:dyDescent="0.35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2:26" x14ac:dyDescent="0.35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2:26" x14ac:dyDescent="0.35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2:26" x14ac:dyDescent="0.35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2:26" x14ac:dyDescent="0.35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2:26" x14ac:dyDescent="0.35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2:26" x14ac:dyDescent="0.35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2:26" x14ac:dyDescent="0.35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2:26" x14ac:dyDescent="0.35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2:26" x14ac:dyDescent="0.35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2:26" x14ac:dyDescent="0.35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2:26" x14ac:dyDescent="0.35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2:26" x14ac:dyDescent="0.35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2:26" x14ac:dyDescent="0.35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2:26" x14ac:dyDescent="0.35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2:26" x14ac:dyDescent="0.35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2:26" x14ac:dyDescent="0.35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2:26" x14ac:dyDescent="0.35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2:26" x14ac:dyDescent="0.35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2:26" x14ac:dyDescent="0.35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2:26" x14ac:dyDescent="0.35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2:26" x14ac:dyDescent="0.35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2:26" x14ac:dyDescent="0.35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2:26" x14ac:dyDescent="0.35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2:26" x14ac:dyDescent="0.35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2:26" x14ac:dyDescent="0.35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2:26" x14ac:dyDescent="0.35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2:26" x14ac:dyDescent="0.35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2:26" x14ac:dyDescent="0.35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2:26" x14ac:dyDescent="0.35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2:26" x14ac:dyDescent="0.35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2:26" x14ac:dyDescent="0.35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2:26" x14ac:dyDescent="0.35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2:26" x14ac:dyDescent="0.35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2:26" x14ac:dyDescent="0.35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2:26" x14ac:dyDescent="0.35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2:26" x14ac:dyDescent="0.35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2:26" x14ac:dyDescent="0.35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2:26" x14ac:dyDescent="0.35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2:26" x14ac:dyDescent="0.35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BD36-677A-4A6E-AC2E-4513EA195AAE}">
  <sheetPr>
    <tabColor theme="4" tint="-0.249977111117893"/>
  </sheetPr>
  <dimension ref="A1:Z522"/>
  <sheetViews>
    <sheetView zoomScale="75" zoomScaleNormal="75" workbookViewId="0">
      <pane xSplit="2" ySplit="3" topLeftCell="C4" activePane="bottomRight" state="frozen"/>
      <selection activeCell="Z4" sqref="Z4"/>
      <selection pane="topRight" activeCell="Z4" sqref="Z4"/>
      <selection pane="bottomLeft" activeCell="Z4" sqref="Z4"/>
      <selection pane="bottomRight" activeCell="Z4" sqref="Z4"/>
    </sheetView>
  </sheetViews>
  <sheetFormatPr defaultRowHeight="14.5" x14ac:dyDescent="0.35"/>
  <cols>
    <col min="1" max="1" width="4.08984375" style="6" customWidth="1"/>
    <col min="2" max="2" width="13.90625" style="8" customWidth="1"/>
    <col min="3" max="16384" width="8.7265625" style="8"/>
  </cols>
  <sheetData>
    <row r="1" spans="1:26" ht="18.5" x14ac:dyDescent="0.45">
      <c r="B1" s="7" t="s">
        <v>611</v>
      </c>
    </row>
    <row r="3" spans="1:26" ht="53.5" x14ac:dyDescent="0.35">
      <c r="B3" s="12" t="s">
        <v>532</v>
      </c>
      <c r="C3" s="13" t="s">
        <v>1</v>
      </c>
      <c r="D3" s="13" t="s">
        <v>612</v>
      </c>
      <c r="E3" s="13" t="s">
        <v>613</v>
      </c>
      <c r="F3" s="13" t="s">
        <v>614</v>
      </c>
      <c r="G3" s="13" t="s">
        <v>615</v>
      </c>
      <c r="H3" s="13" t="s">
        <v>593</v>
      </c>
      <c r="I3" s="13" t="s">
        <v>594</v>
      </c>
      <c r="J3" s="13" t="s">
        <v>595</v>
      </c>
      <c r="K3" s="13" t="s">
        <v>596</v>
      </c>
      <c r="L3" s="13" t="s">
        <v>597</v>
      </c>
      <c r="M3" s="13" t="s">
        <v>598</v>
      </c>
      <c r="N3" s="13" t="s">
        <v>599</v>
      </c>
      <c r="O3" s="13" t="s">
        <v>600</v>
      </c>
      <c r="P3" s="13" t="s">
        <v>601</v>
      </c>
      <c r="Q3" s="13" t="s">
        <v>617</v>
      </c>
      <c r="R3" s="13" t="s">
        <v>618</v>
      </c>
      <c r="S3" s="13" t="s">
        <v>602</v>
      </c>
      <c r="T3" s="13" t="s">
        <v>603</v>
      </c>
      <c r="U3" s="13" t="s">
        <v>604</v>
      </c>
      <c r="V3" s="13" t="s">
        <v>605</v>
      </c>
      <c r="W3" s="13" t="s">
        <v>606</v>
      </c>
      <c r="X3" s="13" t="s">
        <v>607</v>
      </c>
      <c r="Y3" s="13" t="s">
        <v>608</v>
      </c>
      <c r="Z3" s="13" t="s">
        <v>609</v>
      </c>
    </row>
    <row r="4" spans="1:26" x14ac:dyDescent="0.35">
      <c r="A4" s="6">
        <v>1</v>
      </c>
      <c r="B4" s="11" t="s">
        <v>533</v>
      </c>
      <c r="C4" s="11">
        <v>1340</v>
      </c>
      <c r="D4" s="11">
        <v>342</v>
      </c>
      <c r="E4" s="11">
        <v>92</v>
      </c>
      <c r="F4" s="11">
        <v>512</v>
      </c>
      <c r="G4" s="11">
        <v>394</v>
      </c>
      <c r="H4" s="11">
        <v>445</v>
      </c>
      <c r="I4" s="11">
        <v>553</v>
      </c>
      <c r="J4" s="11">
        <v>453</v>
      </c>
      <c r="K4" s="11">
        <v>290</v>
      </c>
      <c r="L4" s="11">
        <v>294</v>
      </c>
      <c r="M4" s="11">
        <v>289</v>
      </c>
      <c r="N4" s="11">
        <v>83</v>
      </c>
      <c r="O4" s="11">
        <v>127</v>
      </c>
      <c r="P4" s="11">
        <v>38</v>
      </c>
      <c r="Q4" s="11">
        <v>394</v>
      </c>
      <c r="R4" s="11">
        <v>355</v>
      </c>
      <c r="S4" s="11">
        <v>497</v>
      </c>
      <c r="T4" s="11">
        <v>404</v>
      </c>
      <c r="U4" s="11">
        <v>376</v>
      </c>
      <c r="V4" s="11">
        <v>57</v>
      </c>
      <c r="W4" s="11">
        <v>1723</v>
      </c>
      <c r="X4" s="11">
        <v>32</v>
      </c>
      <c r="Y4" s="11">
        <v>30</v>
      </c>
      <c r="Z4" s="11">
        <v>78</v>
      </c>
    </row>
    <row r="5" spans="1:26" x14ac:dyDescent="0.35">
      <c r="A5" s="6">
        <v>2</v>
      </c>
      <c r="B5" s="11" t="s">
        <v>480</v>
      </c>
      <c r="C5" s="11">
        <v>1466</v>
      </c>
      <c r="D5" s="11">
        <v>382</v>
      </c>
      <c r="E5" s="11">
        <v>132</v>
      </c>
      <c r="F5" s="11">
        <v>568</v>
      </c>
      <c r="G5" s="11">
        <v>385</v>
      </c>
      <c r="H5" s="11">
        <v>470</v>
      </c>
      <c r="I5" s="11">
        <v>615</v>
      </c>
      <c r="J5" s="11">
        <v>460</v>
      </c>
      <c r="K5" s="11">
        <v>245</v>
      </c>
      <c r="L5" s="11">
        <v>383</v>
      </c>
      <c r="M5" s="11">
        <v>367</v>
      </c>
      <c r="N5" s="11">
        <v>90</v>
      </c>
      <c r="O5" s="11">
        <v>141</v>
      </c>
      <c r="P5" s="11">
        <v>49</v>
      </c>
      <c r="Q5" s="11">
        <v>455</v>
      </c>
      <c r="R5" s="11">
        <v>348</v>
      </c>
      <c r="S5" s="11">
        <v>454</v>
      </c>
      <c r="T5" s="11">
        <v>433</v>
      </c>
      <c r="U5" s="11">
        <v>470</v>
      </c>
      <c r="V5" s="11">
        <v>91</v>
      </c>
      <c r="W5" s="11">
        <v>1743</v>
      </c>
      <c r="X5" s="11">
        <v>31</v>
      </c>
      <c r="Y5" s="11">
        <v>14</v>
      </c>
      <c r="Z5" s="11">
        <v>128</v>
      </c>
    </row>
    <row r="6" spans="1:26" x14ac:dyDescent="0.35">
      <c r="A6" s="6">
        <v>3</v>
      </c>
      <c r="B6" s="11" t="s">
        <v>20</v>
      </c>
      <c r="C6" s="11">
        <v>14924</v>
      </c>
      <c r="D6" s="11">
        <v>4112</v>
      </c>
      <c r="E6" s="11">
        <v>1214</v>
      </c>
      <c r="F6" s="11">
        <v>6743</v>
      </c>
      <c r="G6" s="11">
        <v>2856</v>
      </c>
      <c r="H6" s="11">
        <v>5185</v>
      </c>
      <c r="I6" s="11">
        <v>5628</v>
      </c>
      <c r="J6" s="11">
        <v>4531</v>
      </c>
      <c r="K6" s="11">
        <v>1775</v>
      </c>
      <c r="L6" s="11">
        <v>4578</v>
      </c>
      <c r="M6" s="11">
        <v>3839</v>
      </c>
      <c r="N6" s="11">
        <v>1241</v>
      </c>
      <c r="O6" s="11">
        <v>1252</v>
      </c>
      <c r="P6" s="11">
        <v>735</v>
      </c>
      <c r="Q6" s="11">
        <v>4936</v>
      </c>
      <c r="R6" s="11">
        <v>2646</v>
      </c>
      <c r="S6" s="11">
        <v>3191</v>
      </c>
      <c r="T6" s="11">
        <v>3529</v>
      </c>
      <c r="U6" s="11">
        <v>6852</v>
      </c>
      <c r="V6" s="11">
        <v>1094</v>
      </c>
      <c r="W6" s="11">
        <v>15190</v>
      </c>
      <c r="X6" s="11">
        <v>587</v>
      </c>
      <c r="Y6" s="11">
        <v>149</v>
      </c>
      <c r="Z6" s="11">
        <v>1226</v>
      </c>
    </row>
    <row r="7" spans="1:26" x14ac:dyDescent="0.35">
      <c r="A7" s="6">
        <v>4</v>
      </c>
      <c r="B7" s="11" t="s">
        <v>534</v>
      </c>
      <c r="C7" s="11">
        <v>11104</v>
      </c>
      <c r="D7" s="11">
        <v>2763</v>
      </c>
      <c r="E7" s="11">
        <v>1357</v>
      </c>
      <c r="F7" s="11">
        <v>4836</v>
      </c>
      <c r="G7" s="11">
        <v>2149</v>
      </c>
      <c r="H7" s="11">
        <v>3558</v>
      </c>
      <c r="I7" s="11">
        <v>4784</v>
      </c>
      <c r="J7" s="11">
        <v>2323</v>
      </c>
      <c r="K7" s="11">
        <v>1615</v>
      </c>
      <c r="L7" s="11">
        <v>2539</v>
      </c>
      <c r="M7" s="11">
        <v>3773</v>
      </c>
      <c r="N7" s="11">
        <v>1011</v>
      </c>
      <c r="O7" s="11">
        <v>1278</v>
      </c>
      <c r="P7" s="11">
        <v>906</v>
      </c>
      <c r="Q7" s="11">
        <v>3088</v>
      </c>
      <c r="R7" s="11">
        <v>2059</v>
      </c>
      <c r="S7" s="11">
        <v>2549</v>
      </c>
      <c r="T7" s="11">
        <v>3814</v>
      </c>
      <c r="U7" s="11">
        <v>2994</v>
      </c>
      <c r="V7" s="11">
        <v>1251</v>
      </c>
      <c r="W7" s="11">
        <v>11312</v>
      </c>
      <c r="X7" s="11">
        <v>177</v>
      </c>
      <c r="Y7" s="11">
        <v>926</v>
      </c>
      <c r="Z7" s="11">
        <v>624</v>
      </c>
    </row>
    <row r="8" spans="1:26" x14ac:dyDescent="0.35">
      <c r="A8" s="6">
        <v>5</v>
      </c>
      <c r="B8" s="11" t="s">
        <v>535</v>
      </c>
      <c r="C8" s="11">
        <v>5567</v>
      </c>
      <c r="D8" s="11">
        <v>1265</v>
      </c>
      <c r="E8" s="11">
        <v>354</v>
      </c>
      <c r="F8" s="11">
        <v>2530</v>
      </c>
      <c r="G8" s="11">
        <v>1417</v>
      </c>
      <c r="H8" s="11">
        <v>2145</v>
      </c>
      <c r="I8" s="11">
        <v>2156</v>
      </c>
      <c r="J8" s="11">
        <v>1711</v>
      </c>
      <c r="K8" s="11">
        <v>1049</v>
      </c>
      <c r="L8" s="11">
        <v>1651</v>
      </c>
      <c r="M8" s="11">
        <v>1084</v>
      </c>
      <c r="N8" s="11">
        <v>546</v>
      </c>
      <c r="O8" s="11">
        <v>590</v>
      </c>
      <c r="P8" s="11">
        <v>188</v>
      </c>
      <c r="Q8" s="11">
        <v>1701</v>
      </c>
      <c r="R8" s="11">
        <v>1276</v>
      </c>
      <c r="S8" s="11">
        <v>1640</v>
      </c>
      <c r="T8" s="11">
        <v>1638</v>
      </c>
      <c r="U8" s="11">
        <v>1868</v>
      </c>
      <c r="V8" s="11">
        <v>291</v>
      </c>
      <c r="W8" s="11">
        <v>6825</v>
      </c>
      <c r="X8" s="11">
        <v>109</v>
      </c>
      <c r="Y8" s="11">
        <v>44</v>
      </c>
      <c r="Z8" s="11">
        <v>403</v>
      </c>
    </row>
    <row r="9" spans="1:26" x14ac:dyDescent="0.35">
      <c r="A9" s="6">
        <v>6</v>
      </c>
      <c r="B9" s="11" t="s">
        <v>536</v>
      </c>
      <c r="C9" s="11">
        <v>6623</v>
      </c>
      <c r="D9" s="11">
        <v>1852</v>
      </c>
      <c r="E9" s="11">
        <v>501</v>
      </c>
      <c r="F9" s="11">
        <v>2831</v>
      </c>
      <c r="G9" s="11">
        <v>1438</v>
      </c>
      <c r="H9" s="11">
        <v>2280</v>
      </c>
      <c r="I9" s="11">
        <v>2491</v>
      </c>
      <c r="J9" s="11">
        <v>1601</v>
      </c>
      <c r="K9" s="11">
        <v>1080</v>
      </c>
      <c r="L9" s="11">
        <v>2517</v>
      </c>
      <c r="M9" s="11">
        <v>1331</v>
      </c>
      <c r="N9" s="11">
        <v>621</v>
      </c>
      <c r="O9" s="11">
        <v>558</v>
      </c>
      <c r="P9" s="11">
        <v>233</v>
      </c>
      <c r="Q9" s="11">
        <v>2069</v>
      </c>
      <c r="R9" s="11">
        <v>1289</v>
      </c>
      <c r="S9" s="11">
        <v>1969</v>
      </c>
      <c r="T9" s="11">
        <v>1790</v>
      </c>
      <c r="U9" s="11">
        <v>2361</v>
      </c>
      <c r="V9" s="11">
        <v>413</v>
      </c>
      <c r="W9" s="11">
        <v>7356</v>
      </c>
      <c r="X9" s="11">
        <v>148</v>
      </c>
      <c r="Y9" s="11">
        <v>45</v>
      </c>
      <c r="Z9" s="11">
        <v>539</v>
      </c>
    </row>
    <row r="10" spans="1:26" x14ac:dyDescent="0.35">
      <c r="A10" s="6">
        <v>7</v>
      </c>
      <c r="B10" s="11" t="s">
        <v>537</v>
      </c>
      <c r="C10" s="11">
        <v>7169</v>
      </c>
      <c r="D10" s="11">
        <v>1702</v>
      </c>
      <c r="E10" s="11">
        <v>771</v>
      </c>
      <c r="F10" s="11">
        <v>3191</v>
      </c>
      <c r="G10" s="11">
        <v>1504</v>
      </c>
      <c r="H10" s="11">
        <v>2205</v>
      </c>
      <c r="I10" s="11">
        <v>3261</v>
      </c>
      <c r="J10" s="11">
        <v>1678</v>
      </c>
      <c r="K10" s="11">
        <v>1132</v>
      </c>
      <c r="L10" s="11">
        <v>1277</v>
      </c>
      <c r="M10" s="11">
        <v>2319</v>
      </c>
      <c r="N10" s="11">
        <v>649</v>
      </c>
      <c r="O10" s="11">
        <v>922</v>
      </c>
      <c r="P10" s="11">
        <v>470</v>
      </c>
      <c r="Q10" s="11">
        <v>1984</v>
      </c>
      <c r="R10" s="11">
        <v>1440</v>
      </c>
      <c r="S10" s="11">
        <v>2078</v>
      </c>
      <c r="T10" s="11">
        <v>2500</v>
      </c>
      <c r="U10" s="11">
        <v>1802</v>
      </c>
      <c r="V10" s="11">
        <v>573</v>
      </c>
      <c r="W10" s="11">
        <v>6524</v>
      </c>
      <c r="X10" s="11">
        <v>41</v>
      </c>
      <c r="Y10" s="11">
        <v>433</v>
      </c>
      <c r="Z10" s="11">
        <v>302</v>
      </c>
    </row>
    <row r="11" spans="1:26" x14ac:dyDescent="0.35">
      <c r="A11" s="6">
        <v>8</v>
      </c>
      <c r="B11" s="11" t="s">
        <v>87</v>
      </c>
      <c r="C11" s="11">
        <v>1778</v>
      </c>
      <c r="D11" s="11">
        <v>369</v>
      </c>
      <c r="E11" s="11">
        <v>122</v>
      </c>
      <c r="F11" s="11">
        <v>738</v>
      </c>
      <c r="G11" s="11">
        <v>550</v>
      </c>
      <c r="H11" s="11">
        <v>647</v>
      </c>
      <c r="I11" s="11">
        <v>762</v>
      </c>
      <c r="J11" s="11">
        <v>764</v>
      </c>
      <c r="K11" s="11">
        <v>321</v>
      </c>
      <c r="L11" s="11">
        <v>356</v>
      </c>
      <c r="M11" s="11">
        <v>329</v>
      </c>
      <c r="N11" s="11">
        <v>148</v>
      </c>
      <c r="O11" s="11">
        <v>162</v>
      </c>
      <c r="P11" s="11">
        <v>49</v>
      </c>
      <c r="Q11" s="11">
        <v>529</v>
      </c>
      <c r="R11" s="11">
        <v>521</v>
      </c>
      <c r="S11" s="11">
        <v>567</v>
      </c>
      <c r="T11" s="11">
        <v>472</v>
      </c>
      <c r="U11" s="11">
        <v>588</v>
      </c>
      <c r="V11" s="11">
        <v>123</v>
      </c>
      <c r="W11" s="11">
        <v>2348</v>
      </c>
      <c r="X11" s="11">
        <v>59</v>
      </c>
      <c r="Y11" s="11">
        <v>14</v>
      </c>
      <c r="Z11" s="11">
        <v>145</v>
      </c>
    </row>
    <row r="12" spans="1:26" x14ac:dyDescent="0.35">
      <c r="A12" s="6">
        <v>9</v>
      </c>
      <c r="B12" s="11" t="s">
        <v>538</v>
      </c>
      <c r="C12" s="11">
        <v>14354</v>
      </c>
      <c r="D12" s="11">
        <v>3484</v>
      </c>
      <c r="E12" s="11">
        <v>2311</v>
      </c>
      <c r="F12" s="11">
        <v>6317</v>
      </c>
      <c r="G12" s="11">
        <v>2242</v>
      </c>
      <c r="H12" s="11">
        <v>4667</v>
      </c>
      <c r="I12" s="11">
        <v>6203</v>
      </c>
      <c r="J12" s="11">
        <v>2813</v>
      </c>
      <c r="K12" s="11">
        <v>1987</v>
      </c>
      <c r="L12" s="11">
        <v>3234</v>
      </c>
      <c r="M12" s="11">
        <v>3990</v>
      </c>
      <c r="N12" s="11">
        <v>1390</v>
      </c>
      <c r="O12" s="11">
        <v>2230</v>
      </c>
      <c r="P12" s="11">
        <v>1126</v>
      </c>
      <c r="Q12" s="11">
        <v>3922</v>
      </c>
      <c r="R12" s="11">
        <v>2199</v>
      </c>
      <c r="S12" s="11">
        <v>4171</v>
      </c>
      <c r="T12" s="11">
        <v>5024</v>
      </c>
      <c r="U12" s="11">
        <v>4389</v>
      </c>
      <c r="V12" s="11">
        <v>384</v>
      </c>
      <c r="W12" s="11">
        <v>11565</v>
      </c>
      <c r="X12" s="11">
        <v>20</v>
      </c>
      <c r="Y12" s="11">
        <v>1726</v>
      </c>
      <c r="Z12" s="11">
        <v>373</v>
      </c>
    </row>
    <row r="13" spans="1:26" x14ac:dyDescent="0.35">
      <c r="A13" s="6">
        <v>10</v>
      </c>
      <c r="B13" s="11" t="s">
        <v>539</v>
      </c>
      <c r="C13" s="11">
        <v>32349</v>
      </c>
      <c r="D13" s="11">
        <v>9623</v>
      </c>
      <c r="E13" s="11">
        <v>5132</v>
      </c>
      <c r="F13" s="11">
        <v>13865</v>
      </c>
      <c r="G13" s="11">
        <v>3728</v>
      </c>
      <c r="H13" s="11">
        <v>10387</v>
      </c>
      <c r="I13" s="11">
        <v>12338</v>
      </c>
      <c r="J13" s="11">
        <v>3177</v>
      </c>
      <c r="K13" s="11">
        <v>3949</v>
      </c>
      <c r="L13" s="11">
        <v>11899</v>
      </c>
      <c r="M13" s="11">
        <v>10125</v>
      </c>
      <c r="N13" s="11">
        <v>2720</v>
      </c>
      <c r="O13" s="11">
        <v>3945</v>
      </c>
      <c r="P13" s="11">
        <v>2885</v>
      </c>
      <c r="Q13" s="11">
        <v>9864</v>
      </c>
      <c r="R13" s="11">
        <v>3312</v>
      </c>
      <c r="S13" s="11">
        <v>5450</v>
      </c>
      <c r="T13" s="11">
        <v>13206</v>
      </c>
      <c r="U13" s="11">
        <v>11035</v>
      </c>
      <c r="V13" s="11">
        <v>1506</v>
      </c>
      <c r="W13" s="11">
        <v>33585</v>
      </c>
      <c r="X13" s="11">
        <v>223</v>
      </c>
      <c r="Y13" s="11">
        <v>7637</v>
      </c>
      <c r="Z13" s="11">
        <v>1919</v>
      </c>
    </row>
    <row r="14" spans="1:26" x14ac:dyDescent="0.35">
      <c r="A14" s="6">
        <v>11</v>
      </c>
      <c r="B14" s="11" t="s">
        <v>495</v>
      </c>
      <c r="C14" s="11">
        <v>843</v>
      </c>
      <c r="D14" s="11">
        <v>293</v>
      </c>
      <c r="E14" s="11">
        <v>52</v>
      </c>
      <c r="F14" s="11">
        <v>325</v>
      </c>
      <c r="G14" s="11">
        <v>174</v>
      </c>
      <c r="H14" s="11">
        <v>247</v>
      </c>
      <c r="I14" s="11">
        <v>304</v>
      </c>
      <c r="J14" s="11">
        <v>227</v>
      </c>
      <c r="K14" s="11">
        <v>121</v>
      </c>
      <c r="L14" s="11">
        <v>268</v>
      </c>
      <c r="M14" s="11">
        <v>217</v>
      </c>
      <c r="N14" s="11">
        <v>18</v>
      </c>
      <c r="O14" s="11">
        <v>63</v>
      </c>
      <c r="P14" s="11">
        <v>12</v>
      </c>
      <c r="Q14" s="11">
        <v>280</v>
      </c>
      <c r="R14" s="11">
        <v>178</v>
      </c>
      <c r="S14" s="11">
        <v>271</v>
      </c>
      <c r="T14" s="11">
        <v>261</v>
      </c>
      <c r="U14" s="11">
        <v>245</v>
      </c>
      <c r="V14" s="11">
        <v>60</v>
      </c>
      <c r="W14" s="11">
        <v>1145</v>
      </c>
      <c r="X14" s="11">
        <v>25</v>
      </c>
      <c r="Y14" s="11">
        <v>3</v>
      </c>
      <c r="Z14" s="11">
        <v>85</v>
      </c>
    </row>
    <row r="15" spans="1:26" x14ac:dyDescent="0.35">
      <c r="A15" s="6">
        <v>12</v>
      </c>
      <c r="B15" s="11" t="s">
        <v>540</v>
      </c>
      <c r="C15" s="11">
        <v>5024</v>
      </c>
      <c r="D15" s="11">
        <v>1349</v>
      </c>
      <c r="E15" s="11">
        <v>399</v>
      </c>
      <c r="F15" s="11">
        <v>2023</v>
      </c>
      <c r="G15" s="11">
        <v>1254</v>
      </c>
      <c r="H15" s="11">
        <v>1732</v>
      </c>
      <c r="I15" s="11">
        <v>1945</v>
      </c>
      <c r="J15" s="11">
        <v>1564</v>
      </c>
      <c r="K15" s="11">
        <v>779</v>
      </c>
      <c r="L15" s="11">
        <v>1511</v>
      </c>
      <c r="M15" s="11">
        <v>1130</v>
      </c>
      <c r="N15" s="11">
        <v>374</v>
      </c>
      <c r="O15" s="11">
        <v>413</v>
      </c>
      <c r="P15" s="11">
        <v>162</v>
      </c>
      <c r="Q15" s="11">
        <v>1596</v>
      </c>
      <c r="R15" s="11">
        <v>1131</v>
      </c>
      <c r="S15" s="11">
        <v>1576</v>
      </c>
      <c r="T15" s="11">
        <v>1270</v>
      </c>
      <c r="U15" s="11">
        <v>1647</v>
      </c>
      <c r="V15" s="11">
        <v>441</v>
      </c>
      <c r="W15" s="11">
        <v>6218</v>
      </c>
      <c r="X15" s="11">
        <v>311</v>
      </c>
      <c r="Y15" s="11">
        <v>48</v>
      </c>
      <c r="Z15" s="11">
        <v>463</v>
      </c>
    </row>
    <row r="16" spans="1:26" x14ac:dyDescent="0.35">
      <c r="A16" s="6">
        <v>13</v>
      </c>
      <c r="B16" s="11" t="s">
        <v>541</v>
      </c>
      <c r="C16" s="11">
        <v>15592</v>
      </c>
      <c r="D16" s="11">
        <v>4927</v>
      </c>
      <c r="E16" s="11">
        <v>1958</v>
      </c>
      <c r="F16" s="11">
        <v>6989</v>
      </c>
      <c r="G16" s="11">
        <v>1719</v>
      </c>
      <c r="H16" s="11">
        <v>4724</v>
      </c>
      <c r="I16" s="11">
        <v>5942</v>
      </c>
      <c r="J16" s="11">
        <v>1663</v>
      </c>
      <c r="K16" s="11">
        <v>1743</v>
      </c>
      <c r="L16" s="11">
        <v>5497</v>
      </c>
      <c r="M16" s="11">
        <v>5489</v>
      </c>
      <c r="N16" s="11">
        <v>1880</v>
      </c>
      <c r="O16" s="11">
        <v>2135</v>
      </c>
      <c r="P16" s="11">
        <v>1087</v>
      </c>
      <c r="Q16" s="11">
        <v>4101</v>
      </c>
      <c r="R16" s="11">
        <v>1465</v>
      </c>
      <c r="S16" s="11">
        <v>1636</v>
      </c>
      <c r="T16" s="11">
        <v>8182</v>
      </c>
      <c r="U16" s="11">
        <v>4879</v>
      </c>
      <c r="V16" s="11">
        <v>331</v>
      </c>
      <c r="W16" s="11">
        <v>11895</v>
      </c>
      <c r="X16" s="11">
        <v>170</v>
      </c>
      <c r="Y16" s="11">
        <v>481</v>
      </c>
      <c r="Z16" s="11">
        <v>692</v>
      </c>
    </row>
    <row r="17" spans="1:26" x14ac:dyDescent="0.35">
      <c r="A17" s="6">
        <v>14</v>
      </c>
      <c r="B17" s="11" t="s">
        <v>542</v>
      </c>
      <c r="C17" s="11">
        <v>56548</v>
      </c>
      <c r="D17" s="11">
        <v>18038</v>
      </c>
      <c r="E17" s="11">
        <v>8183</v>
      </c>
      <c r="F17" s="11">
        <v>25708</v>
      </c>
      <c r="G17" s="11">
        <v>4623</v>
      </c>
      <c r="H17" s="11">
        <v>18458</v>
      </c>
      <c r="I17" s="11">
        <v>20056</v>
      </c>
      <c r="J17" s="11">
        <v>4573</v>
      </c>
      <c r="K17" s="11">
        <v>5387</v>
      </c>
      <c r="L17" s="11">
        <v>24992</v>
      </c>
      <c r="M17" s="11">
        <v>15899</v>
      </c>
      <c r="N17" s="11">
        <v>7208</v>
      </c>
      <c r="O17" s="11">
        <v>7111</v>
      </c>
      <c r="P17" s="11">
        <v>4304</v>
      </c>
      <c r="Q17" s="11">
        <v>16067</v>
      </c>
      <c r="R17" s="11">
        <v>3827</v>
      </c>
      <c r="S17" s="11">
        <v>6301</v>
      </c>
      <c r="T17" s="11">
        <v>30374</v>
      </c>
      <c r="U17" s="11">
        <v>17101</v>
      </c>
      <c r="V17" s="11">
        <v>1511</v>
      </c>
      <c r="W17" s="11">
        <v>42529</v>
      </c>
      <c r="X17" s="11">
        <v>383</v>
      </c>
      <c r="Y17" s="11">
        <v>5350</v>
      </c>
      <c r="Z17" s="11">
        <v>2444</v>
      </c>
    </row>
    <row r="18" spans="1:26" x14ac:dyDescent="0.35">
      <c r="A18" s="6">
        <v>15</v>
      </c>
      <c r="B18" s="11" t="s">
        <v>543</v>
      </c>
      <c r="C18" s="11">
        <v>2390</v>
      </c>
      <c r="D18" s="11">
        <v>727</v>
      </c>
      <c r="E18" s="11">
        <v>160</v>
      </c>
      <c r="F18" s="11">
        <v>953</v>
      </c>
      <c r="G18" s="11">
        <v>553</v>
      </c>
      <c r="H18" s="11">
        <v>750</v>
      </c>
      <c r="I18" s="11">
        <v>915</v>
      </c>
      <c r="J18" s="11">
        <v>809</v>
      </c>
      <c r="K18" s="11">
        <v>352</v>
      </c>
      <c r="L18" s="11">
        <v>566</v>
      </c>
      <c r="M18" s="11">
        <v>664</v>
      </c>
      <c r="N18" s="11">
        <v>96</v>
      </c>
      <c r="O18" s="11">
        <v>297</v>
      </c>
      <c r="P18" s="11">
        <v>45</v>
      </c>
      <c r="Q18" s="11">
        <v>693</v>
      </c>
      <c r="R18" s="11">
        <v>535</v>
      </c>
      <c r="S18" s="11">
        <v>748</v>
      </c>
      <c r="T18" s="11">
        <v>829</v>
      </c>
      <c r="U18" s="11">
        <v>626</v>
      </c>
      <c r="V18" s="11">
        <v>188</v>
      </c>
      <c r="W18" s="11">
        <v>3346</v>
      </c>
      <c r="X18" s="11">
        <v>135</v>
      </c>
      <c r="Y18" s="11">
        <v>8</v>
      </c>
      <c r="Z18" s="11">
        <v>277</v>
      </c>
    </row>
    <row r="19" spans="1:26" x14ac:dyDescent="0.35">
      <c r="A19" s="6">
        <v>16</v>
      </c>
      <c r="B19" s="11" t="s">
        <v>544</v>
      </c>
      <c r="C19" s="11">
        <v>2911</v>
      </c>
      <c r="D19" s="11">
        <v>752</v>
      </c>
      <c r="E19" s="11">
        <v>205</v>
      </c>
      <c r="F19" s="11">
        <v>1343</v>
      </c>
      <c r="G19" s="11">
        <v>611</v>
      </c>
      <c r="H19" s="11">
        <v>1007</v>
      </c>
      <c r="I19" s="11">
        <v>1152</v>
      </c>
      <c r="J19" s="11">
        <v>899</v>
      </c>
      <c r="K19" s="11">
        <v>374</v>
      </c>
      <c r="L19" s="11">
        <v>959</v>
      </c>
      <c r="M19" s="11">
        <v>634</v>
      </c>
      <c r="N19" s="11">
        <v>291</v>
      </c>
      <c r="O19" s="11">
        <v>264</v>
      </c>
      <c r="P19" s="11">
        <v>134</v>
      </c>
      <c r="Q19" s="11">
        <v>907</v>
      </c>
      <c r="R19" s="11">
        <v>565</v>
      </c>
      <c r="S19" s="11">
        <v>789</v>
      </c>
      <c r="T19" s="11">
        <v>925</v>
      </c>
      <c r="U19" s="11">
        <v>941</v>
      </c>
      <c r="V19" s="11">
        <v>203</v>
      </c>
      <c r="W19" s="11">
        <v>3206</v>
      </c>
      <c r="X19" s="11">
        <v>66</v>
      </c>
      <c r="Y19" s="11">
        <v>20</v>
      </c>
      <c r="Z19" s="11">
        <v>241</v>
      </c>
    </row>
    <row r="20" spans="1:26" x14ac:dyDescent="0.35">
      <c r="A20" s="6">
        <v>17</v>
      </c>
      <c r="B20" s="11" t="s">
        <v>545</v>
      </c>
      <c r="C20" s="11">
        <v>1710</v>
      </c>
      <c r="D20" s="11">
        <v>480</v>
      </c>
      <c r="E20" s="11">
        <v>112</v>
      </c>
      <c r="F20" s="11">
        <v>641</v>
      </c>
      <c r="G20" s="11">
        <v>477</v>
      </c>
      <c r="H20" s="11">
        <v>544</v>
      </c>
      <c r="I20" s="11">
        <v>687</v>
      </c>
      <c r="J20" s="11">
        <v>656</v>
      </c>
      <c r="K20" s="11">
        <v>292</v>
      </c>
      <c r="L20" s="11">
        <v>339</v>
      </c>
      <c r="M20" s="11">
        <v>405</v>
      </c>
      <c r="N20" s="11">
        <v>52</v>
      </c>
      <c r="O20" s="11">
        <v>157</v>
      </c>
      <c r="P20" s="11">
        <v>44</v>
      </c>
      <c r="Q20" s="11">
        <v>504</v>
      </c>
      <c r="R20" s="11">
        <v>474</v>
      </c>
      <c r="S20" s="11">
        <v>538</v>
      </c>
      <c r="T20" s="11">
        <v>477</v>
      </c>
      <c r="U20" s="11">
        <v>512</v>
      </c>
      <c r="V20" s="11">
        <v>146</v>
      </c>
      <c r="W20" s="11">
        <v>2473</v>
      </c>
      <c r="X20" s="11">
        <v>42</v>
      </c>
      <c r="Y20" s="11">
        <v>6</v>
      </c>
      <c r="Z20" s="11">
        <v>168</v>
      </c>
    </row>
    <row r="21" spans="1:26" x14ac:dyDescent="0.35">
      <c r="A21" s="6">
        <v>18</v>
      </c>
      <c r="B21" s="11" t="s">
        <v>546</v>
      </c>
      <c r="C21" s="11">
        <v>16129</v>
      </c>
      <c r="D21" s="11">
        <v>3517</v>
      </c>
      <c r="E21" s="11">
        <v>2477</v>
      </c>
      <c r="F21" s="11">
        <v>7192</v>
      </c>
      <c r="G21" s="11">
        <v>2942</v>
      </c>
      <c r="H21" s="11">
        <v>5385</v>
      </c>
      <c r="I21" s="11">
        <v>7226</v>
      </c>
      <c r="J21" s="11">
        <v>3788</v>
      </c>
      <c r="K21" s="11">
        <v>2254</v>
      </c>
      <c r="L21" s="11">
        <v>3392</v>
      </c>
      <c r="M21" s="11">
        <v>4526</v>
      </c>
      <c r="N21" s="11">
        <v>1116</v>
      </c>
      <c r="O21" s="11">
        <v>2569</v>
      </c>
      <c r="P21" s="11">
        <v>1459</v>
      </c>
      <c r="Q21" s="11">
        <v>4620</v>
      </c>
      <c r="R21" s="11">
        <v>2845</v>
      </c>
      <c r="S21" s="11">
        <v>3153</v>
      </c>
      <c r="T21" s="11">
        <v>4353</v>
      </c>
      <c r="U21" s="11">
        <v>6289</v>
      </c>
      <c r="V21" s="11">
        <v>1755</v>
      </c>
      <c r="W21" s="11">
        <v>16762</v>
      </c>
      <c r="X21" s="11">
        <v>261</v>
      </c>
      <c r="Y21" s="11">
        <v>3034</v>
      </c>
      <c r="Z21" s="11">
        <v>1069</v>
      </c>
    </row>
    <row r="22" spans="1:26" x14ac:dyDescent="0.35">
      <c r="A22" s="6">
        <v>19</v>
      </c>
      <c r="B22" s="11" t="s">
        <v>547</v>
      </c>
      <c r="C22" s="11">
        <v>6392</v>
      </c>
      <c r="D22" s="11">
        <v>1496</v>
      </c>
      <c r="E22" s="11">
        <v>413</v>
      </c>
      <c r="F22" s="11">
        <v>2677</v>
      </c>
      <c r="G22" s="11">
        <v>1806</v>
      </c>
      <c r="H22" s="11">
        <v>2236</v>
      </c>
      <c r="I22" s="11">
        <v>2660</v>
      </c>
      <c r="J22" s="11">
        <v>2002</v>
      </c>
      <c r="K22" s="11">
        <v>1185</v>
      </c>
      <c r="L22" s="11">
        <v>2068</v>
      </c>
      <c r="M22" s="11">
        <v>1065</v>
      </c>
      <c r="N22" s="11">
        <v>536</v>
      </c>
      <c r="O22" s="11">
        <v>548</v>
      </c>
      <c r="P22" s="11">
        <v>157</v>
      </c>
      <c r="Q22" s="11">
        <v>1994</v>
      </c>
      <c r="R22" s="11">
        <v>1658</v>
      </c>
      <c r="S22" s="11">
        <v>2337</v>
      </c>
      <c r="T22" s="11">
        <v>1660</v>
      </c>
      <c r="U22" s="11">
        <v>1893</v>
      </c>
      <c r="V22" s="11">
        <v>327</v>
      </c>
      <c r="W22" s="11">
        <v>8679</v>
      </c>
      <c r="X22" s="11">
        <v>424</v>
      </c>
      <c r="Y22" s="11">
        <v>59</v>
      </c>
      <c r="Z22" s="11">
        <v>554</v>
      </c>
    </row>
    <row r="23" spans="1:26" x14ac:dyDescent="0.35">
      <c r="A23" s="6">
        <v>20</v>
      </c>
      <c r="B23" s="11" t="s">
        <v>464</v>
      </c>
      <c r="C23" s="11">
        <v>17146</v>
      </c>
      <c r="D23" s="11">
        <v>4769</v>
      </c>
      <c r="E23" s="11">
        <v>2329</v>
      </c>
      <c r="F23" s="11">
        <v>7313</v>
      </c>
      <c r="G23" s="11">
        <v>2733</v>
      </c>
      <c r="H23" s="11">
        <v>5033</v>
      </c>
      <c r="I23" s="11">
        <v>7342</v>
      </c>
      <c r="J23" s="11">
        <v>3290</v>
      </c>
      <c r="K23" s="11">
        <v>1949</v>
      </c>
      <c r="L23" s="11">
        <v>3815</v>
      </c>
      <c r="M23" s="11">
        <v>7036</v>
      </c>
      <c r="N23" s="11">
        <v>1693</v>
      </c>
      <c r="O23" s="11">
        <v>2137</v>
      </c>
      <c r="P23" s="11">
        <v>1383</v>
      </c>
      <c r="Q23" s="11">
        <v>4659</v>
      </c>
      <c r="R23" s="11">
        <v>2504</v>
      </c>
      <c r="S23" s="11">
        <v>1913</v>
      </c>
      <c r="T23" s="11">
        <v>6848</v>
      </c>
      <c r="U23" s="11">
        <v>6032</v>
      </c>
      <c r="V23" s="11">
        <v>1283</v>
      </c>
      <c r="W23" s="11">
        <v>15111</v>
      </c>
      <c r="X23" s="11">
        <v>338</v>
      </c>
      <c r="Y23" s="11">
        <v>475</v>
      </c>
      <c r="Z23" s="11">
        <v>1238</v>
      </c>
    </row>
    <row r="24" spans="1:26" x14ac:dyDescent="0.35">
      <c r="A24" s="6">
        <v>21</v>
      </c>
      <c r="B24" s="11" t="s">
        <v>496</v>
      </c>
      <c r="C24" s="11">
        <v>1355</v>
      </c>
      <c r="D24" s="11">
        <v>388</v>
      </c>
      <c r="E24" s="11">
        <v>95</v>
      </c>
      <c r="F24" s="11">
        <v>496</v>
      </c>
      <c r="G24" s="11">
        <v>376</v>
      </c>
      <c r="H24" s="11">
        <v>422</v>
      </c>
      <c r="I24" s="11">
        <v>545</v>
      </c>
      <c r="J24" s="11">
        <v>530</v>
      </c>
      <c r="K24" s="11">
        <v>242</v>
      </c>
      <c r="L24" s="11">
        <v>143</v>
      </c>
      <c r="M24" s="11">
        <v>436</v>
      </c>
      <c r="N24" s="11">
        <v>23</v>
      </c>
      <c r="O24" s="11">
        <v>132</v>
      </c>
      <c r="P24" s="11">
        <v>26</v>
      </c>
      <c r="Q24" s="11">
        <v>419</v>
      </c>
      <c r="R24" s="11">
        <v>367</v>
      </c>
      <c r="S24" s="11">
        <v>419</v>
      </c>
      <c r="T24" s="11">
        <v>344</v>
      </c>
      <c r="U24" s="11">
        <v>473</v>
      </c>
      <c r="V24" s="11">
        <v>110</v>
      </c>
      <c r="W24" s="11">
        <v>2067</v>
      </c>
      <c r="X24" s="11">
        <v>83</v>
      </c>
      <c r="Y24" s="11">
        <v>9</v>
      </c>
      <c r="Z24" s="11">
        <v>126</v>
      </c>
    </row>
    <row r="25" spans="1:26" x14ac:dyDescent="0.35">
      <c r="A25" s="6">
        <v>22</v>
      </c>
      <c r="B25" s="11" t="s">
        <v>548</v>
      </c>
      <c r="C25" s="11">
        <v>13488</v>
      </c>
      <c r="D25" s="11">
        <v>3105</v>
      </c>
      <c r="E25" s="11">
        <v>1913</v>
      </c>
      <c r="F25" s="11">
        <v>6183</v>
      </c>
      <c r="G25" s="11">
        <v>2286</v>
      </c>
      <c r="H25" s="11">
        <v>4490</v>
      </c>
      <c r="I25" s="11">
        <v>5892</v>
      </c>
      <c r="J25" s="11">
        <v>3092</v>
      </c>
      <c r="K25" s="11">
        <v>2053</v>
      </c>
      <c r="L25" s="11">
        <v>2882</v>
      </c>
      <c r="M25" s="11">
        <v>3443</v>
      </c>
      <c r="N25" s="11">
        <v>1315</v>
      </c>
      <c r="O25" s="11">
        <v>2260</v>
      </c>
      <c r="P25" s="11">
        <v>1103</v>
      </c>
      <c r="Q25" s="11">
        <v>3520</v>
      </c>
      <c r="R25" s="11">
        <v>2182</v>
      </c>
      <c r="S25" s="11">
        <v>2849</v>
      </c>
      <c r="T25" s="11">
        <v>4171</v>
      </c>
      <c r="U25" s="11">
        <v>5529</v>
      </c>
      <c r="V25" s="11">
        <v>450</v>
      </c>
      <c r="W25" s="11">
        <v>11794</v>
      </c>
      <c r="X25" s="11">
        <v>43</v>
      </c>
      <c r="Y25" s="11">
        <v>1471</v>
      </c>
      <c r="Z25" s="11">
        <v>501</v>
      </c>
    </row>
    <row r="26" spans="1:26" x14ac:dyDescent="0.35">
      <c r="A26" s="6">
        <v>23</v>
      </c>
      <c r="B26" s="11" t="s">
        <v>549</v>
      </c>
      <c r="C26" s="11">
        <v>3058</v>
      </c>
      <c r="D26" s="11">
        <v>890</v>
      </c>
      <c r="E26" s="11">
        <v>176</v>
      </c>
      <c r="F26" s="11">
        <v>1281</v>
      </c>
      <c r="G26" s="11">
        <v>711</v>
      </c>
      <c r="H26" s="11">
        <v>1014</v>
      </c>
      <c r="I26" s="11">
        <v>1154</v>
      </c>
      <c r="J26" s="11">
        <v>715</v>
      </c>
      <c r="K26" s="11">
        <v>352</v>
      </c>
      <c r="L26" s="11">
        <v>1576</v>
      </c>
      <c r="M26" s="11">
        <v>404</v>
      </c>
      <c r="N26" s="11">
        <v>173</v>
      </c>
      <c r="O26" s="11">
        <v>185</v>
      </c>
      <c r="P26" s="11">
        <v>174</v>
      </c>
      <c r="Q26" s="11">
        <v>946</v>
      </c>
      <c r="R26" s="11">
        <v>690</v>
      </c>
      <c r="S26" s="11">
        <v>905</v>
      </c>
      <c r="T26" s="11">
        <v>675</v>
      </c>
      <c r="U26" s="11">
        <v>1210</v>
      </c>
      <c r="V26" s="11">
        <v>206</v>
      </c>
      <c r="W26" s="11">
        <v>3410</v>
      </c>
      <c r="X26" s="11">
        <v>124</v>
      </c>
      <c r="Y26" s="11">
        <v>8</v>
      </c>
      <c r="Z26" s="11">
        <v>250</v>
      </c>
    </row>
    <row r="27" spans="1:26" x14ac:dyDescent="0.35">
      <c r="A27" s="6">
        <v>24</v>
      </c>
      <c r="B27" s="11" t="s">
        <v>550</v>
      </c>
      <c r="C27" s="11">
        <v>1818</v>
      </c>
      <c r="D27" s="11">
        <v>490</v>
      </c>
      <c r="E27" s="11">
        <v>80</v>
      </c>
      <c r="F27" s="11">
        <v>852</v>
      </c>
      <c r="G27" s="11">
        <v>398</v>
      </c>
      <c r="H27" s="11">
        <v>729</v>
      </c>
      <c r="I27" s="11">
        <v>601</v>
      </c>
      <c r="J27" s="11">
        <v>313</v>
      </c>
      <c r="K27" s="11">
        <v>399</v>
      </c>
      <c r="L27" s="11">
        <v>828</v>
      </c>
      <c r="M27" s="11">
        <v>267</v>
      </c>
      <c r="N27" s="11">
        <v>136</v>
      </c>
      <c r="O27" s="11">
        <v>274</v>
      </c>
      <c r="P27" s="11">
        <v>81</v>
      </c>
      <c r="Q27" s="11">
        <v>471</v>
      </c>
      <c r="R27" s="11">
        <v>368</v>
      </c>
      <c r="S27" s="11">
        <v>799</v>
      </c>
      <c r="T27" s="11">
        <v>676</v>
      </c>
      <c r="U27" s="11">
        <v>343</v>
      </c>
      <c r="V27" s="11">
        <v>0</v>
      </c>
      <c r="W27" s="11">
        <v>2522</v>
      </c>
      <c r="X27" s="11">
        <v>43</v>
      </c>
      <c r="Y27" s="11">
        <v>7</v>
      </c>
      <c r="Z27" s="11">
        <v>168</v>
      </c>
    </row>
    <row r="28" spans="1:26" x14ac:dyDescent="0.35">
      <c r="A28" s="6">
        <v>25</v>
      </c>
      <c r="B28" s="11" t="s">
        <v>551</v>
      </c>
      <c r="C28" s="11">
        <v>14643</v>
      </c>
      <c r="D28" s="11">
        <v>3643</v>
      </c>
      <c r="E28" s="11">
        <v>1215</v>
      </c>
      <c r="F28" s="11">
        <v>6592</v>
      </c>
      <c r="G28" s="11">
        <v>3194</v>
      </c>
      <c r="H28" s="11">
        <v>5150</v>
      </c>
      <c r="I28" s="11">
        <v>5851</v>
      </c>
      <c r="J28" s="11">
        <v>4592</v>
      </c>
      <c r="K28" s="11">
        <v>2104</v>
      </c>
      <c r="L28" s="11">
        <v>3755</v>
      </c>
      <c r="M28" s="11">
        <v>3903</v>
      </c>
      <c r="N28" s="11">
        <v>1147</v>
      </c>
      <c r="O28" s="11">
        <v>1343</v>
      </c>
      <c r="P28" s="11">
        <v>617</v>
      </c>
      <c r="Q28" s="11">
        <v>4916</v>
      </c>
      <c r="R28" s="11">
        <v>2975</v>
      </c>
      <c r="S28" s="11">
        <v>3573</v>
      </c>
      <c r="T28" s="11">
        <v>3261</v>
      </c>
      <c r="U28" s="11">
        <v>6318</v>
      </c>
      <c r="V28" s="11">
        <v>1197</v>
      </c>
      <c r="W28" s="11">
        <v>15976</v>
      </c>
      <c r="X28" s="11">
        <v>655</v>
      </c>
      <c r="Y28" s="11">
        <v>345</v>
      </c>
      <c r="Z28" s="11">
        <v>1295</v>
      </c>
    </row>
    <row r="29" spans="1:26" x14ac:dyDescent="0.35">
      <c r="A29" s="6">
        <v>26</v>
      </c>
      <c r="B29" s="11" t="s">
        <v>552</v>
      </c>
      <c r="C29" s="11">
        <v>27859</v>
      </c>
      <c r="D29" s="11">
        <v>7826</v>
      </c>
      <c r="E29" s="11">
        <v>4712</v>
      </c>
      <c r="F29" s="11">
        <v>12178</v>
      </c>
      <c r="G29" s="11">
        <v>3143</v>
      </c>
      <c r="H29" s="11">
        <v>9486</v>
      </c>
      <c r="I29" s="11">
        <v>10547</v>
      </c>
      <c r="J29" s="11">
        <v>3266</v>
      </c>
      <c r="K29" s="11">
        <v>3279</v>
      </c>
      <c r="L29" s="11">
        <v>10647</v>
      </c>
      <c r="M29" s="11">
        <v>7181</v>
      </c>
      <c r="N29" s="11">
        <v>2457</v>
      </c>
      <c r="O29" s="11">
        <v>3594</v>
      </c>
      <c r="P29" s="11">
        <v>2350</v>
      </c>
      <c r="Q29" s="11">
        <v>8712</v>
      </c>
      <c r="R29" s="11">
        <v>2922</v>
      </c>
      <c r="S29" s="11">
        <v>4094</v>
      </c>
      <c r="T29" s="11">
        <v>10885</v>
      </c>
      <c r="U29" s="11">
        <v>10130</v>
      </c>
      <c r="V29" s="11">
        <v>1679</v>
      </c>
      <c r="W29" s="11">
        <v>27082</v>
      </c>
      <c r="X29" s="11">
        <v>161</v>
      </c>
      <c r="Y29" s="11">
        <v>6726</v>
      </c>
      <c r="Z29" s="11">
        <v>1466</v>
      </c>
    </row>
    <row r="30" spans="1:26" x14ac:dyDescent="0.35">
      <c r="A30" s="6">
        <v>27</v>
      </c>
      <c r="B30" s="11" t="s">
        <v>553</v>
      </c>
      <c r="C30" s="11">
        <v>30437</v>
      </c>
      <c r="D30" s="11">
        <v>7539</v>
      </c>
      <c r="E30" s="11">
        <v>2173</v>
      </c>
      <c r="F30" s="11">
        <v>13887</v>
      </c>
      <c r="G30" s="11">
        <v>6839</v>
      </c>
      <c r="H30" s="11">
        <v>11653</v>
      </c>
      <c r="I30" s="11">
        <v>11246</v>
      </c>
      <c r="J30" s="11">
        <v>8450</v>
      </c>
      <c r="K30" s="11">
        <v>4438</v>
      </c>
      <c r="L30" s="11">
        <v>11773</v>
      </c>
      <c r="M30" s="11">
        <v>5367</v>
      </c>
      <c r="N30" s="11">
        <v>2617</v>
      </c>
      <c r="O30" s="11">
        <v>2349</v>
      </c>
      <c r="P30" s="11">
        <v>1578</v>
      </c>
      <c r="Q30" s="11">
        <v>10030</v>
      </c>
      <c r="R30" s="11">
        <v>6329</v>
      </c>
      <c r="S30" s="11">
        <v>9545</v>
      </c>
      <c r="T30" s="11">
        <v>6126</v>
      </c>
      <c r="U30" s="11">
        <v>11546</v>
      </c>
      <c r="V30" s="11">
        <v>2189</v>
      </c>
      <c r="W30" s="11">
        <v>31517</v>
      </c>
      <c r="X30" s="11">
        <v>659</v>
      </c>
      <c r="Y30" s="11">
        <v>1268</v>
      </c>
      <c r="Z30" s="11">
        <v>2252</v>
      </c>
    </row>
    <row r="31" spans="1:26" x14ac:dyDescent="0.35">
      <c r="A31" s="6">
        <v>28</v>
      </c>
      <c r="B31" s="11" t="s">
        <v>554</v>
      </c>
      <c r="C31" s="11">
        <v>9185</v>
      </c>
      <c r="D31" s="11">
        <v>2953</v>
      </c>
      <c r="E31" s="11">
        <v>731</v>
      </c>
      <c r="F31" s="11">
        <v>3816</v>
      </c>
      <c r="G31" s="11">
        <v>1682</v>
      </c>
      <c r="H31" s="11">
        <v>3069</v>
      </c>
      <c r="I31" s="11">
        <v>3160</v>
      </c>
      <c r="J31" s="11">
        <v>2509</v>
      </c>
      <c r="K31" s="11">
        <v>1044</v>
      </c>
      <c r="L31" s="11">
        <v>3083</v>
      </c>
      <c r="M31" s="11">
        <v>2496</v>
      </c>
      <c r="N31" s="11">
        <v>783</v>
      </c>
      <c r="O31" s="11">
        <v>597</v>
      </c>
      <c r="P31" s="11">
        <v>341</v>
      </c>
      <c r="Q31" s="11">
        <v>3005</v>
      </c>
      <c r="R31" s="11">
        <v>1504</v>
      </c>
      <c r="S31" s="11">
        <v>2470</v>
      </c>
      <c r="T31" s="11">
        <v>1955</v>
      </c>
      <c r="U31" s="11">
        <v>3656</v>
      </c>
      <c r="V31" s="11">
        <v>792</v>
      </c>
      <c r="W31" s="11">
        <v>10579</v>
      </c>
      <c r="X31" s="11">
        <v>703</v>
      </c>
      <c r="Y31" s="11">
        <v>747</v>
      </c>
      <c r="Z31" s="11">
        <v>815</v>
      </c>
    </row>
    <row r="32" spans="1:26" x14ac:dyDescent="0.35">
      <c r="A32" s="6">
        <v>29</v>
      </c>
      <c r="B32" s="11" t="s">
        <v>555</v>
      </c>
      <c r="C32" s="11">
        <v>2173</v>
      </c>
      <c r="D32" s="11">
        <v>569</v>
      </c>
      <c r="E32" s="11">
        <v>128</v>
      </c>
      <c r="F32" s="11">
        <v>953</v>
      </c>
      <c r="G32" s="11">
        <v>521</v>
      </c>
      <c r="H32" s="11">
        <v>742</v>
      </c>
      <c r="I32" s="11">
        <v>860</v>
      </c>
      <c r="J32" s="11">
        <v>595</v>
      </c>
      <c r="K32" s="11">
        <v>382</v>
      </c>
      <c r="L32" s="11">
        <v>829</v>
      </c>
      <c r="M32" s="11">
        <v>366</v>
      </c>
      <c r="N32" s="11">
        <v>255</v>
      </c>
      <c r="O32" s="11">
        <v>251</v>
      </c>
      <c r="P32" s="11">
        <v>42</v>
      </c>
      <c r="Q32" s="11">
        <v>625</v>
      </c>
      <c r="R32" s="11">
        <v>430</v>
      </c>
      <c r="S32" s="11">
        <v>637</v>
      </c>
      <c r="T32" s="11">
        <v>899</v>
      </c>
      <c r="U32" s="11">
        <v>527</v>
      </c>
      <c r="V32" s="11">
        <v>77</v>
      </c>
      <c r="W32" s="11">
        <v>2530</v>
      </c>
      <c r="X32" s="11">
        <v>44</v>
      </c>
      <c r="Y32" s="11">
        <v>10</v>
      </c>
      <c r="Z32" s="11">
        <v>139</v>
      </c>
    </row>
    <row r="33" spans="1:26" x14ac:dyDescent="0.35">
      <c r="A33" s="6">
        <v>30</v>
      </c>
      <c r="B33" s="11" t="s">
        <v>556</v>
      </c>
      <c r="C33" s="11">
        <v>756</v>
      </c>
      <c r="D33" s="11">
        <v>246</v>
      </c>
      <c r="E33" s="11">
        <v>58</v>
      </c>
      <c r="F33" s="11">
        <v>295</v>
      </c>
      <c r="G33" s="11">
        <v>157</v>
      </c>
      <c r="H33" s="11">
        <v>218</v>
      </c>
      <c r="I33" s="11">
        <v>293</v>
      </c>
      <c r="J33" s="11">
        <v>241</v>
      </c>
      <c r="K33" s="11">
        <v>90</v>
      </c>
      <c r="L33" s="11">
        <v>205</v>
      </c>
      <c r="M33" s="11">
        <v>196</v>
      </c>
      <c r="N33" s="11">
        <v>0</v>
      </c>
      <c r="O33" s="11">
        <v>56</v>
      </c>
      <c r="P33" s="11">
        <v>10</v>
      </c>
      <c r="Q33" s="11">
        <v>279</v>
      </c>
      <c r="R33" s="11">
        <v>165</v>
      </c>
      <c r="S33" s="11">
        <v>223</v>
      </c>
      <c r="T33" s="11">
        <v>217</v>
      </c>
      <c r="U33" s="11">
        <v>281</v>
      </c>
      <c r="V33" s="11">
        <v>35</v>
      </c>
      <c r="W33" s="11">
        <v>1079</v>
      </c>
      <c r="X33" s="11">
        <v>19</v>
      </c>
      <c r="Y33" s="11">
        <v>29</v>
      </c>
      <c r="Z33" s="11">
        <v>87</v>
      </c>
    </row>
    <row r="34" spans="1:26" x14ac:dyDescent="0.35">
      <c r="A34" s="6">
        <v>31</v>
      </c>
      <c r="B34" s="11" t="s">
        <v>557</v>
      </c>
      <c r="C34" s="11">
        <v>8895</v>
      </c>
      <c r="D34" s="11">
        <v>2278</v>
      </c>
      <c r="E34" s="11">
        <v>1068</v>
      </c>
      <c r="F34" s="11">
        <v>3880</v>
      </c>
      <c r="G34" s="11">
        <v>1670</v>
      </c>
      <c r="H34" s="11">
        <v>2855</v>
      </c>
      <c r="I34" s="11">
        <v>3763</v>
      </c>
      <c r="J34" s="11">
        <v>1652</v>
      </c>
      <c r="K34" s="11">
        <v>1357</v>
      </c>
      <c r="L34" s="11">
        <v>2294</v>
      </c>
      <c r="M34" s="11">
        <v>2927</v>
      </c>
      <c r="N34" s="11">
        <v>760</v>
      </c>
      <c r="O34" s="11">
        <v>1030</v>
      </c>
      <c r="P34" s="11">
        <v>761</v>
      </c>
      <c r="Q34" s="11">
        <v>2502</v>
      </c>
      <c r="R34" s="11">
        <v>1568</v>
      </c>
      <c r="S34" s="11">
        <v>2015</v>
      </c>
      <c r="T34" s="11">
        <v>2948</v>
      </c>
      <c r="U34" s="11">
        <v>2890</v>
      </c>
      <c r="V34" s="11">
        <v>721</v>
      </c>
      <c r="W34" s="11">
        <v>9609</v>
      </c>
      <c r="X34" s="11">
        <v>119</v>
      </c>
      <c r="Y34" s="11">
        <v>1195</v>
      </c>
      <c r="Z34" s="11">
        <v>627</v>
      </c>
    </row>
    <row r="35" spans="1:26" x14ac:dyDescent="0.35">
      <c r="A35" s="6">
        <v>32</v>
      </c>
      <c r="B35" s="11" t="s">
        <v>482</v>
      </c>
      <c r="C35" s="11">
        <v>2347</v>
      </c>
      <c r="D35" s="11">
        <v>571</v>
      </c>
      <c r="E35" s="11">
        <v>241</v>
      </c>
      <c r="F35" s="11">
        <v>1029</v>
      </c>
      <c r="G35" s="11">
        <v>506</v>
      </c>
      <c r="H35" s="11">
        <v>783</v>
      </c>
      <c r="I35" s="11">
        <v>993</v>
      </c>
      <c r="J35" s="11">
        <v>961</v>
      </c>
      <c r="K35" s="11">
        <v>326</v>
      </c>
      <c r="L35" s="11">
        <v>259</v>
      </c>
      <c r="M35" s="11">
        <v>766</v>
      </c>
      <c r="N35" s="11">
        <v>98</v>
      </c>
      <c r="O35" s="11">
        <v>261</v>
      </c>
      <c r="P35" s="11">
        <v>70</v>
      </c>
      <c r="Q35" s="11">
        <v>871</v>
      </c>
      <c r="R35" s="11">
        <v>475</v>
      </c>
      <c r="S35" s="11">
        <v>551</v>
      </c>
      <c r="T35" s="11">
        <v>580</v>
      </c>
      <c r="U35" s="11">
        <v>980</v>
      </c>
      <c r="V35" s="11">
        <v>194</v>
      </c>
      <c r="W35" s="11">
        <v>2843</v>
      </c>
      <c r="X35" s="11">
        <v>100</v>
      </c>
      <c r="Y35" s="11">
        <v>26</v>
      </c>
      <c r="Z35" s="11">
        <v>202</v>
      </c>
    </row>
    <row r="36" spans="1:26" x14ac:dyDescent="0.35">
      <c r="A36" s="6">
        <v>33</v>
      </c>
      <c r="B36" s="11" t="s">
        <v>558</v>
      </c>
      <c r="C36" s="11">
        <v>46684</v>
      </c>
      <c r="D36" s="11">
        <v>14527</v>
      </c>
      <c r="E36" s="11">
        <v>7838</v>
      </c>
      <c r="F36" s="11">
        <v>21047</v>
      </c>
      <c r="G36" s="11">
        <v>3272</v>
      </c>
      <c r="H36" s="11">
        <v>15789</v>
      </c>
      <c r="I36" s="11">
        <v>16368</v>
      </c>
      <c r="J36" s="11">
        <v>3606</v>
      </c>
      <c r="K36" s="11">
        <v>4257</v>
      </c>
      <c r="L36" s="11">
        <v>22745</v>
      </c>
      <c r="M36" s="11">
        <v>11755</v>
      </c>
      <c r="N36" s="11">
        <v>4999</v>
      </c>
      <c r="O36" s="11">
        <v>6253</v>
      </c>
      <c r="P36" s="11">
        <v>3771</v>
      </c>
      <c r="Q36" s="11">
        <v>14592</v>
      </c>
      <c r="R36" s="11">
        <v>2541</v>
      </c>
      <c r="S36" s="11">
        <v>5432</v>
      </c>
      <c r="T36" s="11">
        <v>23305</v>
      </c>
      <c r="U36" s="11">
        <v>15366</v>
      </c>
      <c r="V36" s="11">
        <v>1444</v>
      </c>
      <c r="W36" s="11">
        <v>40902</v>
      </c>
      <c r="X36" s="11">
        <v>394</v>
      </c>
      <c r="Y36" s="11">
        <v>6649</v>
      </c>
      <c r="Z36" s="11">
        <v>2988</v>
      </c>
    </row>
    <row r="37" spans="1:26" x14ac:dyDescent="0.35">
      <c r="A37" s="6">
        <v>34</v>
      </c>
      <c r="B37" s="11" t="s">
        <v>559</v>
      </c>
      <c r="C37" s="11">
        <v>1745</v>
      </c>
      <c r="D37" s="11">
        <v>412</v>
      </c>
      <c r="E37" s="11">
        <v>135</v>
      </c>
      <c r="F37" s="11">
        <v>770</v>
      </c>
      <c r="G37" s="11">
        <v>430</v>
      </c>
      <c r="H37" s="11">
        <v>654</v>
      </c>
      <c r="I37" s="11">
        <v>681</v>
      </c>
      <c r="J37" s="11">
        <v>569</v>
      </c>
      <c r="K37" s="11">
        <v>382</v>
      </c>
      <c r="L37" s="11">
        <v>435</v>
      </c>
      <c r="M37" s="11">
        <v>353</v>
      </c>
      <c r="N37" s="11">
        <v>191</v>
      </c>
      <c r="O37" s="11">
        <v>194</v>
      </c>
      <c r="P37" s="11">
        <v>55</v>
      </c>
      <c r="Q37" s="11">
        <v>521</v>
      </c>
      <c r="R37" s="11">
        <v>376</v>
      </c>
      <c r="S37" s="11">
        <v>518</v>
      </c>
      <c r="T37" s="11">
        <v>633</v>
      </c>
      <c r="U37" s="11">
        <v>418</v>
      </c>
      <c r="V37" s="11">
        <v>96</v>
      </c>
      <c r="W37" s="11">
        <v>1941</v>
      </c>
      <c r="X37" s="11">
        <v>42</v>
      </c>
      <c r="Y37" s="11">
        <v>4</v>
      </c>
      <c r="Z37" s="11">
        <v>104</v>
      </c>
    </row>
    <row r="38" spans="1:26" x14ac:dyDescent="0.35">
      <c r="A38" s="6">
        <v>35</v>
      </c>
      <c r="B38" s="11" t="s">
        <v>560</v>
      </c>
      <c r="C38" s="11">
        <v>15407</v>
      </c>
      <c r="D38" s="11">
        <v>3745</v>
      </c>
      <c r="E38" s="11">
        <v>1761</v>
      </c>
      <c r="F38" s="11">
        <v>6861</v>
      </c>
      <c r="G38" s="11">
        <v>3038</v>
      </c>
      <c r="H38" s="11">
        <v>4917</v>
      </c>
      <c r="I38" s="11">
        <v>6743</v>
      </c>
      <c r="J38" s="11">
        <v>3122</v>
      </c>
      <c r="K38" s="11">
        <v>2372</v>
      </c>
      <c r="L38" s="11">
        <v>3314</v>
      </c>
      <c r="M38" s="11">
        <v>5265</v>
      </c>
      <c r="N38" s="11">
        <v>1553</v>
      </c>
      <c r="O38" s="11">
        <v>1870</v>
      </c>
      <c r="P38" s="11">
        <v>1277</v>
      </c>
      <c r="Q38" s="11">
        <v>4079</v>
      </c>
      <c r="R38" s="11">
        <v>2878</v>
      </c>
      <c r="S38" s="11">
        <v>3511</v>
      </c>
      <c r="T38" s="11">
        <v>6221</v>
      </c>
      <c r="U38" s="11">
        <v>4112</v>
      </c>
      <c r="V38" s="11">
        <v>1051</v>
      </c>
      <c r="W38" s="11">
        <v>15144</v>
      </c>
      <c r="X38" s="11">
        <v>91</v>
      </c>
      <c r="Y38" s="11">
        <v>1676</v>
      </c>
      <c r="Z38" s="11">
        <v>824</v>
      </c>
    </row>
    <row r="39" spans="1:26" x14ac:dyDescent="0.35">
      <c r="A39" s="6">
        <v>36</v>
      </c>
      <c r="B39" s="11" t="s">
        <v>561</v>
      </c>
      <c r="C39" s="11">
        <v>17395</v>
      </c>
      <c r="D39" s="11">
        <v>4555</v>
      </c>
      <c r="E39" s="11">
        <v>2258</v>
      </c>
      <c r="F39" s="11">
        <v>7939</v>
      </c>
      <c r="G39" s="11">
        <v>2648</v>
      </c>
      <c r="H39" s="11">
        <v>5812</v>
      </c>
      <c r="I39" s="11">
        <v>7032</v>
      </c>
      <c r="J39" s="11">
        <v>2644</v>
      </c>
      <c r="K39" s="11">
        <v>2658</v>
      </c>
      <c r="L39" s="11">
        <v>4722</v>
      </c>
      <c r="M39" s="11">
        <v>5648</v>
      </c>
      <c r="N39" s="11">
        <v>1953</v>
      </c>
      <c r="O39" s="11">
        <v>2028</v>
      </c>
      <c r="P39" s="11">
        <v>1613</v>
      </c>
      <c r="Q39" s="11">
        <v>4800</v>
      </c>
      <c r="R39" s="11">
        <v>2453</v>
      </c>
      <c r="S39" s="11">
        <v>3702</v>
      </c>
      <c r="T39" s="11">
        <v>8296</v>
      </c>
      <c r="U39" s="11">
        <v>3678</v>
      </c>
      <c r="V39" s="11">
        <v>1116</v>
      </c>
      <c r="W39" s="11">
        <v>16029</v>
      </c>
      <c r="X39" s="11">
        <v>175</v>
      </c>
      <c r="Y39" s="11">
        <v>1522</v>
      </c>
      <c r="Z39" s="11">
        <v>851</v>
      </c>
    </row>
    <row r="40" spans="1:26" x14ac:dyDescent="0.35">
      <c r="A40" s="6">
        <v>37</v>
      </c>
      <c r="B40" s="11" t="s">
        <v>562</v>
      </c>
      <c r="C40" s="11">
        <v>11229</v>
      </c>
      <c r="D40" s="11">
        <v>3093</v>
      </c>
      <c r="E40" s="11">
        <v>1179</v>
      </c>
      <c r="F40" s="11">
        <v>4763</v>
      </c>
      <c r="G40" s="11">
        <v>2193</v>
      </c>
      <c r="H40" s="11">
        <v>3625</v>
      </c>
      <c r="I40" s="11">
        <v>4511</v>
      </c>
      <c r="J40" s="11">
        <v>3866</v>
      </c>
      <c r="K40" s="11">
        <v>1318</v>
      </c>
      <c r="L40" s="11">
        <v>2057</v>
      </c>
      <c r="M40" s="11">
        <v>3835</v>
      </c>
      <c r="N40" s="11">
        <v>483</v>
      </c>
      <c r="O40" s="11">
        <v>988</v>
      </c>
      <c r="P40" s="11">
        <v>381</v>
      </c>
      <c r="Q40" s="11">
        <v>4137</v>
      </c>
      <c r="R40" s="11">
        <v>2147</v>
      </c>
      <c r="S40" s="11">
        <v>2988</v>
      </c>
      <c r="T40" s="11">
        <v>1958</v>
      </c>
      <c r="U40" s="11">
        <v>5099</v>
      </c>
      <c r="V40" s="11">
        <v>1056</v>
      </c>
      <c r="W40" s="11">
        <v>13140</v>
      </c>
      <c r="X40" s="11">
        <v>513</v>
      </c>
      <c r="Y40" s="11">
        <v>229</v>
      </c>
      <c r="Z40" s="11">
        <v>1160</v>
      </c>
    </row>
    <row r="41" spans="1:26" x14ac:dyDescent="0.35">
      <c r="A41" s="6">
        <v>38</v>
      </c>
      <c r="B41" s="11" t="s">
        <v>54</v>
      </c>
      <c r="C41" s="11">
        <v>1058</v>
      </c>
      <c r="D41" s="11">
        <v>366</v>
      </c>
      <c r="E41" s="11">
        <v>73</v>
      </c>
      <c r="F41" s="11">
        <v>398</v>
      </c>
      <c r="G41" s="11">
        <v>221</v>
      </c>
      <c r="H41" s="11">
        <v>301</v>
      </c>
      <c r="I41" s="11">
        <v>392</v>
      </c>
      <c r="J41" s="11">
        <v>298</v>
      </c>
      <c r="K41" s="11">
        <v>153</v>
      </c>
      <c r="L41" s="11">
        <v>306</v>
      </c>
      <c r="M41" s="11">
        <v>299</v>
      </c>
      <c r="N41" s="11">
        <v>35</v>
      </c>
      <c r="O41" s="11">
        <v>78</v>
      </c>
      <c r="P41" s="11">
        <v>7</v>
      </c>
      <c r="Q41" s="11">
        <v>353</v>
      </c>
      <c r="R41" s="11">
        <v>220</v>
      </c>
      <c r="S41" s="11">
        <v>365</v>
      </c>
      <c r="T41" s="11">
        <v>320</v>
      </c>
      <c r="U41" s="11">
        <v>306</v>
      </c>
      <c r="V41" s="11">
        <v>54</v>
      </c>
      <c r="W41" s="11">
        <v>1565</v>
      </c>
      <c r="X41" s="11">
        <v>63</v>
      </c>
      <c r="Y41" s="11">
        <v>7</v>
      </c>
      <c r="Z41" s="11">
        <v>110</v>
      </c>
    </row>
    <row r="42" spans="1:26" x14ac:dyDescent="0.35">
      <c r="A42" s="6">
        <v>39</v>
      </c>
      <c r="B42" s="11" t="s">
        <v>563</v>
      </c>
      <c r="C42" s="11">
        <v>4407</v>
      </c>
      <c r="D42" s="11">
        <v>1124</v>
      </c>
      <c r="E42" s="11">
        <v>446</v>
      </c>
      <c r="F42" s="11">
        <v>1983</v>
      </c>
      <c r="G42" s="11">
        <v>856</v>
      </c>
      <c r="H42" s="11">
        <v>1565</v>
      </c>
      <c r="I42" s="11">
        <v>1720</v>
      </c>
      <c r="J42" s="11">
        <v>881</v>
      </c>
      <c r="K42" s="11">
        <v>753</v>
      </c>
      <c r="L42" s="11">
        <v>1472</v>
      </c>
      <c r="M42" s="11">
        <v>1070</v>
      </c>
      <c r="N42" s="11">
        <v>469</v>
      </c>
      <c r="O42" s="11">
        <v>462</v>
      </c>
      <c r="P42" s="11">
        <v>261</v>
      </c>
      <c r="Q42" s="11">
        <v>1298</v>
      </c>
      <c r="R42" s="11">
        <v>795</v>
      </c>
      <c r="S42" s="11">
        <v>1292</v>
      </c>
      <c r="T42" s="11">
        <v>1931</v>
      </c>
      <c r="U42" s="11">
        <v>877</v>
      </c>
      <c r="V42" s="11">
        <v>129</v>
      </c>
      <c r="W42" s="11">
        <v>4231</v>
      </c>
      <c r="X42" s="11">
        <v>61</v>
      </c>
      <c r="Y42" s="11">
        <v>42</v>
      </c>
      <c r="Z42" s="11">
        <v>224</v>
      </c>
    </row>
    <row r="43" spans="1:26" x14ac:dyDescent="0.35">
      <c r="A43" s="6">
        <v>40</v>
      </c>
      <c r="B43" s="11" t="s">
        <v>564</v>
      </c>
      <c r="C43" s="11">
        <v>14869</v>
      </c>
      <c r="D43" s="11">
        <v>4083</v>
      </c>
      <c r="E43" s="11">
        <v>1597</v>
      </c>
      <c r="F43" s="11">
        <v>6925</v>
      </c>
      <c r="G43" s="11">
        <v>2265</v>
      </c>
      <c r="H43" s="11">
        <v>5061</v>
      </c>
      <c r="I43" s="11">
        <v>5726</v>
      </c>
      <c r="J43" s="11">
        <v>2001</v>
      </c>
      <c r="K43" s="11">
        <v>2462</v>
      </c>
      <c r="L43" s="11">
        <v>4399</v>
      </c>
      <c r="M43" s="11">
        <v>3967</v>
      </c>
      <c r="N43" s="11">
        <v>1740</v>
      </c>
      <c r="O43" s="11">
        <v>1696</v>
      </c>
      <c r="P43" s="11">
        <v>1186</v>
      </c>
      <c r="Q43" s="11">
        <v>4038</v>
      </c>
      <c r="R43" s="11">
        <v>2128</v>
      </c>
      <c r="S43" s="11">
        <v>4154</v>
      </c>
      <c r="T43" s="11">
        <v>6450</v>
      </c>
      <c r="U43" s="11">
        <v>3475</v>
      </c>
      <c r="V43" s="11">
        <v>203</v>
      </c>
      <c r="W43" s="11">
        <v>13861</v>
      </c>
      <c r="X43" s="11">
        <v>39</v>
      </c>
      <c r="Y43" s="11">
        <v>2494</v>
      </c>
      <c r="Z43" s="11">
        <v>392</v>
      </c>
    </row>
    <row r="44" spans="1:26" x14ac:dyDescent="0.35">
      <c r="A44" s="6">
        <v>41</v>
      </c>
      <c r="B44" s="11" t="s">
        <v>565</v>
      </c>
      <c r="C44" s="11">
        <v>1037</v>
      </c>
      <c r="D44" s="11">
        <v>251</v>
      </c>
      <c r="E44" s="11">
        <v>57</v>
      </c>
      <c r="F44" s="11">
        <v>416</v>
      </c>
      <c r="G44" s="11">
        <v>314</v>
      </c>
      <c r="H44" s="11">
        <v>408</v>
      </c>
      <c r="I44" s="11">
        <v>379</v>
      </c>
      <c r="J44" s="11">
        <v>293</v>
      </c>
      <c r="K44" s="11">
        <v>256</v>
      </c>
      <c r="L44" s="11">
        <v>342</v>
      </c>
      <c r="M44" s="11">
        <v>146</v>
      </c>
      <c r="N44" s="11">
        <v>119</v>
      </c>
      <c r="O44" s="11">
        <v>104</v>
      </c>
      <c r="P44" s="11">
        <v>17</v>
      </c>
      <c r="Q44" s="11">
        <v>278</v>
      </c>
      <c r="R44" s="11">
        <v>270</v>
      </c>
      <c r="S44" s="11">
        <v>361</v>
      </c>
      <c r="T44" s="11">
        <v>395</v>
      </c>
      <c r="U44" s="11">
        <v>200</v>
      </c>
      <c r="V44" s="11">
        <v>61</v>
      </c>
      <c r="W44" s="11">
        <v>1273</v>
      </c>
      <c r="X44" s="11">
        <v>26</v>
      </c>
      <c r="Y44" s="11">
        <v>7</v>
      </c>
      <c r="Z44" s="11">
        <v>61</v>
      </c>
    </row>
    <row r="45" spans="1:26" x14ac:dyDescent="0.35">
      <c r="A45" s="6">
        <v>42</v>
      </c>
      <c r="B45" s="11" t="s">
        <v>424</v>
      </c>
      <c r="C45" s="11">
        <v>9191</v>
      </c>
      <c r="D45" s="11">
        <v>2019</v>
      </c>
      <c r="E45" s="11">
        <v>1621</v>
      </c>
      <c r="F45" s="11">
        <v>4310</v>
      </c>
      <c r="G45" s="11">
        <v>1243</v>
      </c>
      <c r="H45" s="11">
        <v>3162</v>
      </c>
      <c r="I45" s="11">
        <v>4012</v>
      </c>
      <c r="J45" s="11">
        <v>1987</v>
      </c>
      <c r="K45" s="11">
        <v>1122</v>
      </c>
      <c r="L45" s="11">
        <v>2137</v>
      </c>
      <c r="M45" s="11">
        <v>2553</v>
      </c>
      <c r="N45" s="11">
        <v>630</v>
      </c>
      <c r="O45" s="11">
        <v>1717</v>
      </c>
      <c r="P45" s="11">
        <v>956</v>
      </c>
      <c r="Q45" s="11">
        <v>2724</v>
      </c>
      <c r="R45" s="11">
        <v>1148</v>
      </c>
      <c r="S45" s="11">
        <v>1220</v>
      </c>
      <c r="T45" s="11">
        <v>2588</v>
      </c>
      <c r="U45" s="11">
        <v>3870</v>
      </c>
      <c r="V45" s="11">
        <v>1153</v>
      </c>
      <c r="W45" s="11">
        <v>8601</v>
      </c>
      <c r="X45" s="11">
        <v>92</v>
      </c>
      <c r="Y45" s="11">
        <v>1844</v>
      </c>
      <c r="Z45" s="11">
        <v>550</v>
      </c>
    </row>
    <row r="46" spans="1:26" x14ac:dyDescent="0.35">
      <c r="A46" s="6">
        <v>43</v>
      </c>
      <c r="B46" s="11" t="s">
        <v>566</v>
      </c>
      <c r="C46" s="11">
        <v>12085</v>
      </c>
      <c r="D46" s="11">
        <v>3320</v>
      </c>
      <c r="E46" s="11">
        <v>1387</v>
      </c>
      <c r="F46" s="11">
        <v>5372</v>
      </c>
      <c r="G46" s="11">
        <v>2004</v>
      </c>
      <c r="H46" s="11">
        <v>3696</v>
      </c>
      <c r="I46" s="11">
        <v>5067</v>
      </c>
      <c r="J46" s="11">
        <v>2103</v>
      </c>
      <c r="K46" s="11">
        <v>1548</v>
      </c>
      <c r="L46" s="11">
        <v>3113</v>
      </c>
      <c r="M46" s="11">
        <v>4305</v>
      </c>
      <c r="N46" s="11">
        <v>1252</v>
      </c>
      <c r="O46" s="11">
        <v>1465</v>
      </c>
      <c r="P46" s="11">
        <v>1031</v>
      </c>
      <c r="Q46" s="11">
        <v>3115</v>
      </c>
      <c r="R46" s="11">
        <v>1898</v>
      </c>
      <c r="S46" s="11">
        <v>2273</v>
      </c>
      <c r="T46" s="11">
        <v>5162</v>
      </c>
      <c r="U46" s="11">
        <v>3348</v>
      </c>
      <c r="V46" s="11">
        <v>874</v>
      </c>
      <c r="W46" s="11">
        <v>10991</v>
      </c>
      <c r="X46" s="11">
        <v>105</v>
      </c>
      <c r="Y46" s="11">
        <v>1189</v>
      </c>
      <c r="Z46" s="11">
        <v>652</v>
      </c>
    </row>
    <row r="47" spans="1:26" x14ac:dyDescent="0.35">
      <c r="A47" s="6">
        <v>44</v>
      </c>
      <c r="B47" s="11" t="s">
        <v>567</v>
      </c>
      <c r="C47" s="11">
        <v>19988</v>
      </c>
      <c r="D47" s="11">
        <v>1654</v>
      </c>
      <c r="E47" s="11">
        <v>7011</v>
      </c>
      <c r="F47" s="11">
        <v>9821</v>
      </c>
      <c r="G47" s="11">
        <v>1503</v>
      </c>
      <c r="H47" s="11">
        <v>8813</v>
      </c>
      <c r="I47" s="11">
        <v>9522</v>
      </c>
      <c r="J47" s="11">
        <v>7242</v>
      </c>
      <c r="K47" s="11">
        <v>2960</v>
      </c>
      <c r="L47" s="11">
        <v>1212</v>
      </c>
      <c r="M47" s="11">
        <v>2760</v>
      </c>
      <c r="N47" s="11">
        <v>777</v>
      </c>
      <c r="O47" s="11">
        <v>5987</v>
      </c>
      <c r="P47" s="11">
        <v>2153</v>
      </c>
      <c r="Q47" s="11">
        <v>8010</v>
      </c>
      <c r="R47" s="11">
        <v>1411</v>
      </c>
      <c r="S47" s="11">
        <v>2475</v>
      </c>
      <c r="T47" s="11">
        <v>2350</v>
      </c>
      <c r="U47" s="11">
        <v>12379</v>
      </c>
      <c r="V47" s="11">
        <v>1350</v>
      </c>
      <c r="W47" s="11">
        <v>13738</v>
      </c>
      <c r="X47" s="11">
        <v>50</v>
      </c>
      <c r="Y47" s="11">
        <v>1761</v>
      </c>
      <c r="Z47" s="11">
        <v>446</v>
      </c>
    </row>
    <row r="48" spans="1:26" x14ac:dyDescent="0.35">
      <c r="A48" s="6">
        <v>45</v>
      </c>
      <c r="B48" s="11" t="s">
        <v>441</v>
      </c>
      <c r="C48" s="11">
        <v>28521</v>
      </c>
      <c r="D48" s="11">
        <v>9525</v>
      </c>
      <c r="E48" s="11">
        <v>4384</v>
      </c>
      <c r="F48" s="11">
        <v>12400</v>
      </c>
      <c r="G48" s="11">
        <v>2212</v>
      </c>
      <c r="H48" s="11">
        <v>8654</v>
      </c>
      <c r="I48" s="11">
        <v>10342</v>
      </c>
      <c r="J48" s="11">
        <v>2341</v>
      </c>
      <c r="K48" s="11">
        <v>2543</v>
      </c>
      <c r="L48" s="11">
        <v>11616</v>
      </c>
      <c r="M48" s="11">
        <v>9684</v>
      </c>
      <c r="N48" s="11">
        <v>3253</v>
      </c>
      <c r="O48" s="11">
        <v>3722</v>
      </c>
      <c r="P48" s="11">
        <v>2287</v>
      </c>
      <c r="Q48" s="11">
        <v>7998</v>
      </c>
      <c r="R48" s="11">
        <v>1734</v>
      </c>
      <c r="S48" s="11">
        <v>3001</v>
      </c>
      <c r="T48" s="11">
        <v>15494</v>
      </c>
      <c r="U48" s="11">
        <v>8970</v>
      </c>
      <c r="V48" s="11">
        <v>408</v>
      </c>
      <c r="W48" s="11">
        <v>22415</v>
      </c>
      <c r="X48" s="11">
        <v>353</v>
      </c>
      <c r="Y48" s="11">
        <v>2102</v>
      </c>
      <c r="Z48" s="11">
        <v>1464</v>
      </c>
    </row>
    <row r="49" spans="1:26" x14ac:dyDescent="0.35">
      <c r="A49" s="6">
        <v>46</v>
      </c>
      <c r="B49" s="11" t="s">
        <v>568</v>
      </c>
      <c r="C49" s="11">
        <v>7866</v>
      </c>
      <c r="D49" s="11">
        <v>2347</v>
      </c>
      <c r="E49" s="11">
        <v>626</v>
      </c>
      <c r="F49" s="11">
        <v>3325</v>
      </c>
      <c r="G49" s="11">
        <v>1566</v>
      </c>
      <c r="H49" s="11">
        <v>2728</v>
      </c>
      <c r="I49" s="11">
        <v>2789</v>
      </c>
      <c r="J49" s="11">
        <v>2289</v>
      </c>
      <c r="K49" s="11">
        <v>910</v>
      </c>
      <c r="L49" s="11">
        <v>2579</v>
      </c>
      <c r="M49" s="11">
        <v>2011</v>
      </c>
      <c r="N49" s="11">
        <v>604</v>
      </c>
      <c r="O49" s="11">
        <v>489</v>
      </c>
      <c r="P49" s="11">
        <v>346</v>
      </c>
      <c r="Q49" s="11">
        <v>2632</v>
      </c>
      <c r="R49" s="11">
        <v>1445</v>
      </c>
      <c r="S49" s="11">
        <v>1992</v>
      </c>
      <c r="T49" s="11">
        <v>1313</v>
      </c>
      <c r="U49" s="11">
        <v>3662</v>
      </c>
      <c r="V49" s="11">
        <v>605</v>
      </c>
      <c r="W49" s="11">
        <v>8965</v>
      </c>
      <c r="X49" s="11">
        <v>828</v>
      </c>
      <c r="Y49" s="11">
        <v>435</v>
      </c>
      <c r="Z49" s="11">
        <v>645</v>
      </c>
    </row>
    <row r="50" spans="1:26" x14ac:dyDescent="0.35">
      <c r="A50" s="6">
        <v>47</v>
      </c>
      <c r="B50" s="11" t="s">
        <v>569</v>
      </c>
      <c r="C50" s="11">
        <v>6105</v>
      </c>
      <c r="D50" s="11">
        <v>1864</v>
      </c>
      <c r="E50" s="11">
        <v>624</v>
      </c>
      <c r="F50" s="11">
        <v>2656</v>
      </c>
      <c r="G50" s="11">
        <v>963</v>
      </c>
      <c r="H50" s="11">
        <v>1942</v>
      </c>
      <c r="I50" s="11">
        <v>2301</v>
      </c>
      <c r="J50" s="11">
        <v>1068</v>
      </c>
      <c r="K50" s="11">
        <v>764</v>
      </c>
      <c r="L50" s="11">
        <v>2293</v>
      </c>
      <c r="M50" s="11">
        <v>1749</v>
      </c>
      <c r="N50" s="11">
        <v>717</v>
      </c>
      <c r="O50" s="11">
        <v>631</v>
      </c>
      <c r="P50" s="11">
        <v>323</v>
      </c>
      <c r="Q50" s="11">
        <v>1800</v>
      </c>
      <c r="R50" s="11">
        <v>772</v>
      </c>
      <c r="S50" s="11">
        <v>1174</v>
      </c>
      <c r="T50" s="11">
        <v>2686</v>
      </c>
      <c r="U50" s="11">
        <v>1953</v>
      </c>
      <c r="V50" s="11">
        <v>224</v>
      </c>
      <c r="W50" s="11">
        <v>5527</v>
      </c>
      <c r="X50" s="11">
        <v>169</v>
      </c>
      <c r="Y50" s="11">
        <v>100</v>
      </c>
      <c r="Z50" s="11">
        <v>402</v>
      </c>
    </row>
    <row r="51" spans="1:26" x14ac:dyDescent="0.35">
      <c r="A51" s="6">
        <v>48</v>
      </c>
      <c r="B51" s="11" t="s">
        <v>507</v>
      </c>
      <c r="C51" s="11">
        <v>4052</v>
      </c>
      <c r="D51" s="11">
        <v>1157</v>
      </c>
      <c r="E51" s="11">
        <v>306</v>
      </c>
      <c r="F51" s="11">
        <v>1598</v>
      </c>
      <c r="G51" s="11">
        <v>992</v>
      </c>
      <c r="H51" s="11">
        <v>1288</v>
      </c>
      <c r="I51" s="11">
        <v>1608</v>
      </c>
      <c r="J51" s="11">
        <v>1248</v>
      </c>
      <c r="K51" s="11">
        <v>684</v>
      </c>
      <c r="L51" s="11">
        <v>1025</v>
      </c>
      <c r="M51" s="11">
        <v>1060</v>
      </c>
      <c r="N51" s="11">
        <v>269</v>
      </c>
      <c r="O51" s="11">
        <v>315</v>
      </c>
      <c r="P51" s="11">
        <v>110</v>
      </c>
      <c r="Q51" s="11">
        <v>1259</v>
      </c>
      <c r="R51" s="11">
        <v>943</v>
      </c>
      <c r="S51" s="11">
        <v>1283</v>
      </c>
      <c r="T51" s="11">
        <v>890</v>
      </c>
      <c r="U51" s="11">
        <v>1488</v>
      </c>
      <c r="V51" s="11">
        <v>296</v>
      </c>
      <c r="W51" s="11">
        <v>5083</v>
      </c>
      <c r="X51" s="11">
        <v>161</v>
      </c>
      <c r="Y51" s="11">
        <v>58</v>
      </c>
      <c r="Z51" s="11">
        <v>330</v>
      </c>
    </row>
    <row r="52" spans="1:26" x14ac:dyDescent="0.35">
      <c r="A52" s="6">
        <v>49</v>
      </c>
      <c r="B52" s="11" t="s">
        <v>570</v>
      </c>
      <c r="C52" s="11">
        <v>22876</v>
      </c>
      <c r="D52" s="11">
        <v>5586</v>
      </c>
      <c r="E52" s="11">
        <v>3721</v>
      </c>
      <c r="F52" s="11">
        <v>10399</v>
      </c>
      <c r="G52" s="11">
        <v>3171</v>
      </c>
      <c r="H52" s="11">
        <v>8339</v>
      </c>
      <c r="I52" s="11">
        <v>8952</v>
      </c>
      <c r="J52" s="11">
        <v>3349</v>
      </c>
      <c r="K52" s="11">
        <v>3472</v>
      </c>
      <c r="L52" s="11">
        <v>6071</v>
      </c>
      <c r="M52" s="11">
        <v>5908</v>
      </c>
      <c r="N52" s="11">
        <v>2278</v>
      </c>
      <c r="O52" s="11">
        <v>2978</v>
      </c>
      <c r="P52" s="11">
        <v>2092</v>
      </c>
      <c r="Q52" s="11">
        <v>6877</v>
      </c>
      <c r="R52" s="11">
        <v>3068</v>
      </c>
      <c r="S52" s="11">
        <v>5565</v>
      </c>
      <c r="T52" s="11">
        <v>8373</v>
      </c>
      <c r="U52" s="11">
        <v>6932</v>
      </c>
      <c r="V52" s="11">
        <v>1171</v>
      </c>
      <c r="W52" s="11">
        <v>21043</v>
      </c>
      <c r="X52" s="11">
        <v>70</v>
      </c>
      <c r="Y52" s="11">
        <v>3960</v>
      </c>
      <c r="Z52" s="11">
        <v>720</v>
      </c>
    </row>
    <row r="53" spans="1:26" x14ac:dyDescent="0.35">
      <c r="A53" s="6">
        <v>50</v>
      </c>
      <c r="B53" s="11" t="s">
        <v>571</v>
      </c>
      <c r="C53" s="11">
        <v>10685</v>
      </c>
      <c r="D53" s="11">
        <v>2505</v>
      </c>
      <c r="E53" s="11">
        <v>1502</v>
      </c>
      <c r="F53" s="11">
        <v>4732</v>
      </c>
      <c r="G53" s="11">
        <v>1943</v>
      </c>
      <c r="H53" s="11">
        <v>3321</v>
      </c>
      <c r="I53" s="11">
        <v>4856</v>
      </c>
      <c r="J53" s="11">
        <v>2376</v>
      </c>
      <c r="K53" s="11">
        <v>1483</v>
      </c>
      <c r="L53" s="11">
        <v>2202</v>
      </c>
      <c r="M53" s="11">
        <v>3373</v>
      </c>
      <c r="N53" s="11">
        <v>841</v>
      </c>
      <c r="O53" s="11">
        <v>1465</v>
      </c>
      <c r="P53" s="11">
        <v>875</v>
      </c>
      <c r="Q53" s="11">
        <v>3113</v>
      </c>
      <c r="R53" s="11">
        <v>1880</v>
      </c>
      <c r="S53" s="11">
        <v>2465</v>
      </c>
      <c r="T53" s="11">
        <v>3332</v>
      </c>
      <c r="U53" s="11">
        <v>3329</v>
      </c>
      <c r="V53" s="11">
        <v>1262</v>
      </c>
      <c r="W53" s="11">
        <v>11585</v>
      </c>
      <c r="X53" s="11">
        <v>48</v>
      </c>
      <c r="Y53" s="11">
        <v>1635</v>
      </c>
      <c r="Z53" s="11">
        <v>588</v>
      </c>
    </row>
    <row r="54" spans="1:26" x14ac:dyDescent="0.35">
      <c r="A54" s="6">
        <v>51</v>
      </c>
      <c r="B54" s="11" t="s">
        <v>572</v>
      </c>
      <c r="C54" s="11">
        <v>3979</v>
      </c>
      <c r="D54" s="11">
        <v>1194</v>
      </c>
      <c r="E54" s="11">
        <v>416</v>
      </c>
      <c r="F54" s="11">
        <v>1676</v>
      </c>
      <c r="G54" s="11">
        <v>692</v>
      </c>
      <c r="H54" s="11">
        <v>1188</v>
      </c>
      <c r="I54" s="11">
        <v>1597</v>
      </c>
      <c r="J54" s="11">
        <v>673</v>
      </c>
      <c r="K54" s="11">
        <v>556</v>
      </c>
      <c r="L54" s="11">
        <v>1291</v>
      </c>
      <c r="M54" s="11">
        <v>1328</v>
      </c>
      <c r="N54" s="11">
        <v>408</v>
      </c>
      <c r="O54" s="11">
        <v>427</v>
      </c>
      <c r="P54" s="11">
        <v>218</v>
      </c>
      <c r="Q54" s="11">
        <v>1108</v>
      </c>
      <c r="R54" s="11">
        <v>622</v>
      </c>
      <c r="S54" s="11">
        <v>641</v>
      </c>
      <c r="T54" s="11">
        <v>1744</v>
      </c>
      <c r="U54" s="11">
        <v>1203</v>
      </c>
      <c r="V54" s="11">
        <v>278</v>
      </c>
      <c r="W54" s="11">
        <v>4040</v>
      </c>
      <c r="X54" s="11">
        <v>91</v>
      </c>
      <c r="Y54" s="11">
        <v>45</v>
      </c>
      <c r="Z54" s="11">
        <v>269</v>
      </c>
    </row>
    <row r="55" spans="1:26" x14ac:dyDescent="0.35">
      <c r="A55" s="6">
        <v>52</v>
      </c>
      <c r="B55" s="11" t="s">
        <v>573</v>
      </c>
      <c r="C55" s="11">
        <v>18499</v>
      </c>
      <c r="D55" s="11">
        <v>4263</v>
      </c>
      <c r="E55" s="11">
        <v>3092</v>
      </c>
      <c r="F55" s="11">
        <v>8234</v>
      </c>
      <c r="G55" s="11">
        <v>2911</v>
      </c>
      <c r="H55" s="11">
        <v>6255</v>
      </c>
      <c r="I55" s="11">
        <v>7983</v>
      </c>
      <c r="J55" s="11">
        <v>3749</v>
      </c>
      <c r="K55" s="11">
        <v>2337</v>
      </c>
      <c r="L55" s="11">
        <v>4724</v>
      </c>
      <c r="M55" s="11">
        <v>4973</v>
      </c>
      <c r="N55" s="11">
        <v>1389</v>
      </c>
      <c r="O55" s="11">
        <v>3108</v>
      </c>
      <c r="P55" s="11">
        <v>1769</v>
      </c>
      <c r="Q55" s="11">
        <v>5192</v>
      </c>
      <c r="R55" s="11">
        <v>2784</v>
      </c>
      <c r="S55" s="11">
        <v>3637</v>
      </c>
      <c r="T55" s="11">
        <v>5517</v>
      </c>
      <c r="U55" s="11">
        <v>7522</v>
      </c>
      <c r="V55" s="11">
        <v>1219</v>
      </c>
      <c r="W55" s="11">
        <v>18442</v>
      </c>
      <c r="X55" s="11">
        <v>149</v>
      </c>
      <c r="Y55" s="11">
        <v>2982</v>
      </c>
      <c r="Z55" s="11">
        <v>1046</v>
      </c>
    </row>
    <row r="56" spans="1:26" x14ac:dyDescent="0.35">
      <c r="A56" s="6">
        <v>53</v>
      </c>
      <c r="B56" s="11" t="s">
        <v>574</v>
      </c>
      <c r="C56" s="11">
        <v>17057</v>
      </c>
      <c r="D56" s="11">
        <v>4390</v>
      </c>
      <c r="E56" s="11">
        <v>1666</v>
      </c>
      <c r="F56" s="11">
        <v>7062</v>
      </c>
      <c r="G56" s="11">
        <v>3937</v>
      </c>
      <c r="H56" s="11">
        <v>5073</v>
      </c>
      <c r="I56" s="11">
        <v>7592</v>
      </c>
      <c r="J56" s="11">
        <v>3367</v>
      </c>
      <c r="K56" s="11">
        <v>3087</v>
      </c>
      <c r="L56" s="11">
        <v>3164</v>
      </c>
      <c r="M56" s="11">
        <v>6348</v>
      </c>
      <c r="N56" s="11">
        <v>1634</v>
      </c>
      <c r="O56" s="11">
        <v>1891</v>
      </c>
      <c r="P56" s="11">
        <v>1068</v>
      </c>
      <c r="Q56" s="11">
        <v>4357</v>
      </c>
      <c r="R56" s="11">
        <v>3713</v>
      </c>
      <c r="S56" s="11">
        <v>3855</v>
      </c>
      <c r="T56" s="11">
        <v>6920</v>
      </c>
      <c r="U56" s="11">
        <v>4722</v>
      </c>
      <c r="V56" s="11">
        <v>927</v>
      </c>
      <c r="W56" s="11">
        <v>18533</v>
      </c>
      <c r="X56" s="11">
        <v>318</v>
      </c>
      <c r="Y56" s="11">
        <v>207</v>
      </c>
      <c r="Z56" s="11">
        <v>953</v>
      </c>
    </row>
    <row r="57" spans="1:26" x14ac:dyDescent="0.35">
      <c r="A57" s="6">
        <v>54</v>
      </c>
      <c r="B57" s="11" t="s">
        <v>575</v>
      </c>
      <c r="C57" s="11">
        <v>2567</v>
      </c>
      <c r="D57" s="11">
        <v>583</v>
      </c>
      <c r="E57" s="11">
        <v>178</v>
      </c>
      <c r="F57" s="11">
        <v>1165</v>
      </c>
      <c r="G57" s="11">
        <v>640</v>
      </c>
      <c r="H57" s="11">
        <v>846</v>
      </c>
      <c r="I57" s="11">
        <v>1137</v>
      </c>
      <c r="J57" s="11">
        <v>805</v>
      </c>
      <c r="K57" s="11">
        <v>405</v>
      </c>
      <c r="L57" s="11">
        <v>897</v>
      </c>
      <c r="M57" s="11">
        <v>427</v>
      </c>
      <c r="N57" s="11">
        <v>264</v>
      </c>
      <c r="O57" s="11">
        <v>269</v>
      </c>
      <c r="P57" s="11">
        <v>36</v>
      </c>
      <c r="Q57" s="11">
        <v>857</v>
      </c>
      <c r="R57" s="11">
        <v>556</v>
      </c>
      <c r="S57" s="11">
        <v>780</v>
      </c>
      <c r="T57" s="11">
        <v>969</v>
      </c>
      <c r="U57" s="11">
        <v>646</v>
      </c>
      <c r="V57" s="11">
        <v>119</v>
      </c>
      <c r="W57" s="11">
        <v>2970</v>
      </c>
      <c r="X57" s="11">
        <v>39</v>
      </c>
      <c r="Y57" s="11">
        <v>14</v>
      </c>
      <c r="Z57" s="11">
        <v>183</v>
      </c>
    </row>
    <row r="58" spans="1:26" x14ac:dyDescent="0.35">
      <c r="A58" s="6">
        <v>55</v>
      </c>
      <c r="B58" s="11" t="s">
        <v>576</v>
      </c>
      <c r="C58" s="11">
        <v>1810</v>
      </c>
      <c r="D58" s="11">
        <v>513</v>
      </c>
      <c r="E58" s="11">
        <v>144</v>
      </c>
      <c r="F58" s="11">
        <v>741</v>
      </c>
      <c r="G58" s="11">
        <v>413</v>
      </c>
      <c r="H58" s="11">
        <v>607</v>
      </c>
      <c r="I58" s="11">
        <v>691</v>
      </c>
      <c r="J58" s="11">
        <v>493</v>
      </c>
      <c r="K58" s="11">
        <v>286</v>
      </c>
      <c r="L58" s="11">
        <v>538</v>
      </c>
      <c r="M58" s="11">
        <v>470</v>
      </c>
      <c r="N58" s="11">
        <v>137</v>
      </c>
      <c r="O58" s="11">
        <v>172</v>
      </c>
      <c r="P58" s="11">
        <v>57</v>
      </c>
      <c r="Q58" s="11">
        <v>560</v>
      </c>
      <c r="R58" s="11">
        <v>371</v>
      </c>
      <c r="S58" s="11">
        <v>573</v>
      </c>
      <c r="T58" s="11">
        <v>495</v>
      </c>
      <c r="U58" s="11">
        <v>664</v>
      </c>
      <c r="V58" s="11">
        <v>54</v>
      </c>
      <c r="W58" s="11">
        <v>2094</v>
      </c>
      <c r="X58" s="11">
        <v>51</v>
      </c>
      <c r="Y58" s="11">
        <v>3</v>
      </c>
      <c r="Z58" s="11">
        <v>126</v>
      </c>
    </row>
    <row r="59" spans="1:26" x14ac:dyDescent="0.35">
      <c r="A59" s="6">
        <v>56</v>
      </c>
      <c r="B59" s="11" t="s">
        <v>577</v>
      </c>
      <c r="C59" s="11">
        <v>1770</v>
      </c>
      <c r="D59" s="11">
        <v>422</v>
      </c>
      <c r="E59" s="11">
        <v>133</v>
      </c>
      <c r="F59" s="11">
        <v>741</v>
      </c>
      <c r="G59" s="11">
        <v>474</v>
      </c>
      <c r="H59" s="11">
        <v>614</v>
      </c>
      <c r="I59" s="11">
        <v>734</v>
      </c>
      <c r="J59" s="11">
        <v>532</v>
      </c>
      <c r="K59" s="11">
        <v>397</v>
      </c>
      <c r="L59" s="11">
        <v>395</v>
      </c>
      <c r="M59" s="11">
        <v>363</v>
      </c>
      <c r="N59" s="11">
        <v>188</v>
      </c>
      <c r="O59" s="11">
        <v>218</v>
      </c>
      <c r="P59" s="11">
        <v>37</v>
      </c>
      <c r="Q59" s="11">
        <v>479</v>
      </c>
      <c r="R59" s="11">
        <v>427</v>
      </c>
      <c r="S59" s="11">
        <v>516</v>
      </c>
      <c r="T59" s="11">
        <v>828</v>
      </c>
      <c r="U59" s="11">
        <v>356</v>
      </c>
      <c r="V59" s="11">
        <v>48</v>
      </c>
      <c r="W59" s="11">
        <v>2212</v>
      </c>
      <c r="X59" s="11">
        <v>52</v>
      </c>
      <c r="Y59" s="11">
        <v>0</v>
      </c>
      <c r="Z59" s="11">
        <v>138</v>
      </c>
    </row>
    <row r="60" spans="1:26" x14ac:dyDescent="0.35">
      <c r="A60" s="6">
        <v>57</v>
      </c>
      <c r="B60" s="11" t="s">
        <v>578</v>
      </c>
      <c r="C60" s="11">
        <v>4718</v>
      </c>
      <c r="D60" s="11">
        <v>1415</v>
      </c>
      <c r="E60" s="11">
        <v>461</v>
      </c>
      <c r="F60" s="11">
        <v>2107</v>
      </c>
      <c r="G60" s="11">
        <v>735</v>
      </c>
      <c r="H60" s="11">
        <v>1381</v>
      </c>
      <c r="I60" s="11">
        <v>1922</v>
      </c>
      <c r="J60" s="11">
        <v>548</v>
      </c>
      <c r="K60" s="11">
        <v>676</v>
      </c>
      <c r="L60" s="11">
        <v>1340</v>
      </c>
      <c r="M60" s="11">
        <v>1649</v>
      </c>
      <c r="N60" s="11">
        <v>610</v>
      </c>
      <c r="O60" s="11">
        <v>503</v>
      </c>
      <c r="P60" s="11">
        <v>397</v>
      </c>
      <c r="Q60" s="11">
        <v>1120</v>
      </c>
      <c r="R60" s="11">
        <v>671</v>
      </c>
      <c r="S60" s="11">
        <v>1180</v>
      </c>
      <c r="T60" s="11">
        <v>2650</v>
      </c>
      <c r="U60" s="11">
        <v>726</v>
      </c>
      <c r="V60" s="11">
        <v>90</v>
      </c>
      <c r="W60" s="11">
        <v>3563</v>
      </c>
      <c r="X60" s="11">
        <v>32</v>
      </c>
      <c r="Y60" s="11">
        <v>78</v>
      </c>
      <c r="Z60" s="11">
        <v>184</v>
      </c>
    </row>
    <row r="61" spans="1:26" x14ac:dyDescent="0.35">
      <c r="A61" s="6">
        <v>58</v>
      </c>
      <c r="B61" s="11" t="s">
        <v>579</v>
      </c>
      <c r="C61" s="11">
        <v>1497</v>
      </c>
      <c r="D61" s="11">
        <v>375</v>
      </c>
      <c r="E61" s="11">
        <v>101</v>
      </c>
      <c r="F61" s="11">
        <v>635</v>
      </c>
      <c r="G61" s="11">
        <v>386</v>
      </c>
      <c r="H61" s="11">
        <v>468</v>
      </c>
      <c r="I61" s="11">
        <v>655</v>
      </c>
      <c r="J61" s="11">
        <v>572</v>
      </c>
      <c r="K61" s="11">
        <v>209</v>
      </c>
      <c r="L61" s="11">
        <v>378</v>
      </c>
      <c r="M61" s="11">
        <v>314</v>
      </c>
      <c r="N61" s="11">
        <v>85</v>
      </c>
      <c r="O61" s="11">
        <v>143</v>
      </c>
      <c r="P61" s="11">
        <v>19</v>
      </c>
      <c r="Q61" s="11">
        <v>502</v>
      </c>
      <c r="R61" s="11">
        <v>375</v>
      </c>
      <c r="S61" s="11">
        <v>421</v>
      </c>
      <c r="T61" s="11">
        <v>498</v>
      </c>
      <c r="U61" s="11">
        <v>483</v>
      </c>
      <c r="V61" s="11">
        <v>82</v>
      </c>
      <c r="W61" s="11">
        <v>2035</v>
      </c>
      <c r="X61" s="11">
        <v>61</v>
      </c>
      <c r="Y61" s="11">
        <v>11</v>
      </c>
      <c r="Z61" s="11">
        <v>162</v>
      </c>
    </row>
    <row r="62" spans="1:26" x14ac:dyDescent="0.35">
      <c r="A62" s="6">
        <v>59</v>
      </c>
      <c r="B62" s="11" t="s">
        <v>580</v>
      </c>
      <c r="C62" s="11">
        <v>8735</v>
      </c>
      <c r="D62" s="11">
        <v>1208</v>
      </c>
      <c r="E62" s="11">
        <v>1309</v>
      </c>
      <c r="F62" s="11">
        <v>4358</v>
      </c>
      <c r="G62" s="11">
        <v>1859</v>
      </c>
      <c r="H62" s="11">
        <v>3022</v>
      </c>
      <c r="I62" s="11">
        <v>4504</v>
      </c>
      <c r="J62" s="11">
        <v>3541</v>
      </c>
      <c r="K62" s="11">
        <v>1185</v>
      </c>
      <c r="L62" s="11">
        <v>901</v>
      </c>
      <c r="M62" s="11">
        <v>2020</v>
      </c>
      <c r="N62" s="11">
        <v>568</v>
      </c>
      <c r="O62" s="11">
        <v>1950</v>
      </c>
      <c r="P62" s="11">
        <v>563</v>
      </c>
      <c r="Q62" s="11">
        <v>2690</v>
      </c>
      <c r="R62" s="11">
        <v>1754</v>
      </c>
      <c r="S62" s="11">
        <v>1334</v>
      </c>
      <c r="T62" s="11">
        <v>1400</v>
      </c>
      <c r="U62" s="11">
        <v>3989</v>
      </c>
      <c r="V62" s="11">
        <v>1349</v>
      </c>
      <c r="W62" s="11">
        <v>7380</v>
      </c>
      <c r="X62" s="11">
        <v>59</v>
      </c>
      <c r="Y62" s="11">
        <v>720</v>
      </c>
      <c r="Z62" s="11">
        <v>491</v>
      </c>
    </row>
    <row r="63" spans="1:26" x14ac:dyDescent="0.35">
      <c r="A63" s="6">
        <v>60</v>
      </c>
      <c r="B63" s="11" t="s">
        <v>581</v>
      </c>
      <c r="C63" s="11">
        <v>1108</v>
      </c>
      <c r="D63" s="11">
        <v>256</v>
      </c>
      <c r="E63" s="11">
        <v>78</v>
      </c>
      <c r="F63" s="11">
        <v>461</v>
      </c>
      <c r="G63" s="11">
        <v>311</v>
      </c>
      <c r="H63" s="11">
        <v>360</v>
      </c>
      <c r="I63" s="11">
        <v>490</v>
      </c>
      <c r="J63" s="11">
        <v>407</v>
      </c>
      <c r="K63" s="11">
        <v>190</v>
      </c>
      <c r="L63" s="11">
        <v>275</v>
      </c>
      <c r="M63" s="11">
        <v>232</v>
      </c>
      <c r="N63" s="11">
        <v>56</v>
      </c>
      <c r="O63" s="11">
        <v>99</v>
      </c>
      <c r="P63" s="11">
        <v>20</v>
      </c>
      <c r="Q63" s="11">
        <v>365</v>
      </c>
      <c r="R63" s="11">
        <v>309</v>
      </c>
      <c r="S63" s="11">
        <v>387</v>
      </c>
      <c r="T63" s="11">
        <v>333</v>
      </c>
      <c r="U63" s="11">
        <v>291</v>
      </c>
      <c r="V63" s="11">
        <v>69</v>
      </c>
      <c r="W63" s="11">
        <v>1391</v>
      </c>
      <c r="X63" s="11">
        <v>22</v>
      </c>
      <c r="Y63" s="11">
        <v>3</v>
      </c>
      <c r="Z63" s="11">
        <v>96</v>
      </c>
    </row>
    <row r="64" spans="1:26" x14ac:dyDescent="0.35">
      <c r="A64" s="6">
        <v>61</v>
      </c>
      <c r="B64" s="11" t="s">
        <v>582</v>
      </c>
      <c r="C64" s="11">
        <v>220</v>
      </c>
      <c r="D64" s="11">
        <v>35</v>
      </c>
      <c r="E64" s="11">
        <v>9</v>
      </c>
      <c r="F64" s="11">
        <v>93</v>
      </c>
      <c r="G64" s="11">
        <v>84</v>
      </c>
      <c r="H64" s="11">
        <v>91</v>
      </c>
      <c r="I64" s="11">
        <v>94</v>
      </c>
      <c r="J64" s="11">
        <v>62</v>
      </c>
      <c r="K64" s="11">
        <v>52</v>
      </c>
      <c r="L64" s="11">
        <v>93</v>
      </c>
      <c r="M64" s="11">
        <v>11</v>
      </c>
      <c r="N64" s="11">
        <v>8</v>
      </c>
      <c r="O64" s="11">
        <v>26</v>
      </c>
      <c r="P64" s="11">
        <v>12</v>
      </c>
      <c r="Q64" s="11">
        <v>64</v>
      </c>
      <c r="R64" s="11">
        <v>75</v>
      </c>
      <c r="S64" s="11">
        <v>107</v>
      </c>
      <c r="T64" s="11">
        <v>67</v>
      </c>
      <c r="U64" s="11">
        <v>48</v>
      </c>
      <c r="V64" s="11">
        <v>0</v>
      </c>
      <c r="W64" s="11">
        <v>303</v>
      </c>
      <c r="X64" s="11">
        <v>0</v>
      </c>
      <c r="Y64" s="11">
        <v>0</v>
      </c>
      <c r="Z64" s="11">
        <v>7</v>
      </c>
    </row>
    <row r="65" spans="1:26" x14ac:dyDescent="0.35">
      <c r="A65" s="6">
        <v>62</v>
      </c>
      <c r="B65" s="11" t="s">
        <v>583</v>
      </c>
      <c r="C65" s="11">
        <v>3644</v>
      </c>
      <c r="D65" s="11">
        <v>958</v>
      </c>
      <c r="E65" s="11">
        <v>233</v>
      </c>
      <c r="F65" s="11">
        <v>1523</v>
      </c>
      <c r="G65" s="11">
        <v>931</v>
      </c>
      <c r="H65" s="11">
        <v>1187</v>
      </c>
      <c r="I65" s="11">
        <v>1501</v>
      </c>
      <c r="J65" s="11">
        <v>1081</v>
      </c>
      <c r="K65" s="11">
        <v>683</v>
      </c>
      <c r="L65" s="11">
        <v>1093</v>
      </c>
      <c r="M65" s="11">
        <v>739</v>
      </c>
      <c r="N65" s="11">
        <v>374</v>
      </c>
      <c r="O65" s="11">
        <v>309</v>
      </c>
      <c r="P65" s="11">
        <v>56</v>
      </c>
      <c r="Q65" s="11">
        <v>1127</v>
      </c>
      <c r="R65" s="11">
        <v>823</v>
      </c>
      <c r="S65" s="11">
        <v>1170</v>
      </c>
      <c r="T65" s="11">
        <v>1167</v>
      </c>
      <c r="U65" s="11">
        <v>1034</v>
      </c>
      <c r="V65" s="11">
        <v>152</v>
      </c>
      <c r="W65" s="11">
        <v>4459</v>
      </c>
      <c r="X65" s="11">
        <v>48</v>
      </c>
      <c r="Y65" s="11">
        <v>33</v>
      </c>
      <c r="Z65" s="11">
        <v>263</v>
      </c>
    </row>
    <row r="66" spans="1:26" x14ac:dyDescent="0.35">
      <c r="A66" s="6">
        <v>63</v>
      </c>
      <c r="B66" s="11" t="s">
        <v>519</v>
      </c>
      <c r="C66" s="11">
        <v>2100</v>
      </c>
      <c r="D66" s="11">
        <v>552</v>
      </c>
      <c r="E66" s="11">
        <v>156</v>
      </c>
      <c r="F66" s="11">
        <v>861</v>
      </c>
      <c r="G66" s="11">
        <v>532</v>
      </c>
      <c r="H66" s="11">
        <v>697</v>
      </c>
      <c r="I66" s="11">
        <v>853</v>
      </c>
      <c r="J66" s="11">
        <v>707</v>
      </c>
      <c r="K66" s="11">
        <v>289</v>
      </c>
      <c r="L66" s="11">
        <v>666</v>
      </c>
      <c r="M66" s="11">
        <v>430</v>
      </c>
      <c r="N66" s="11">
        <v>112</v>
      </c>
      <c r="O66" s="11">
        <v>145</v>
      </c>
      <c r="P66" s="11">
        <v>52</v>
      </c>
      <c r="Q66" s="11">
        <v>717</v>
      </c>
      <c r="R66" s="11">
        <v>523</v>
      </c>
      <c r="S66" s="11">
        <v>698</v>
      </c>
      <c r="T66" s="11">
        <v>551</v>
      </c>
      <c r="U66" s="11">
        <v>671</v>
      </c>
      <c r="V66" s="11">
        <v>146</v>
      </c>
      <c r="W66" s="11">
        <v>2573</v>
      </c>
      <c r="X66" s="11">
        <v>106</v>
      </c>
      <c r="Y66" s="11">
        <v>3</v>
      </c>
      <c r="Z66" s="11">
        <v>157</v>
      </c>
    </row>
    <row r="67" spans="1:26" x14ac:dyDescent="0.35">
      <c r="A67" s="6">
        <v>64</v>
      </c>
      <c r="B67" s="11" t="s">
        <v>584</v>
      </c>
      <c r="C67" s="11">
        <v>8172</v>
      </c>
      <c r="D67" s="11">
        <v>1127</v>
      </c>
      <c r="E67" s="11">
        <v>1610</v>
      </c>
      <c r="F67" s="11">
        <v>3899</v>
      </c>
      <c r="G67" s="11">
        <v>1538</v>
      </c>
      <c r="H67" s="11">
        <v>2950</v>
      </c>
      <c r="I67" s="11">
        <v>4097</v>
      </c>
      <c r="J67" s="11">
        <v>2901</v>
      </c>
      <c r="K67" s="11">
        <v>1112</v>
      </c>
      <c r="L67" s="11">
        <v>797</v>
      </c>
      <c r="M67" s="11">
        <v>1685</v>
      </c>
      <c r="N67" s="11">
        <v>528</v>
      </c>
      <c r="O67" s="11">
        <v>1904</v>
      </c>
      <c r="P67" s="11">
        <v>678</v>
      </c>
      <c r="Q67" s="11">
        <v>2417</v>
      </c>
      <c r="R67" s="11">
        <v>1520</v>
      </c>
      <c r="S67" s="11">
        <v>1683</v>
      </c>
      <c r="T67" s="11">
        <v>1660</v>
      </c>
      <c r="U67" s="11">
        <v>3676</v>
      </c>
      <c r="V67" s="11">
        <v>739</v>
      </c>
      <c r="W67" s="11">
        <v>6590</v>
      </c>
      <c r="X67" s="11">
        <v>19</v>
      </c>
      <c r="Y67" s="11">
        <v>825</v>
      </c>
      <c r="Z67" s="11">
        <v>308</v>
      </c>
    </row>
    <row r="68" spans="1:26" x14ac:dyDescent="0.35">
      <c r="A68" s="6">
        <v>65</v>
      </c>
      <c r="B68" s="11" t="s">
        <v>585</v>
      </c>
      <c r="C68" s="11">
        <v>1370</v>
      </c>
      <c r="D68" s="11">
        <v>303</v>
      </c>
      <c r="E68" s="11">
        <v>104</v>
      </c>
      <c r="F68" s="11">
        <v>531</v>
      </c>
      <c r="G68" s="11">
        <v>433</v>
      </c>
      <c r="H68" s="11">
        <v>486</v>
      </c>
      <c r="I68" s="11">
        <v>582</v>
      </c>
      <c r="J68" s="11">
        <v>443</v>
      </c>
      <c r="K68" s="11">
        <v>279</v>
      </c>
      <c r="L68" s="11">
        <v>424</v>
      </c>
      <c r="M68" s="11">
        <v>222</v>
      </c>
      <c r="N68" s="11">
        <v>101</v>
      </c>
      <c r="O68" s="11">
        <v>120</v>
      </c>
      <c r="P68" s="11">
        <v>40</v>
      </c>
      <c r="Q68" s="11">
        <v>421</v>
      </c>
      <c r="R68" s="11">
        <v>386</v>
      </c>
      <c r="S68" s="11">
        <v>542</v>
      </c>
      <c r="T68" s="11">
        <v>335</v>
      </c>
      <c r="U68" s="11">
        <v>407</v>
      </c>
      <c r="V68" s="11">
        <v>49</v>
      </c>
      <c r="W68" s="11">
        <v>1896</v>
      </c>
      <c r="X68" s="11">
        <v>59</v>
      </c>
      <c r="Y68" s="11">
        <v>15</v>
      </c>
      <c r="Z68" s="11">
        <v>101</v>
      </c>
    </row>
    <row r="69" spans="1:26" x14ac:dyDescent="0.35">
      <c r="A69" s="6">
        <v>66</v>
      </c>
      <c r="B69" s="11" t="s">
        <v>586</v>
      </c>
      <c r="C69" s="11">
        <v>2901</v>
      </c>
      <c r="D69" s="11">
        <v>704</v>
      </c>
      <c r="E69" s="11">
        <v>199</v>
      </c>
      <c r="F69" s="11">
        <v>1294</v>
      </c>
      <c r="G69" s="11">
        <v>703</v>
      </c>
      <c r="H69" s="11">
        <v>1036</v>
      </c>
      <c r="I69" s="11">
        <v>1160</v>
      </c>
      <c r="J69" s="11">
        <v>601</v>
      </c>
      <c r="K69" s="11">
        <v>650</v>
      </c>
      <c r="L69" s="11">
        <v>1134</v>
      </c>
      <c r="M69" s="11">
        <v>498</v>
      </c>
      <c r="N69" s="11">
        <v>178</v>
      </c>
      <c r="O69" s="11">
        <v>449</v>
      </c>
      <c r="P69" s="11">
        <v>104</v>
      </c>
      <c r="Q69" s="11">
        <v>846</v>
      </c>
      <c r="R69" s="11">
        <v>620</v>
      </c>
      <c r="S69" s="11">
        <v>966</v>
      </c>
      <c r="T69" s="11">
        <v>1069</v>
      </c>
      <c r="U69" s="11">
        <v>766</v>
      </c>
      <c r="V69" s="11">
        <v>55</v>
      </c>
      <c r="W69" s="11">
        <v>2729</v>
      </c>
      <c r="X69" s="11">
        <v>9</v>
      </c>
      <c r="Y69" s="11">
        <v>11</v>
      </c>
      <c r="Z69" s="11">
        <v>99</v>
      </c>
    </row>
    <row r="70" spans="1:26" x14ac:dyDescent="0.35">
      <c r="A70" s="6">
        <v>67</v>
      </c>
      <c r="B70" s="11" t="s">
        <v>499</v>
      </c>
      <c r="C70" s="11">
        <v>2513</v>
      </c>
      <c r="D70" s="11">
        <v>723</v>
      </c>
      <c r="E70" s="11">
        <v>183</v>
      </c>
      <c r="F70" s="11">
        <v>1100</v>
      </c>
      <c r="G70" s="11">
        <v>505</v>
      </c>
      <c r="H70" s="11">
        <v>835</v>
      </c>
      <c r="I70" s="11">
        <v>953</v>
      </c>
      <c r="J70" s="11">
        <v>864</v>
      </c>
      <c r="K70" s="11">
        <v>332</v>
      </c>
      <c r="L70" s="11">
        <v>568</v>
      </c>
      <c r="M70" s="11">
        <v>724</v>
      </c>
      <c r="N70" s="11">
        <v>97</v>
      </c>
      <c r="O70" s="11">
        <v>272</v>
      </c>
      <c r="P70" s="11">
        <v>88</v>
      </c>
      <c r="Q70" s="11">
        <v>843</v>
      </c>
      <c r="R70" s="11">
        <v>490</v>
      </c>
      <c r="S70" s="11">
        <v>656</v>
      </c>
      <c r="T70" s="11">
        <v>724</v>
      </c>
      <c r="U70" s="11">
        <v>876</v>
      </c>
      <c r="V70" s="11">
        <v>204</v>
      </c>
      <c r="W70" s="11">
        <v>3148</v>
      </c>
      <c r="X70" s="11">
        <v>349</v>
      </c>
      <c r="Y70" s="11">
        <v>211</v>
      </c>
      <c r="Z70" s="11">
        <v>143</v>
      </c>
    </row>
    <row r="71" spans="1:26" x14ac:dyDescent="0.35">
      <c r="A71" s="6">
        <v>68</v>
      </c>
      <c r="B71" s="11" t="s">
        <v>96</v>
      </c>
      <c r="C71" s="11">
        <v>592</v>
      </c>
      <c r="D71" s="11">
        <v>103</v>
      </c>
      <c r="E71" s="11">
        <v>29</v>
      </c>
      <c r="F71" s="11">
        <v>246</v>
      </c>
      <c r="G71" s="11">
        <v>215</v>
      </c>
      <c r="H71" s="11">
        <v>232</v>
      </c>
      <c r="I71" s="11">
        <v>258</v>
      </c>
      <c r="J71" s="11">
        <v>254</v>
      </c>
      <c r="K71" s="11">
        <v>166</v>
      </c>
      <c r="L71" s="11">
        <v>86</v>
      </c>
      <c r="M71" s="11">
        <v>88</v>
      </c>
      <c r="N71" s="11">
        <v>40</v>
      </c>
      <c r="O71" s="11">
        <v>102</v>
      </c>
      <c r="P71" s="11">
        <v>6</v>
      </c>
      <c r="Q71" s="11">
        <v>158</v>
      </c>
      <c r="R71" s="11">
        <v>184</v>
      </c>
      <c r="S71" s="11">
        <v>198</v>
      </c>
      <c r="T71" s="11">
        <v>247</v>
      </c>
      <c r="U71" s="11">
        <v>105</v>
      </c>
      <c r="V71" s="11">
        <v>36</v>
      </c>
      <c r="W71" s="11">
        <v>934</v>
      </c>
      <c r="X71" s="11">
        <v>23</v>
      </c>
      <c r="Y71" s="11">
        <v>0</v>
      </c>
      <c r="Z71" s="11">
        <v>59</v>
      </c>
    </row>
    <row r="72" spans="1:26" x14ac:dyDescent="0.35">
      <c r="A72" s="6">
        <v>69</v>
      </c>
      <c r="B72" s="11" t="s">
        <v>90</v>
      </c>
      <c r="C72" s="11">
        <v>3481</v>
      </c>
      <c r="D72" s="11">
        <v>897</v>
      </c>
      <c r="E72" s="11">
        <v>250</v>
      </c>
      <c r="F72" s="11">
        <v>1462</v>
      </c>
      <c r="G72" s="11">
        <v>872</v>
      </c>
      <c r="H72" s="11">
        <v>1143</v>
      </c>
      <c r="I72" s="11">
        <v>1441</v>
      </c>
      <c r="J72" s="11">
        <v>1122</v>
      </c>
      <c r="K72" s="11">
        <v>473</v>
      </c>
      <c r="L72" s="11">
        <v>1212</v>
      </c>
      <c r="M72" s="11">
        <v>630</v>
      </c>
      <c r="N72" s="11">
        <v>306</v>
      </c>
      <c r="O72" s="11">
        <v>266</v>
      </c>
      <c r="P72" s="11">
        <v>79</v>
      </c>
      <c r="Q72" s="11">
        <v>1112</v>
      </c>
      <c r="R72" s="11">
        <v>820</v>
      </c>
      <c r="S72" s="11">
        <v>1115</v>
      </c>
      <c r="T72" s="11">
        <v>973</v>
      </c>
      <c r="U72" s="11">
        <v>1111</v>
      </c>
      <c r="V72" s="11">
        <v>228</v>
      </c>
      <c r="W72" s="11">
        <v>4142</v>
      </c>
      <c r="X72" s="11">
        <v>121</v>
      </c>
      <c r="Y72" s="11">
        <v>51</v>
      </c>
      <c r="Z72" s="11">
        <v>284</v>
      </c>
    </row>
    <row r="73" spans="1:26" x14ac:dyDescent="0.35">
      <c r="A73" s="6">
        <v>70</v>
      </c>
      <c r="B73" s="11" t="s">
        <v>587</v>
      </c>
      <c r="C73" s="11">
        <v>4100</v>
      </c>
      <c r="D73" s="11">
        <v>1063</v>
      </c>
      <c r="E73" s="11">
        <v>362</v>
      </c>
      <c r="F73" s="11">
        <v>1749</v>
      </c>
      <c r="G73" s="11">
        <v>927</v>
      </c>
      <c r="H73" s="11">
        <v>1435</v>
      </c>
      <c r="I73" s="11">
        <v>1603</v>
      </c>
      <c r="J73" s="11">
        <v>1511</v>
      </c>
      <c r="K73" s="11">
        <v>502</v>
      </c>
      <c r="L73" s="11">
        <v>1161</v>
      </c>
      <c r="M73" s="11">
        <v>884</v>
      </c>
      <c r="N73" s="11">
        <v>320</v>
      </c>
      <c r="O73" s="11">
        <v>220</v>
      </c>
      <c r="P73" s="11">
        <v>163</v>
      </c>
      <c r="Q73" s="11">
        <v>1420</v>
      </c>
      <c r="R73" s="11">
        <v>914</v>
      </c>
      <c r="S73" s="11">
        <v>1259</v>
      </c>
      <c r="T73" s="11">
        <v>815</v>
      </c>
      <c r="U73" s="11">
        <v>1483</v>
      </c>
      <c r="V73" s="11">
        <v>384</v>
      </c>
      <c r="W73" s="11">
        <v>4234</v>
      </c>
      <c r="X73" s="11">
        <v>165</v>
      </c>
      <c r="Y73" s="11">
        <v>17</v>
      </c>
      <c r="Z73" s="11">
        <v>309</v>
      </c>
    </row>
    <row r="74" spans="1:26" x14ac:dyDescent="0.35">
      <c r="A74" s="6">
        <v>71</v>
      </c>
      <c r="B74" s="11" t="s">
        <v>588</v>
      </c>
      <c r="C74" s="11">
        <v>5859</v>
      </c>
      <c r="D74" s="11">
        <v>1670</v>
      </c>
      <c r="E74" s="11">
        <v>467</v>
      </c>
      <c r="F74" s="11">
        <v>2259</v>
      </c>
      <c r="G74" s="11">
        <v>1464</v>
      </c>
      <c r="H74" s="11">
        <v>1873</v>
      </c>
      <c r="I74" s="11">
        <v>2317</v>
      </c>
      <c r="J74" s="11">
        <v>1788</v>
      </c>
      <c r="K74" s="11">
        <v>987</v>
      </c>
      <c r="L74" s="11">
        <v>1607</v>
      </c>
      <c r="M74" s="11">
        <v>1404</v>
      </c>
      <c r="N74" s="11">
        <v>425</v>
      </c>
      <c r="O74" s="11">
        <v>369</v>
      </c>
      <c r="P74" s="11">
        <v>145</v>
      </c>
      <c r="Q74" s="11">
        <v>1844</v>
      </c>
      <c r="R74" s="11">
        <v>1407</v>
      </c>
      <c r="S74" s="11">
        <v>1958</v>
      </c>
      <c r="T74" s="11">
        <v>1289</v>
      </c>
      <c r="U74" s="11">
        <v>2128</v>
      </c>
      <c r="V74" s="11">
        <v>373</v>
      </c>
      <c r="W74" s="11">
        <v>7064</v>
      </c>
      <c r="X74" s="11">
        <v>226</v>
      </c>
      <c r="Y74" s="11">
        <v>43</v>
      </c>
      <c r="Z74" s="11">
        <v>560</v>
      </c>
    </row>
    <row r="75" spans="1:26" x14ac:dyDescent="0.35">
      <c r="A75" s="6">
        <v>72</v>
      </c>
      <c r="B75" s="11" t="s">
        <v>487</v>
      </c>
      <c r="C75" s="11">
        <v>406</v>
      </c>
      <c r="D75" s="11">
        <v>71</v>
      </c>
      <c r="E75" s="11">
        <v>17</v>
      </c>
      <c r="F75" s="11">
        <v>181</v>
      </c>
      <c r="G75" s="11">
        <v>137</v>
      </c>
      <c r="H75" s="11">
        <v>155</v>
      </c>
      <c r="I75" s="11">
        <v>180</v>
      </c>
      <c r="J75" s="11">
        <v>187</v>
      </c>
      <c r="K75" s="11">
        <v>77</v>
      </c>
      <c r="L75" s="11">
        <v>59</v>
      </c>
      <c r="M75" s="11">
        <v>55</v>
      </c>
      <c r="N75" s="11">
        <v>0</v>
      </c>
      <c r="O75" s="11">
        <v>49</v>
      </c>
      <c r="P75" s="11">
        <v>6</v>
      </c>
      <c r="Q75" s="11">
        <v>149</v>
      </c>
      <c r="R75" s="11">
        <v>131</v>
      </c>
      <c r="S75" s="11">
        <v>139</v>
      </c>
      <c r="T75" s="11">
        <v>141</v>
      </c>
      <c r="U75" s="11">
        <v>103</v>
      </c>
      <c r="V75" s="11">
        <v>23</v>
      </c>
      <c r="W75" s="11">
        <v>693</v>
      </c>
      <c r="X75" s="11">
        <v>7</v>
      </c>
      <c r="Y75" s="11">
        <v>6</v>
      </c>
      <c r="Z75" s="11">
        <v>52</v>
      </c>
    </row>
    <row r="76" spans="1:26" x14ac:dyDescent="0.35">
      <c r="A76" s="6">
        <v>73</v>
      </c>
      <c r="B76" s="11" t="s">
        <v>589</v>
      </c>
      <c r="C76" s="11">
        <v>19149</v>
      </c>
      <c r="D76" s="11">
        <v>4454</v>
      </c>
      <c r="E76" s="11">
        <v>2916</v>
      </c>
      <c r="F76" s="11">
        <v>8742</v>
      </c>
      <c r="G76" s="11">
        <v>3037</v>
      </c>
      <c r="H76" s="11">
        <v>6770</v>
      </c>
      <c r="I76" s="11">
        <v>7926</v>
      </c>
      <c r="J76" s="11">
        <v>3549</v>
      </c>
      <c r="K76" s="11">
        <v>2967</v>
      </c>
      <c r="L76" s="11">
        <v>4154</v>
      </c>
      <c r="M76" s="11">
        <v>5352</v>
      </c>
      <c r="N76" s="11">
        <v>1772</v>
      </c>
      <c r="O76" s="11">
        <v>2740</v>
      </c>
      <c r="P76" s="11">
        <v>1712</v>
      </c>
      <c r="Q76" s="11">
        <v>5532</v>
      </c>
      <c r="R76" s="11">
        <v>2933</v>
      </c>
      <c r="S76" s="11">
        <v>4042</v>
      </c>
      <c r="T76" s="11">
        <v>6828</v>
      </c>
      <c r="U76" s="11">
        <v>6272</v>
      </c>
      <c r="V76" s="11">
        <v>1021</v>
      </c>
      <c r="W76" s="11">
        <v>18056</v>
      </c>
      <c r="X76" s="11">
        <v>84</v>
      </c>
      <c r="Y76" s="11">
        <v>3669</v>
      </c>
      <c r="Z76" s="11">
        <v>755</v>
      </c>
    </row>
    <row r="77" spans="1:26" x14ac:dyDescent="0.35">
      <c r="A77" s="6">
        <v>74</v>
      </c>
      <c r="B77" s="11" t="s">
        <v>257</v>
      </c>
      <c r="C77" s="11">
        <v>35733</v>
      </c>
      <c r="D77" s="11">
        <v>11088</v>
      </c>
      <c r="E77" s="11">
        <v>5189</v>
      </c>
      <c r="F77" s="11">
        <v>16371</v>
      </c>
      <c r="G77" s="11">
        <v>3085</v>
      </c>
      <c r="H77" s="11">
        <v>11550</v>
      </c>
      <c r="I77" s="11">
        <v>13095</v>
      </c>
      <c r="J77" s="11">
        <v>3180</v>
      </c>
      <c r="K77" s="11">
        <v>4026</v>
      </c>
      <c r="L77" s="11">
        <v>14358</v>
      </c>
      <c r="M77" s="11">
        <v>10975</v>
      </c>
      <c r="N77" s="11">
        <v>4073</v>
      </c>
      <c r="O77" s="11">
        <v>4323</v>
      </c>
      <c r="P77" s="11">
        <v>3208</v>
      </c>
      <c r="Q77" s="11">
        <v>10487</v>
      </c>
      <c r="R77" s="11">
        <v>2553</v>
      </c>
      <c r="S77" s="11">
        <v>5217</v>
      </c>
      <c r="T77" s="11">
        <v>17303</v>
      </c>
      <c r="U77" s="11">
        <v>11541</v>
      </c>
      <c r="V77" s="11">
        <v>758</v>
      </c>
      <c r="W77" s="11">
        <v>30514</v>
      </c>
      <c r="X77" s="11">
        <v>381</v>
      </c>
      <c r="Y77" s="11">
        <v>4566</v>
      </c>
      <c r="Z77" s="11">
        <v>1894</v>
      </c>
    </row>
    <row r="78" spans="1:26" x14ac:dyDescent="0.35">
      <c r="A78" s="6">
        <v>75</v>
      </c>
      <c r="B78" s="11" t="s">
        <v>100</v>
      </c>
      <c r="C78" s="11">
        <v>5176</v>
      </c>
      <c r="D78" s="11">
        <v>1416</v>
      </c>
      <c r="E78" s="11">
        <v>444</v>
      </c>
      <c r="F78" s="11">
        <v>2333</v>
      </c>
      <c r="G78" s="11">
        <v>983</v>
      </c>
      <c r="H78" s="11">
        <v>1792</v>
      </c>
      <c r="I78" s="11">
        <v>1968</v>
      </c>
      <c r="J78" s="11">
        <v>1518</v>
      </c>
      <c r="K78" s="11">
        <v>600</v>
      </c>
      <c r="L78" s="11">
        <v>1633</v>
      </c>
      <c r="M78" s="11">
        <v>1376</v>
      </c>
      <c r="N78" s="11">
        <v>444</v>
      </c>
      <c r="O78" s="11">
        <v>514</v>
      </c>
      <c r="P78" s="11">
        <v>249</v>
      </c>
      <c r="Q78" s="11">
        <v>1657</v>
      </c>
      <c r="R78" s="11">
        <v>896</v>
      </c>
      <c r="S78" s="11">
        <v>1188</v>
      </c>
      <c r="T78" s="11">
        <v>1265</v>
      </c>
      <c r="U78" s="11">
        <v>2078</v>
      </c>
      <c r="V78" s="11">
        <v>624</v>
      </c>
      <c r="W78" s="11">
        <v>5451</v>
      </c>
      <c r="X78" s="11">
        <v>438</v>
      </c>
      <c r="Y78" s="11">
        <v>113</v>
      </c>
      <c r="Z78" s="11">
        <v>523</v>
      </c>
    </row>
    <row r="79" spans="1:26" x14ac:dyDescent="0.35">
      <c r="A79" s="6">
        <v>76</v>
      </c>
      <c r="B79" s="11" t="s">
        <v>590</v>
      </c>
      <c r="C79" s="11">
        <v>43600</v>
      </c>
      <c r="D79" s="11">
        <v>14333</v>
      </c>
      <c r="E79" s="11">
        <v>6596</v>
      </c>
      <c r="F79" s="11">
        <v>19837</v>
      </c>
      <c r="G79" s="11">
        <v>2838</v>
      </c>
      <c r="H79" s="11">
        <v>13719</v>
      </c>
      <c r="I79" s="11">
        <v>15552</v>
      </c>
      <c r="J79" s="11">
        <v>3501</v>
      </c>
      <c r="K79" s="11">
        <v>3372</v>
      </c>
      <c r="L79" s="11">
        <v>18558</v>
      </c>
      <c r="M79" s="11">
        <v>13029</v>
      </c>
      <c r="N79" s="11">
        <v>4784</v>
      </c>
      <c r="O79" s="11">
        <v>6090</v>
      </c>
      <c r="P79" s="11">
        <v>3676</v>
      </c>
      <c r="Q79" s="11">
        <v>12393</v>
      </c>
      <c r="R79" s="11">
        <v>2328</v>
      </c>
      <c r="S79" s="11">
        <v>4427</v>
      </c>
      <c r="T79" s="11">
        <v>20835</v>
      </c>
      <c r="U79" s="11">
        <v>16068</v>
      </c>
      <c r="V79" s="11">
        <v>661</v>
      </c>
      <c r="W79" s="11">
        <v>33047</v>
      </c>
      <c r="X79" s="11">
        <v>528</v>
      </c>
      <c r="Y79" s="11">
        <v>3879</v>
      </c>
      <c r="Z79" s="11">
        <v>1862</v>
      </c>
    </row>
    <row r="80" spans="1:26" x14ac:dyDescent="0.35">
      <c r="A80" s="6">
        <v>77</v>
      </c>
      <c r="B80" s="11" t="s">
        <v>591</v>
      </c>
      <c r="C80" s="11">
        <v>7735</v>
      </c>
      <c r="D80" s="11">
        <v>1323</v>
      </c>
      <c r="E80" s="11">
        <v>1428</v>
      </c>
      <c r="F80" s="11">
        <v>3784</v>
      </c>
      <c r="G80" s="11">
        <v>1205</v>
      </c>
      <c r="H80" s="11">
        <v>2602</v>
      </c>
      <c r="I80" s="11">
        <v>3814</v>
      </c>
      <c r="J80" s="11">
        <v>2632</v>
      </c>
      <c r="K80" s="11">
        <v>711</v>
      </c>
      <c r="L80" s="11">
        <v>1000</v>
      </c>
      <c r="M80" s="11">
        <v>2325</v>
      </c>
      <c r="N80" s="11">
        <v>375</v>
      </c>
      <c r="O80" s="11">
        <v>1733</v>
      </c>
      <c r="P80" s="11">
        <v>535</v>
      </c>
      <c r="Q80" s="11">
        <v>2543</v>
      </c>
      <c r="R80" s="11">
        <v>1231</v>
      </c>
      <c r="S80" s="11">
        <v>1118</v>
      </c>
      <c r="T80" s="11">
        <v>971</v>
      </c>
      <c r="U80" s="11">
        <v>3160</v>
      </c>
      <c r="V80" s="11">
        <v>1990</v>
      </c>
      <c r="W80" s="11">
        <v>7466</v>
      </c>
      <c r="X80" s="11">
        <v>64</v>
      </c>
      <c r="Y80" s="11">
        <v>1649</v>
      </c>
      <c r="Z80" s="11">
        <v>507</v>
      </c>
    </row>
    <row r="81" spans="1:26" x14ac:dyDescent="0.35">
      <c r="A81" s="6">
        <v>78</v>
      </c>
      <c r="B81" s="11" t="s">
        <v>592</v>
      </c>
      <c r="C81" s="11">
        <v>16482</v>
      </c>
      <c r="D81" s="11">
        <v>4709</v>
      </c>
      <c r="E81" s="11">
        <v>1895</v>
      </c>
      <c r="F81" s="11">
        <v>7189</v>
      </c>
      <c r="G81" s="11">
        <v>2688</v>
      </c>
      <c r="H81" s="11">
        <v>4929</v>
      </c>
      <c r="I81" s="11">
        <v>6843</v>
      </c>
      <c r="J81" s="11">
        <v>2352</v>
      </c>
      <c r="K81" s="11">
        <v>2483</v>
      </c>
      <c r="L81" s="11">
        <v>4365</v>
      </c>
      <c r="M81" s="11">
        <v>5977</v>
      </c>
      <c r="N81" s="11">
        <v>1862</v>
      </c>
      <c r="O81" s="11">
        <v>2023</v>
      </c>
      <c r="P81" s="11">
        <v>1338</v>
      </c>
      <c r="Q81" s="11">
        <v>4187</v>
      </c>
      <c r="R81" s="11">
        <v>2364</v>
      </c>
      <c r="S81" s="11">
        <v>3275</v>
      </c>
      <c r="T81" s="11">
        <v>8665</v>
      </c>
      <c r="U81" s="11">
        <v>3684</v>
      </c>
      <c r="V81" s="11">
        <v>428</v>
      </c>
      <c r="W81" s="11">
        <v>14709</v>
      </c>
      <c r="X81" s="11">
        <v>230</v>
      </c>
      <c r="Y81" s="11">
        <v>368</v>
      </c>
      <c r="Z81" s="11">
        <v>921</v>
      </c>
    </row>
    <row r="82" spans="1:26" x14ac:dyDescent="0.35">
      <c r="A82" s="6">
        <v>79</v>
      </c>
      <c r="B82" s="11" t="s">
        <v>488</v>
      </c>
      <c r="C82" s="11">
        <v>918</v>
      </c>
      <c r="D82" s="11">
        <v>272</v>
      </c>
      <c r="E82" s="11">
        <v>68</v>
      </c>
      <c r="F82" s="11">
        <v>377</v>
      </c>
      <c r="G82" s="11">
        <v>202</v>
      </c>
      <c r="H82" s="11">
        <v>272</v>
      </c>
      <c r="I82" s="11">
        <v>374</v>
      </c>
      <c r="J82" s="11">
        <v>306</v>
      </c>
      <c r="K82" s="11">
        <v>117</v>
      </c>
      <c r="L82" s="11">
        <v>226</v>
      </c>
      <c r="M82" s="11">
        <v>246</v>
      </c>
      <c r="N82" s="11">
        <v>13</v>
      </c>
      <c r="O82" s="11">
        <v>70</v>
      </c>
      <c r="P82" s="11">
        <v>13</v>
      </c>
      <c r="Q82" s="11">
        <v>348</v>
      </c>
      <c r="R82" s="11">
        <v>203</v>
      </c>
      <c r="S82" s="11">
        <v>317</v>
      </c>
      <c r="T82" s="11">
        <v>223</v>
      </c>
      <c r="U82" s="11">
        <v>329</v>
      </c>
      <c r="V82" s="11">
        <v>49</v>
      </c>
      <c r="W82" s="11">
        <v>1331</v>
      </c>
      <c r="X82" s="11">
        <v>41</v>
      </c>
      <c r="Y82" s="11">
        <v>5</v>
      </c>
      <c r="Z82" s="11">
        <v>118</v>
      </c>
    </row>
    <row r="83" spans="1:26" x14ac:dyDescent="0.3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x14ac:dyDescent="0.3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x14ac:dyDescent="0.3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x14ac:dyDescent="0.3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x14ac:dyDescent="0.3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x14ac:dyDescent="0.3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x14ac:dyDescent="0.3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x14ac:dyDescent="0.3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x14ac:dyDescent="0.3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x14ac:dyDescent="0.3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x14ac:dyDescent="0.3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x14ac:dyDescent="0.3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2:26" x14ac:dyDescent="0.3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2:26" x14ac:dyDescent="0.3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2:26" x14ac:dyDescent="0.3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2:26" x14ac:dyDescent="0.3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2:26" x14ac:dyDescent="0.3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2:26" x14ac:dyDescent="0.3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2:26" x14ac:dyDescent="0.3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2:26" x14ac:dyDescent="0.3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2:26" x14ac:dyDescent="0.3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2:26" x14ac:dyDescent="0.3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2:26" x14ac:dyDescent="0.3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2:26" x14ac:dyDescent="0.3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2:26" x14ac:dyDescent="0.3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2:26" x14ac:dyDescent="0.3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2:26" x14ac:dyDescent="0.3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2:26" x14ac:dyDescent="0.3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2:26" x14ac:dyDescent="0.3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2:26" x14ac:dyDescent="0.3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2:26" x14ac:dyDescent="0.3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2:26" x14ac:dyDescent="0.3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2:26" x14ac:dyDescent="0.3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2:26" x14ac:dyDescent="0.3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2:26" x14ac:dyDescent="0.3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2:26" x14ac:dyDescent="0.3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2:26" x14ac:dyDescent="0.3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2:26" x14ac:dyDescent="0.3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2:26" x14ac:dyDescent="0.3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2:26" x14ac:dyDescent="0.3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2:26" x14ac:dyDescent="0.3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2:26" x14ac:dyDescent="0.3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2:26" x14ac:dyDescent="0.3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2:26" x14ac:dyDescent="0.3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2:26" x14ac:dyDescent="0.3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2:26" x14ac:dyDescent="0.3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2:26" x14ac:dyDescent="0.3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2:26" x14ac:dyDescent="0.3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2:26" x14ac:dyDescent="0.3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2:26" x14ac:dyDescent="0.3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2:26" x14ac:dyDescent="0.3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2:26" x14ac:dyDescent="0.3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2:26" x14ac:dyDescent="0.3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2:26" x14ac:dyDescent="0.3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2:26" x14ac:dyDescent="0.3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2:26" x14ac:dyDescent="0.3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2:26" x14ac:dyDescent="0.3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2:26" x14ac:dyDescent="0.3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2:26" x14ac:dyDescent="0.3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2:26" x14ac:dyDescent="0.3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2:26" x14ac:dyDescent="0.3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2:26" x14ac:dyDescent="0.3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2:26" x14ac:dyDescent="0.3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2:26" x14ac:dyDescent="0.3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2:26" x14ac:dyDescent="0.3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2:26" x14ac:dyDescent="0.3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2:26" x14ac:dyDescent="0.3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2:26" x14ac:dyDescent="0.3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2:26" x14ac:dyDescent="0.3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2:26" x14ac:dyDescent="0.3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2:26" x14ac:dyDescent="0.3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2:26" x14ac:dyDescent="0.3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2:26" x14ac:dyDescent="0.3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2:26" x14ac:dyDescent="0.3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2:26" x14ac:dyDescent="0.3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2:26" x14ac:dyDescent="0.3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2:26" x14ac:dyDescent="0.3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2:26" x14ac:dyDescent="0.3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2:26" x14ac:dyDescent="0.3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2:26" x14ac:dyDescent="0.3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2:26" x14ac:dyDescent="0.3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2:26" x14ac:dyDescent="0.3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2:26" x14ac:dyDescent="0.3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2:26" x14ac:dyDescent="0.3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2:26" x14ac:dyDescent="0.3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2:26" x14ac:dyDescent="0.3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2:26" x14ac:dyDescent="0.3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2:26" x14ac:dyDescent="0.3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2:26" x14ac:dyDescent="0.3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2:26" x14ac:dyDescent="0.3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2:26" x14ac:dyDescent="0.3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2:26" x14ac:dyDescent="0.3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2:26" x14ac:dyDescent="0.3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2:26" x14ac:dyDescent="0.3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2:26" x14ac:dyDescent="0.3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2:26" x14ac:dyDescent="0.3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2:26" x14ac:dyDescent="0.3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2:26" x14ac:dyDescent="0.3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2:26" x14ac:dyDescent="0.3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2:26" x14ac:dyDescent="0.3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2:26" x14ac:dyDescent="0.3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2:26" x14ac:dyDescent="0.3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2:26" x14ac:dyDescent="0.3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2:26" x14ac:dyDescent="0.3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2:26" x14ac:dyDescent="0.3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2:26" x14ac:dyDescent="0.3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2:26" x14ac:dyDescent="0.3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2:26" x14ac:dyDescent="0.3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2:26" x14ac:dyDescent="0.3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2:26" x14ac:dyDescent="0.3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2:26" x14ac:dyDescent="0.3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2:26" x14ac:dyDescent="0.3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2:26" x14ac:dyDescent="0.3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2:26" x14ac:dyDescent="0.3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2:26" x14ac:dyDescent="0.3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2:26" x14ac:dyDescent="0.3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2:26" x14ac:dyDescent="0.3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2:26" x14ac:dyDescent="0.3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2:26" x14ac:dyDescent="0.3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2:26" x14ac:dyDescent="0.3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2:26" x14ac:dyDescent="0.3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2:26" x14ac:dyDescent="0.3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2:26" x14ac:dyDescent="0.3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2:26" x14ac:dyDescent="0.3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2:26" x14ac:dyDescent="0.3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2:26" x14ac:dyDescent="0.3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2:26" x14ac:dyDescent="0.3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2:26" x14ac:dyDescent="0.3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2:26" x14ac:dyDescent="0.3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2:26" x14ac:dyDescent="0.3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2:26" x14ac:dyDescent="0.3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2:26" x14ac:dyDescent="0.3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2:26" x14ac:dyDescent="0.3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2:26" x14ac:dyDescent="0.3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2:26" x14ac:dyDescent="0.3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2:26" x14ac:dyDescent="0.3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2:26" x14ac:dyDescent="0.3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2:26" x14ac:dyDescent="0.3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2:26" x14ac:dyDescent="0.3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2:26" x14ac:dyDescent="0.3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2:26" x14ac:dyDescent="0.3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2:26" x14ac:dyDescent="0.3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2:26" x14ac:dyDescent="0.3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2:26" x14ac:dyDescent="0.3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2:26" x14ac:dyDescent="0.35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2:26" x14ac:dyDescent="0.35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2:26" x14ac:dyDescent="0.35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2:26" x14ac:dyDescent="0.35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2:26" x14ac:dyDescent="0.35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2:26" x14ac:dyDescent="0.35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2:26" x14ac:dyDescent="0.3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2:26" x14ac:dyDescent="0.35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2:26" x14ac:dyDescent="0.35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2:26" x14ac:dyDescent="0.35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2:26" x14ac:dyDescent="0.35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2:26" x14ac:dyDescent="0.35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2:26" x14ac:dyDescent="0.35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2:26" x14ac:dyDescent="0.35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2:26" x14ac:dyDescent="0.35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2:26" x14ac:dyDescent="0.35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2:26" x14ac:dyDescent="0.35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2:26" x14ac:dyDescent="0.35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2:26" x14ac:dyDescent="0.35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2:26" x14ac:dyDescent="0.35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2:26" x14ac:dyDescent="0.35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2:26" x14ac:dyDescent="0.35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2:26" x14ac:dyDescent="0.35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2:26" x14ac:dyDescent="0.35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2:26" x14ac:dyDescent="0.35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2:26" x14ac:dyDescent="0.35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2:26" x14ac:dyDescent="0.35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2:26" x14ac:dyDescent="0.35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2:26" x14ac:dyDescent="0.35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2:26" x14ac:dyDescent="0.35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2:26" x14ac:dyDescent="0.35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2:26" x14ac:dyDescent="0.35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2:26" x14ac:dyDescent="0.35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2:26" x14ac:dyDescent="0.35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2:26" x14ac:dyDescent="0.35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2:26" x14ac:dyDescent="0.35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2:26" x14ac:dyDescent="0.35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2:26" x14ac:dyDescent="0.35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2:26" x14ac:dyDescent="0.35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2:26" x14ac:dyDescent="0.35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2:26" x14ac:dyDescent="0.35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2:26" x14ac:dyDescent="0.35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2:26" x14ac:dyDescent="0.35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2:26" x14ac:dyDescent="0.35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2:26" x14ac:dyDescent="0.35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2:26" x14ac:dyDescent="0.35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2:26" x14ac:dyDescent="0.35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2:26" x14ac:dyDescent="0.35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2:26" x14ac:dyDescent="0.35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2:26" x14ac:dyDescent="0.35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2:26" x14ac:dyDescent="0.35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2:26" x14ac:dyDescent="0.35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2:26" x14ac:dyDescent="0.35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2:26" x14ac:dyDescent="0.35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2:26" x14ac:dyDescent="0.35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2:26" x14ac:dyDescent="0.35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2:26" x14ac:dyDescent="0.35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2:26" x14ac:dyDescent="0.35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2:26" x14ac:dyDescent="0.35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2:26" x14ac:dyDescent="0.35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2:26" x14ac:dyDescent="0.35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2:26" x14ac:dyDescent="0.35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2:26" x14ac:dyDescent="0.35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2:26" x14ac:dyDescent="0.35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2:26" x14ac:dyDescent="0.35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2:26" x14ac:dyDescent="0.35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2:26" x14ac:dyDescent="0.35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2:26" x14ac:dyDescent="0.35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2:26" x14ac:dyDescent="0.35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2:26" x14ac:dyDescent="0.35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2:26" x14ac:dyDescent="0.35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2:26" x14ac:dyDescent="0.35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2:26" x14ac:dyDescent="0.35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2:26" x14ac:dyDescent="0.35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2:26" x14ac:dyDescent="0.35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2:26" x14ac:dyDescent="0.35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2:26" x14ac:dyDescent="0.35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2:26" x14ac:dyDescent="0.35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2:26" x14ac:dyDescent="0.35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2:26" x14ac:dyDescent="0.35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2:26" x14ac:dyDescent="0.35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2:26" x14ac:dyDescent="0.35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2:26" x14ac:dyDescent="0.35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2:26" x14ac:dyDescent="0.35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2:26" x14ac:dyDescent="0.35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2:26" x14ac:dyDescent="0.35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2:26" x14ac:dyDescent="0.35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2:26" x14ac:dyDescent="0.35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2:26" x14ac:dyDescent="0.35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2:26" x14ac:dyDescent="0.35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2:26" x14ac:dyDescent="0.35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2:26" x14ac:dyDescent="0.35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2:26" x14ac:dyDescent="0.35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2:26" x14ac:dyDescent="0.35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2:26" x14ac:dyDescent="0.35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2:26" x14ac:dyDescent="0.35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2:26" x14ac:dyDescent="0.35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2:26" x14ac:dyDescent="0.35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2:26" x14ac:dyDescent="0.35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2:26" x14ac:dyDescent="0.35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2:26" x14ac:dyDescent="0.35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2:26" x14ac:dyDescent="0.35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2:26" x14ac:dyDescent="0.35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2:26" x14ac:dyDescent="0.35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2:26" x14ac:dyDescent="0.35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2:26" x14ac:dyDescent="0.35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2:26" x14ac:dyDescent="0.35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2:26" x14ac:dyDescent="0.35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2:26" x14ac:dyDescent="0.35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2:26" x14ac:dyDescent="0.35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2:26" x14ac:dyDescent="0.35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2:26" x14ac:dyDescent="0.35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2:26" x14ac:dyDescent="0.35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2:26" x14ac:dyDescent="0.35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2:26" x14ac:dyDescent="0.35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2:26" x14ac:dyDescent="0.35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2:26" x14ac:dyDescent="0.35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2:26" x14ac:dyDescent="0.35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2:26" x14ac:dyDescent="0.35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2:26" x14ac:dyDescent="0.35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2:26" x14ac:dyDescent="0.35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2:26" x14ac:dyDescent="0.35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2:26" x14ac:dyDescent="0.35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2:26" x14ac:dyDescent="0.35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2:26" x14ac:dyDescent="0.35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2:26" x14ac:dyDescent="0.35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2:26" x14ac:dyDescent="0.35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2:26" x14ac:dyDescent="0.35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2:26" x14ac:dyDescent="0.35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2:26" x14ac:dyDescent="0.35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2:26" x14ac:dyDescent="0.35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2:26" x14ac:dyDescent="0.35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2:26" x14ac:dyDescent="0.35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2:26" x14ac:dyDescent="0.35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2:26" x14ac:dyDescent="0.35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2:26" x14ac:dyDescent="0.35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2:26" x14ac:dyDescent="0.35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2:26" x14ac:dyDescent="0.35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2:26" x14ac:dyDescent="0.35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2:26" x14ac:dyDescent="0.35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2:26" x14ac:dyDescent="0.35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2:26" x14ac:dyDescent="0.35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2:26" x14ac:dyDescent="0.35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2:26" x14ac:dyDescent="0.35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2:26" x14ac:dyDescent="0.35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2:26" x14ac:dyDescent="0.35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2:26" x14ac:dyDescent="0.35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2:26" x14ac:dyDescent="0.35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2:26" x14ac:dyDescent="0.35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2:26" x14ac:dyDescent="0.35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2:26" x14ac:dyDescent="0.35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2:26" x14ac:dyDescent="0.35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2:26" x14ac:dyDescent="0.35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2:26" x14ac:dyDescent="0.35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2:26" x14ac:dyDescent="0.35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2:26" x14ac:dyDescent="0.35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2:26" x14ac:dyDescent="0.35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2:26" x14ac:dyDescent="0.35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2:26" x14ac:dyDescent="0.35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2:26" x14ac:dyDescent="0.35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2:26" x14ac:dyDescent="0.35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2:26" x14ac:dyDescent="0.35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2:26" x14ac:dyDescent="0.35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2:26" x14ac:dyDescent="0.35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2:26" x14ac:dyDescent="0.35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2:26" x14ac:dyDescent="0.35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2:26" x14ac:dyDescent="0.35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2:26" x14ac:dyDescent="0.35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2:26" x14ac:dyDescent="0.35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2:26" x14ac:dyDescent="0.35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2:26" x14ac:dyDescent="0.35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2:26" x14ac:dyDescent="0.35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2:26" x14ac:dyDescent="0.35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2:26" x14ac:dyDescent="0.35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2:26" x14ac:dyDescent="0.35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2:26" x14ac:dyDescent="0.35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2:26" x14ac:dyDescent="0.35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2:26" x14ac:dyDescent="0.35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2:26" x14ac:dyDescent="0.35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2:26" x14ac:dyDescent="0.35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2:26" x14ac:dyDescent="0.35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2:26" x14ac:dyDescent="0.35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2:26" x14ac:dyDescent="0.35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2:26" x14ac:dyDescent="0.35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2:26" x14ac:dyDescent="0.35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2:26" x14ac:dyDescent="0.35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2:26" x14ac:dyDescent="0.35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2:26" x14ac:dyDescent="0.35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2:26" x14ac:dyDescent="0.35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2:26" x14ac:dyDescent="0.35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2:26" x14ac:dyDescent="0.35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2:26" x14ac:dyDescent="0.35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2:26" x14ac:dyDescent="0.35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2:26" x14ac:dyDescent="0.35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2:26" x14ac:dyDescent="0.35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2:26" x14ac:dyDescent="0.35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2:26" x14ac:dyDescent="0.35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2:26" x14ac:dyDescent="0.35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2:26" x14ac:dyDescent="0.35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2:26" x14ac:dyDescent="0.35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2:26" x14ac:dyDescent="0.35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2:26" x14ac:dyDescent="0.35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2:26" x14ac:dyDescent="0.35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2:26" x14ac:dyDescent="0.35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2:26" x14ac:dyDescent="0.35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2:26" x14ac:dyDescent="0.35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2:26" x14ac:dyDescent="0.35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2:26" x14ac:dyDescent="0.35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2:26" x14ac:dyDescent="0.35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2:26" x14ac:dyDescent="0.35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2:26" x14ac:dyDescent="0.35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2:26" x14ac:dyDescent="0.35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2:26" x14ac:dyDescent="0.35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2:26" x14ac:dyDescent="0.35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2:26" x14ac:dyDescent="0.35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2:26" x14ac:dyDescent="0.35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2:26" x14ac:dyDescent="0.35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2:26" x14ac:dyDescent="0.35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2:26" x14ac:dyDescent="0.35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2:26" x14ac:dyDescent="0.35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2:26" x14ac:dyDescent="0.35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2:26" x14ac:dyDescent="0.35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2:26" x14ac:dyDescent="0.35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2:26" x14ac:dyDescent="0.35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2:26" x14ac:dyDescent="0.35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2:26" x14ac:dyDescent="0.35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2:26" x14ac:dyDescent="0.35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2:26" x14ac:dyDescent="0.35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2:26" x14ac:dyDescent="0.35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2:26" x14ac:dyDescent="0.35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2:26" x14ac:dyDescent="0.35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2:26" x14ac:dyDescent="0.35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2:26" x14ac:dyDescent="0.35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2:26" x14ac:dyDescent="0.35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2:26" x14ac:dyDescent="0.35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2:26" x14ac:dyDescent="0.35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2:26" x14ac:dyDescent="0.35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2:26" x14ac:dyDescent="0.35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2:26" x14ac:dyDescent="0.35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2:26" x14ac:dyDescent="0.35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2:26" x14ac:dyDescent="0.35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2:26" x14ac:dyDescent="0.35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2:26" x14ac:dyDescent="0.35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2:26" x14ac:dyDescent="0.35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2:26" x14ac:dyDescent="0.35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2:26" x14ac:dyDescent="0.35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2:26" x14ac:dyDescent="0.35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2:26" x14ac:dyDescent="0.35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2:26" x14ac:dyDescent="0.35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2:26" x14ac:dyDescent="0.35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2:26" x14ac:dyDescent="0.35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2:26" x14ac:dyDescent="0.35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2:26" x14ac:dyDescent="0.35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2:26" x14ac:dyDescent="0.35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2:26" x14ac:dyDescent="0.35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2:26" x14ac:dyDescent="0.35"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2:26" x14ac:dyDescent="0.35"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2:26" x14ac:dyDescent="0.35"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2:26" x14ac:dyDescent="0.35"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2:26" x14ac:dyDescent="0.35"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2:26" x14ac:dyDescent="0.35"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2:26" x14ac:dyDescent="0.35"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2:26" x14ac:dyDescent="0.35"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2:26" x14ac:dyDescent="0.35"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2:26" x14ac:dyDescent="0.35"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2:26" x14ac:dyDescent="0.35"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2:26" x14ac:dyDescent="0.35"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2:26" x14ac:dyDescent="0.35"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2:26" x14ac:dyDescent="0.35"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2:26" x14ac:dyDescent="0.35"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2:26" x14ac:dyDescent="0.35"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2:26" x14ac:dyDescent="0.35"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2:26" x14ac:dyDescent="0.35"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2:26" x14ac:dyDescent="0.35"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2:26" x14ac:dyDescent="0.35"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2:26" x14ac:dyDescent="0.35"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2:26" x14ac:dyDescent="0.35"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2:26" x14ac:dyDescent="0.35"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2:26" x14ac:dyDescent="0.35"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2:26" x14ac:dyDescent="0.35"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2:26" x14ac:dyDescent="0.35"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2:26" x14ac:dyDescent="0.35"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2:26" x14ac:dyDescent="0.35"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2:26" x14ac:dyDescent="0.35"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2:26" x14ac:dyDescent="0.35"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2:26" x14ac:dyDescent="0.35"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2:26" x14ac:dyDescent="0.35"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2:26" x14ac:dyDescent="0.35"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2:26" x14ac:dyDescent="0.35"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2:26" x14ac:dyDescent="0.35"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2:26" x14ac:dyDescent="0.35"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2:26" x14ac:dyDescent="0.35"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2:26" x14ac:dyDescent="0.35"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2:26" x14ac:dyDescent="0.35"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C1AA-B51D-44D4-AFF8-B8E9AF0C1038}">
  <sheetPr>
    <tabColor theme="3" tint="9.9978637043366805E-2"/>
    <pageSetUpPr fitToPage="1"/>
  </sheetPr>
  <dimension ref="A1:Y89"/>
  <sheetViews>
    <sheetView showGridLines="0" showRowColHeaders="0" tabSelected="1" zoomScale="70" zoomScaleNormal="70" workbookViewId="0">
      <selection activeCell="AB2" sqref="AB2"/>
    </sheetView>
  </sheetViews>
  <sheetFormatPr defaultRowHeight="14.5" x14ac:dyDescent="0.35"/>
  <cols>
    <col min="1" max="2" width="4.36328125" style="16" customWidth="1"/>
    <col min="3" max="3" width="19.26953125" style="16" customWidth="1"/>
    <col min="4" max="4" width="7.08984375" style="16" customWidth="1"/>
    <col min="5" max="9" width="8.7265625" style="16"/>
    <col min="10" max="15" width="1.08984375" style="16" customWidth="1"/>
    <col min="16" max="17" width="8.7265625" style="16"/>
    <col min="18" max="19" width="5.1796875" style="16" customWidth="1"/>
    <col min="20" max="23" width="5.1796875" style="22" customWidth="1"/>
    <col min="24" max="24" width="8.7265625" style="16"/>
    <col min="25" max="25" width="9.54296875" style="16" customWidth="1"/>
    <col min="26" max="16384" width="8.7265625" style="16"/>
  </cols>
  <sheetData>
    <row r="1" spans="1:25" ht="26" customHeight="1" x14ac:dyDescent="0.35">
      <c r="B1" s="38" t="s">
        <v>625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4.5" customHeight="1" x14ac:dyDescent="0.35">
      <c r="B2" s="39" t="s">
        <v>626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s="17" customFormat="1" ht="20.5" x14ac:dyDescent="0.45">
      <c r="C3" s="18" t="s">
        <v>623</v>
      </c>
      <c r="E3" s="19"/>
      <c r="F3" s="19"/>
      <c r="G3" s="19"/>
      <c r="H3" s="19"/>
      <c r="P3" s="18" t="s">
        <v>624</v>
      </c>
      <c r="T3" s="20"/>
      <c r="U3" s="20"/>
      <c r="V3" s="20"/>
      <c r="W3" s="20"/>
    </row>
    <row r="4" spans="1:25" x14ac:dyDescent="0.35">
      <c r="C4" s="21">
        <v>45</v>
      </c>
      <c r="P4" s="21">
        <v>11</v>
      </c>
    </row>
    <row r="5" spans="1:25" x14ac:dyDescent="0.35">
      <c r="A5" s="23"/>
    </row>
    <row r="6" spans="1:25" x14ac:dyDescent="0.35">
      <c r="B6" s="21">
        <v>1</v>
      </c>
      <c r="P6" s="21">
        <v>1</v>
      </c>
    </row>
    <row r="7" spans="1:25" x14ac:dyDescent="0.35">
      <c r="C7" s="24" t="str">
        <f>IF(B6=1,"Per cent living in poverty","Number living in poverty")</f>
        <v>Per cent living in poverty</v>
      </c>
      <c r="Q7" s="25" t="str">
        <f>IF(P6=1,"Per cent living in poverty","Number living in poverty")</f>
        <v>Per cent living in poverty</v>
      </c>
      <c r="R7" s="26"/>
      <c r="S7" s="26"/>
      <c r="T7" s="27"/>
      <c r="U7" s="27"/>
      <c r="V7" s="27"/>
      <c r="W7" s="27"/>
      <c r="X7" s="26"/>
    </row>
    <row r="8" spans="1:25" x14ac:dyDescent="0.35">
      <c r="Q8" s="26"/>
      <c r="R8" s="26"/>
      <c r="S8" s="26"/>
      <c r="T8" s="27"/>
      <c r="U8" s="27"/>
      <c r="V8" s="27"/>
      <c r="W8" s="27"/>
      <c r="X8" s="26"/>
    </row>
    <row r="9" spans="1:25" x14ac:dyDescent="0.35">
      <c r="B9" s="28">
        <v>1</v>
      </c>
      <c r="C9" s="29" t="s">
        <v>1</v>
      </c>
      <c r="D9" s="30">
        <f>IF($B$6=1,VLOOKUP($C$4,'LGA Rates'!$A$4:$V$83,2+LGAs!$B9),VLOOKUP($C$4,'LGA Numbers'!$A$4:$V$83,2+LGAs!$B9))</f>
        <v>17.36</v>
      </c>
      <c r="E9" s="30">
        <f>D9+0.00001*B9</f>
        <v>17.360009999999999</v>
      </c>
      <c r="F9" s="27">
        <f>RANK(E9,E$9:E$28)</f>
        <v>9</v>
      </c>
      <c r="G9" s="31" t="str">
        <f>VLOOKUP(MATCH(B9,F$9:F$28,0),$B$9:$D$28,2)</f>
        <v>Public rental</v>
      </c>
      <c r="H9" s="30">
        <f>VLOOKUP(MATCH(B9,F$9:F$28,0),$B$9:$D$28,3)</f>
        <v>63.65</v>
      </c>
      <c r="I9" s="26"/>
      <c r="Q9" s="28">
        <v>1</v>
      </c>
      <c r="R9" s="32" t="s">
        <v>533</v>
      </c>
      <c r="S9" s="33">
        <f>IF($P$6=1,VLOOKUP($Q9,'LGA Rates'!$A$4:$V$83,LGAs!$P$4+2),VLOOKUP($Q9,'LGA Numbers'!$A$4:$V$83,LGAs!$P$4+2))</f>
        <v>30.58</v>
      </c>
      <c r="T9" s="27">
        <f>S9+0.0001*Q9</f>
        <v>30.580099999999998</v>
      </c>
      <c r="U9" s="27">
        <f>RANK(T9,T$9:T$87)</f>
        <v>36</v>
      </c>
      <c r="V9" s="27" t="str">
        <f>VLOOKUP(MATCH(Q9,U$9:U$87,0),$Q$9:$S$87,2)</f>
        <v>Melton</v>
      </c>
      <c r="W9" s="27">
        <f>VLOOKUP(MATCH(Q9,U$9:U$87,0),$Q$9:$S$87,3)</f>
        <v>47.43</v>
      </c>
      <c r="X9" s="26"/>
    </row>
    <row r="10" spans="1:25" x14ac:dyDescent="0.35">
      <c r="B10" s="28">
        <v>2</v>
      </c>
      <c r="C10" s="29" t="s">
        <v>612</v>
      </c>
      <c r="D10" s="30">
        <f>IF($B$6=1,VLOOKUP($C$4,'LGA Rates'!$A$4:$V$83,2+LGAs!$B10),VLOOKUP($C$4,'LGA Numbers'!$A$4:$V$83,2+LGAs!$B10))</f>
        <v>21.56</v>
      </c>
      <c r="E10" s="30">
        <f t="shared" ref="E10:E27" si="0">D10+0.00001*B10</f>
        <v>21.560019999999998</v>
      </c>
      <c r="F10" s="27">
        <f t="shared" ref="F10:F28" si="1">RANK(E10,E$9:E$28)</f>
        <v>7</v>
      </c>
      <c r="G10" s="31" t="str">
        <f t="shared" ref="G10:G28" si="2">VLOOKUP(MATCH(B10,F$9:F$28,0),$B$9:$D$28,2)</f>
        <v>Lone parent - dependent children</v>
      </c>
      <c r="H10" s="30">
        <f t="shared" ref="H10:H28" si="3">VLOOKUP(MATCH(B10,F$9:F$28,0),$B$9:$D$28,3)</f>
        <v>47.43</v>
      </c>
      <c r="I10" s="26"/>
      <c r="Q10" s="28">
        <v>2</v>
      </c>
      <c r="R10" s="32" t="s">
        <v>480</v>
      </c>
      <c r="S10" s="33">
        <f>IF($P$6=1,VLOOKUP($Q10,'LGA Rates'!$A$4:$V$83,LGAs!$P$4+2),VLOOKUP($Q10,'LGA Numbers'!$A$4:$V$83,LGAs!$P$4+2))</f>
        <v>28.3</v>
      </c>
      <c r="T10" s="27">
        <f t="shared" ref="T10:T73" si="4">S10+0.0001*Q10</f>
        <v>28.3002</v>
      </c>
      <c r="U10" s="27">
        <f t="shared" ref="U10:U73" si="5">RANK(T10,T$9:T$87)</f>
        <v>48</v>
      </c>
      <c r="V10" s="27" t="str">
        <f t="shared" ref="V10:V73" si="6">VLOOKUP(MATCH(Q10,U$9:U$87,0),$Q$9:$S$87,2)</f>
        <v>Wyndham</v>
      </c>
      <c r="W10" s="27">
        <f t="shared" ref="W10:W73" si="7">VLOOKUP(MATCH(Q10,U$9:U$87,0),$Q$9:$S$87,3)</f>
        <v>45.34</v>
      </c>
      <c r="X10" s="26"/>
    </row>
    <row r="11" spans="1:25" x14ac:dyDescent="0.35">
      <c r="B11" s="28">
        <v>3</v>
      </c>
      <c r="C11" s="29" t="s">
        <v>613</v>
      </c>
      <c r="D11" s="30">
        <f>IF($B$6=1,VLOOKUP($C$4,'LGA Rates'!$A$4:$V$83,2+LGAs!$B11),VLOOKUP($C$4,'LGA Numbers'!$A$4:$V$83,2+LGAs!$B11))</f>
        <v>20.8</v>
      </c>
      <c r="E11" s="30">
        <f t="shared" si="0"/>
        <v>20.80003</v>
      </c>
      <c r="F11" s="27">
        <f t="shared" si="1"/>
        <v>8</v>
      </c>
      <c r="G11" s="31" t="str">
        <f t="shared" si="2"/>
        <v>Unemployed</v>
      </c>
      <c r="H11" s="30">
        <f t="shared" si="3"/>
        <v>40.49</v>
      </c>
      <c r="I11" s="26"/>
      <c r="Q11" s="28">
        <v>3</v>
      </c>
      <c r="R11" s="32" t="s">
        <v>20</v>
      </c>
      <c r="S11" s="33">
        <f>IF($P$6=1,VLOOKUP($Q11,'LGA Rates'!$A$4:$V$83,LGAs!$P$4+2),VLOOKUP($Q11,'LGA Numbers'!$A$4:$V$83,LGAs!$P$4+2))</f>
        <v>25.98</v>
      </c>
      <c r="T11" s="27">
        <f t="shared" si="4"/>
        <v>25.9803</v>
      </c>
      <c r="U11" s="27">
        <f t="shared" si="5"/>
        <v>58</v>
      </c>
      <c r="V11" s="27" t="str">
        <f t="shared" si="6"/>
        <v>Hume</v>
      </c>
      <c r="W11" s="27">
        <f t="shared" si="7"/>
        <v>44.06</v>
      </c>
      <c r="X11" s="26"/>
    </row>
    <row r="12" spans="1:25" x14ac:dyDescent="0.35">
      <c r="B12" s="28">
        <v>4</v>
      </c>
      <c r="C12" s="29" t="s">
        <v>614</v>
      </c>
      <c r="D12" s="30">
        <f>IF($B$6=1,VLOOKUP($C$4,'LGA Rates'!$A$4:$V$83,2+LGAs!$B12),VLOOKUP($C$4,'LGA Numbers'!$A$4:$V$83,2+LGAs!$B12))</f>
        <v>14.66</v>
      </c>
      <c r="E12" s="30">
        <f t="shared" si="0"/>
        <v>14.66004</v>
      </c>
      <c r="F12" s="27">
        <f t="shared" si="1"/>
        <v>16</v>
      </c>
      <c r="G12" s="31" t="str">
        <f t="shared" si="2"/>
        <v>15-64 Not in Labour force</v>
      </c>
      <c r="H12" s="30">
        <f t="shared" si="3"/>
        <v>32.880000000000003</v>
      </c>
      <c r="I12" s="26"/>
      <c r="Q12" s="28">
        <v>4</v>
      </c>
      <c r="R12" s="32" t="s">
        <v>534</v>
      </c>
      <c r="S12" s="33">
        <f>IF($P$6=1,VLOOKUP($Q12,'LGA Rates'!$A$4:$V$83,LGAs!$P$4+2),VLOOKUP($Q12,'LGA Numbers'!$A$4:$V$83,LGAs!$P$4+2))</f>
        <v>28.18</v>
      </c>
      <c r="T12" s="27">
        <f t="shared" si="4"/>
        <v>28.180399999999999</v>
      </c>
      <c r="U12" s="27">
        <f t="shared" si="5"/>
        <v>49</v>
      </c>
      <c r="V12" s="27" t="str">
        <f t="shared" si="6"/>
        <v>Loddon</v>
      </c>
      <c r="W12" s="27">
        <f t="shared" si="7"/>
        <v>43.71</v>
      </c>
      <c r="X12" s="26"/>
    </row>
    <row r="13" spans="1:25" x14ac:dyDescent="0.35">
      <c r="B13" s="28">
        <v>5</v>
      </c>
      <c r="C13" s="29" t="s">
        <v>615</v>
      </c>
      <c r="D13" s="30">
        <f>IF($B$6=1,VLOOKUP($C$4,'LGA Rates'!$A$4:$V$83,2+LGAs!$B13),VLOOKUP($C$4,'LGA Numbers'!$A$4:$V$83,2+LGAs!$B13))</f>
        <v>15.33</v>
      </c>
      <c r="E13" s="30">
        <f t="shared" si="0"/>
        <v>15.33005</v>
      </c>
      <c r="F13" s="27">
        <f t="shared" si="1"/>
        <v>13</v>
      </c>
      <c r="G13" s="31" t="str">
        <f t="shared" si="2"/>
        <v>Private rental</v>
      </c>
      <c r="H13" s="30">
        <f t="shared" si="3"/>
        <v>26.17</v>
      </c>
      <c r="I13" s="26"/>
      <c r="Q13" s="28">
        <v>5</v>
      </c>
      <c r="R13" s="32" t="s">
        <v>535</v>
      </c>
      <c r="S13" s="33">
        <f>IF($P$6=1,VLOOKUP($Q13,'LGA Rates'!$A$4:$V$83,LGAs!$P$4+2),VLOOKUP($Q13,'LGA Numbers'!$A$4:$V$83,LGAs!$P$4+2))</f>
        <v>26.03</v>
      </c>
      <c r="T13" s="27">
        <f t="shared" si="4"/>
        <v>26.0305</v>
      </c>
      <c r="U13" s="27">
        <f t="shared" si="5"/>
        <v>57</v>
      </c>
      <c r="V13" s="27" t="str">
        <f t="shared" si="6"/>
        <v>Casey</v>
      </c>
      <c r="W13" s="27">
        <f t="shared" si="7"/>
        <v>43.23</v>
      </c>
      <c r="X13" s="26"/>
    </row>
    <row r="14" spans="1:25" x14ac:dyDescent="0.35">
      <c r="B14" s="28">
        <v>6</v>
      </c>
      <c r="C14" s="29" t="s">
        <v>2</v>
      </c>
      <c r="D14" s="30">
        <f>IF($B$6=1,VLOOKUP($C$4,'LGA Rates'!$A$4:$V$83,2+LGAs!$B14),VLOOKUP($C$4,'LGA Numbers'!$A$4:$V$83,2+LGAs!$B14))</f>
        <v>14.97</v>
      </c>
      <c r="E14" s="30">
        <f t="shared" si="0"/>
        <v>14.97006</v>
      </c>
      <c r="F14" s="27">
        <f t="shared" si="1"/>
        <v>14</v>
      </c>
      <c r="G14" s="31" t="str">
        <f t="shared" si="2"/>
        <v>Lone person</v>
      </c>
      <c r="H14" s="30">
        <f t="shared" si="3"/>
        <v>25.31</v>
      </c>
      <c r="I14" s="26"/>
      <c r="Q14" s="28">
        <v>6</v>
      </c>
      <c r="R14" s="32" t="s">
        <v>536</v>
      </c>
      <c r="S14" s="33">
        <f>IF($P$6=1,VLOOKUP($Q14,'LGA Rates'!$A$4:$V$83,LGAs!$P$4+2),VLOOKUP($Q14,'LGA Numbers'!$A$4:$V$83,LGAs!$P$4+2))</f>
        <v>22.47</v>
      </c>
      <c r="T14" s="27">
        <f t="shared" si="4"/>
        <v>22.470599999999997</v>
      </c>
      <c r="U14" s="27">
        <f t="shared" si="5"/>
        <v>67</v>
      </c>
      <c r="V14" s="27" t="str">
        <f t="shared" si="6"/>
        <v>Gannawarra</v>
      </c>
      <c r="W14" s="27">
        <f t="shared" si="7"/>
        <v>43</v>
      </c>
      <c r="X14" s="26"/>
    </row>
    <row r="15" spans="1:25" x14ac:dyDescent="0.35">
      <c r="B15" s="28">
        <v>7</v>
      </c>
      <c r="C15" s="29" t="s">
        <v>3</v>
      </c>
      <c r="D15" s="30">
        <f>IF($B$6=1,VLOOKUP($C$4,'LGA Rates'!$A$4:$V$83,2+LGAs!$B15),VLOOKUP($C$4,'LGA Numbers'!$A$4:$V$83,2+LGAs!$B15))</f>
        <v>16.61</v>
      </c>
      <c r="E15" s="30">
        <f t="shared" si="0"/>
        <v>16.61007</v>
      </c>
      <c r="F15" s="27">
        <f t="shared" si="1"/>
        <v>10</v>
      </c>
      <c r="G15" s="31" t="str">
        <f t="shared" si="2"/>
        <v>Age &lt;15</v>
      </c>
      <c r="H15" s="30">
        <f t="shared" si="3"/>
        <v>21.56</v>
      </c>
      <c r="I15" s="26"/>
      <c r="Q15" s="28">
        <v>7</v>
      </c>
      <c r="R15" s="32" t="s">
        <v>537</v>
      </c>
      <c r="S15" s="33">
        <f>IF($P$6=1,VLOOKUP($Q15,'LGA Rates'!$A$4:$V$83,LGAs!$P$4+2),VLOOKUP($Q15,'LGA Numbers'!$A$4:$V$83,LGAs!$P$4+2))</f>
        <v>26.51</v>
      </c>
      <c r="T15" s="27">
        <f t="shared" si="4"/>
        <v>26.5107</v>
      </c>
      <c r="U15" s="27">
        <f t="shared" si="5"/>
        <v>55</v>
      </c>
      <c r="V15" s="27" t="str">
        <f t="shared" si="6"/>
        <v>Buloke</v>
      </c>
      <c r="W15" s="27">
        <f t="shared" si="7"/>
        <v>42.38</v>
      </c>
      <c r="X15" s="26"/>
    </row>
    <row r="16" spans="1:25" x14ac:dyDescent="0.35">
      <c r="B16" s="28">
        <v>8</v>
      </c>
      <c r="C16" s="29" t="s">
        <v>4</v>
      </c>
      <c r="D16" s="30">
        <f>IF($B$6=1,VLOOKUP($C$4,'LGA Rates'!$A$4:$V$83,2+LGAs!$B16),VLOOKUP($C$4,'LGA Numbers'!$A$4:$V$83,2+LGAs!$B16))</f>
        <v>25.31</v>
      </c>
      <c r="E16" s="30">
        <f t="shared" si="0"/>
        <v>25.310079999999999</v>
      </c>
      <c r="F16" s="27">
        <f t="shared" si="1"/>
        <v>6</v>
      </c>
      <c r="G16" s="31" t="str">
        <f t="shared" si="2"/>
        <v>Age 15-24</v>
      </c>
      <c r="H16" s="30">
        <f t="shared" si="3"/>
        <v>20.8</v>
      </c>
      <c r="I16" s="26"/>
      <c r="Q16" s="28">
        <v>8</v>
      </c>
      <c r="R16" s="32" t="s">
        <v>87</v>
      </c>
      <c r="S16" s="33">
        <f>IF($P$6=1,VLOOKUP($Q16,'LGA Rates'!$A$4:$V$83,LGAs!$P$4+2),VLOOKUP($Q16,'LGA Numbers'!$A$4:$V$83,LGAs!$P$4+2))</f>
        <v>21.93</v>
      </c>
      <c r="T16" s="27">
        <f t="shared" si="4"/>
        <v>21.930800000000001</v>
      </c>
      <c r="U16" s="27">
        <f t="shared" si="5"/>
        <v>70</v>
      </c>
      <c r="V16" s="27" t="str">
        <f t="shared" si="6"/>
        <v>Whittlesea</v>
      </c>
      <c r="W16" s="27">
        <f t="shared" si="7"/>
        <v>41.75</v>
      </c>
      <c r="X16" s="26"/>
    </row>
    <row r="17" spans="2:24" x14ac:dyDescent="0.35">
      <c r="B17" s="28">
        <v>9</v>
      </c>
      <c r="C17" s="29" t="s">
        <v>5</v>
      </c>
      <c r="D17" s="30">
        <f>IF($B$6=1,VLOOKUP($C$4,'LGA Rates'!$A$4:$V$83,2+LGAs!$B17),VLOOKUP($C$4,'LGA Numbers'!$A$4:$V$83,2+LGAs!$B17))</f>
        <v>7.61</v>
      </c>
      <c r="E17" s="30">
        <f t="shared" si="0"/>
        <v>7.6100900000000005</v>
      </c>
      <c r="F17" s="27">
        <f t="shared" si="1"/>
        <v>19</v>
      </c>
      <c r="G17" s="31" t="str">
        <f t="shared" si="2"/>
        <v>Overall</v>
      </c>
      <c r="H17" s="30">
        <f t="shared" si="3"/>
        <v>17.36</v>
      </c>
      <c r="I17" s="26"/>
      <c r="Q17" s="28">
        <v>9</v>
      </c>
      <c r="R17" s="32" t="s">
        <v>538</v>
      </c>
      <c r="S17" s="33">
        <f>IF($P$6=1,VLOOKUP($Q17,'LGA Rates'!$A$4:$V$83,LGAs!$P$4+2),VLOOKUP($Q17,'LGA Numbers'!$A$4:$V$83,LGAs!$P$4+2))</f>
        <v>28.51</v>
      </c>
      <c r="T17" s="27">
        <f t="shared" si="4"/>
        <v>28.510900000000003</v>
      </c>
      <c r="U17" s="27">
        <f t="shared" si="5"/>
        <v>45</v>
      </c>
      <c r="V17" s="27" t="str">
        <f t="shared" si="6"/>
        <v>Cardinia</v>
      </c>
      <c r="W17" s="27">
        <f t="shared" si="7"/>
        <v>41.65</v>
      </c>
      <c r="X17" s="26"/>
    </row>
    <row r="18" spans="2:24" x14ac:dyDescent="0.35">
      <c r="B18" s="28">
        <v>10</v>
      </c>
      <c r="C18" s="34" t="s">
        <v>622</v>
      </c>
      <c r="D18" s="30">
        <f>IF($B$6=1,VLOOKUP($C$4,'LGA Rates'!$A$4:$V$83,2+LGAs!$B18),VLOOKUP($C$4,'LGA Numbers'!$A$4:$V$83,2+LGAs!$B18))</f>
        <v>14.48</v>
      </c>
      <c r="E18" s="30">
        <f t="shared" si="0"/>
        <v>14.4801</v>
      </c>
      <c r="F18" s="27">
        <f t="shared" si="1"/>
        <v>17</v>
      </c>
      <c r="G18" s="31" t="str">
        <f t="shared" si="2"/>
        <v>Female</v>
      </c>
      <c r="H18" s="30">
        <f t="shared" si="3"/>
        <v>16.61</v>
      </c>
      <c r="I18" s="26"/>
      <c r="Q18" s="28">
        <v>10</v>
      </c>
      <c r="R18" s="32" t="s">
        <v>539</v>
      </c>
      <c r="S18" s="33">
        <f>IF($P$6=1,VLOOKUP($Q18,'LGA Rates'!$A$4:$V$83,LGAs!$P$4+2),VLOOKUP($Q18,'LGA Numbers'!$A$4:$V$83,LGAs!$P$4+2))</f>
        <v>40</v>
      </c>
      <c r="T18" s="27">
        <f t="shared" si="4"/>
        <v>40.000999999999998</v>
      </c>
      <c r="U18" s="27">
        <f t="shared" si="5"/>
        <v>11</v>
      </c>
      <c r="V18" s="27" t="str">
        <f t="shared" si="6"/>
        <v>Hindmarsh</v>
      </c>
      <c r="W18" s="27">
        <f t="shared" si="7"/>
        <v>41.44</v>
      </c>
      <c r="X18" s="26"/>
    </row>
    <row r="19" spans="2:24" x14ac:dyDescent="0.35">
      <c r="B19" s="28">
        <v>11</v>
      </c>
      <c r="C19" s="34" t="s">
        <v>621</v>
      </c>
      <c r="D19" s="30">
        <f>IF($B$6=1,VLOOKUP($C$4,'LGA Rates'!$A$4:$V$83,2+LGAs!$B19),VLOOKUP($C$4,'LGA Numbers'!$A$4:$V$83,2+LGAs!$B19))</f>
        <v>47.43</v>
      </c>
      <c r="E19" s="30">
        <f t="shared" si="0"/>
        <v>47.430109999999999</v>
      </c>
      <c r="F19" s="27">
        <f t="shared" si="1"/>
        <v>2</v>
      </c>
      <c r="G19" s="31" t="str">
        <f t="shared" si="2"/>
        <v>Own with mortgage</v>
      </c>
      <c r="H19" s="30">
        <f t="shared" si="3"/>
        <v>15.96</v>
      </c>
      <c r="I19" s="26"/>
      <c r="Q19" s="28">
        <v>11</v>
      </c>
      <c r="R19" s="32" t="s">
        <v>495</v>
      </c>
      <c r="S19" s="33">
        <f>IF($P$6=1,VLOOKUP($Q19,'LGA Rates'!$A$4:$V$83,LGAs!$P$4+2),VLOOKUP($Q19,'LGA Numbers'!$A$4:$V$83,LGAs!$P$4+2))</f>
        <v>42.38</v>
      </c>
      <c r="T19" s="27">
        <f t="shared" si="4"/>
        <v>42.381100000000004</v>
      </c>
      <c r="U19" s="27">
        <f t="shared" si="5"/>
        <v>7</v>
      </c>
      <c r="V19" s="27" t="str">
        <f t="shared" si="6"/>
        <v>Brimbank</v>
      </c>
      <c r="W19" s="27">
        <f t="shared" si="7"/>
        <v>40</v>
      </c>
      <c r="X19" s="26"/>
    </row>
    <row r="20" spans="2:24" x14ac:dyDescent="0.35">
      <c r="B20" s="28">
        <v>12</v>
      </c>
      <c r="C20" s="29" t="s">
        <v>8</v>
      </c>
      <c r="D20" s="30">
        <f>IF($B$6=1,VLOOKUP($C$4,'LGA Rates'!$A$4:$V$83,2+LGAs!$B20),VLOOKUP($C$4,'LGA Numbers'!$A$4:$V$83,2+LGAs!$B20))</f>
        <v>6.01</v>
      </c>
      <c r="E20" s="30">
        <f t="shared" si="0"/>
        <v>6.0101199999999997</v>
      </c>
      <c r="F20" s="27">
        <f t="shared" si="1"/>
        <v>20</v>
      </c>
      <c r="G20" s="31" t="str">
        <f t="shared" si="2"/>
        <v>Employed part-time</v>
      </c>
      <c r="H20" s="30">
        <f t="shared" si="3"/>
        <v>15.33</v>
      </c>
      <c r="I20" s="26"/>
      <c r="Q20" s="28">
        <v>12</v>
      </c>
      <c r="R20" s="32" t="s">
        <v>540</v>
      </c>
      <c r="S20" s="33">
        <f>IF($P$6=1,VLOOKUP($Q20,'LGA Rates'!$A$4:$V$83,LGAs!$P$4+2),VLOOKUP($Q20,'LGA Numbers'!$A$4:$V$83,LGAs!$P$4+2))</f>
        <v>26.98</v>
      </c>
      <c r="T20" s="27">
        <f t="shared" si="4"/>
        <v>26.981200000000001</v>
      </c>
      <c r="U20" s="27">
        <f t="shared" si="5"/>
        <v>53</v>
      </c>
      <c r="V20" s="27" t="str">
        <f t="shared" si="6"/>
        <v>Central Goldfields</v>
      </c>
      <c r="W20" s="27">
        <f t="shared" si="7"/>
        <v>39.86</v>
      </c>
      <c r="X20" s="26"/>
    </row>
    <row r="21" spans="2:24" x14ac:dyDescent="0.35">
      <c r="B21" s="28">
        <v>13</v>
      </c>
      <c r="C21" s="29" t="s">
        <v>9</v>
      </c>
      <c r="D21" s="30">
        <f>IF($B$6=1,VLOOKUP($C$4,'LGA Rates'!$A$4:$V$83,2+LGAs!$B21),VLOOKUP($C$4,'LGA Numbers'!$A$4:$V$83,2+LGAs!$B21))</f>
        <v>15.33</v>
      </c>
      <c r="E21" s="30">
        <f t="shared" si="0"/>
        <v>15.33013</v>
      </c>
      <c r="F21" s="27">
        <f t="shared" si="1"/>
        <v>12</v>
      </c>
      <c r="G21" s="31" t="str">
        <f t="shared" si="2"/>
        <v>Age 65+</v>
      </c>
      <c r="H21" s="30">
        <f t="shared" si="3"/>
        <v>15.33</v>
      </c>
      <c r="I21" s="26"/>
      <c r="Q21" s="28">
        <v>13</v>
      </c>
      <c r="R21" s="32" t="s">
        <v>541</v>
      </c>
      <c r="S21" s="33">
        <f>IF($P$6=1,VLOOKUP($Q21,'LGA Rates'!$A$4:$V$83,LGAs!$P$4+2),VLOOKUP($Q21,'LGA Numbers'!$A$4:$V$83,LGAs!$P$4+2))</f>
        <v>41.65</v>
      </c>
      <c r="T21" s="27">
        <f t="shared" si="4"/>
        <v>41.651299999999999</v>
      </c>
      <c r="U21" s="27">
        <f t="shared" si="5"/>
        <v>9</v>
      </c>
      <c r="V21" s="27" t="str">
        <f t="shared" si="6"/>
        <v>Greater Dandenong</v>
      </c>
      <c r="W21" s="27">
        <f t="shared" si="7"/>
        <v>39.15</v>
      </c>
      <c r="X21" s="26"/>
    </row>
    <row r="22" spans="2:24" x14ac:dyDescent="0.35">
      <c r="B22" s="28">
        <v>14</v>
      </c>
      <c r="C22" s="29" t="s">
        <v>10</v>
      </c>
      <c r="D22" s="30">
        <f>IF($B$6=1,VLOOKUP($C$4,'LGA Rates'!$A$4:$V$83,2+LGAs!$B22),VLOOKUP($C$4,'LGA Numbers'!$A$4:$V$83,2+LGAs!$B22))</f>
        <v>40.49</v>
      </c>
      <c r="E22" s="30">
        <f t="shared" si="0"/>
        <v>40.490140000000004</v>
      </c>
      <c r="F22" s="27">
        <f t="shared" si="1"/>
        <v>3</v>
      </c>
      <c r="G22" s="31" t="str">
        <f t="shared" si="2"/>
        <v>Male</v>
      </c>
      <c r="H22" s="30">
        <f t="shared" si="3"/>
        <v>14.97</v>
      </c>
      <c r="I22" s="26"/>
      <c r="Q22" s="28">
        <v>14</v>
      </c>
      <c r="R22" s="32" t="s">
        <v>542</v>
      </c>
      <c r="S22" s="33">
        <f>IF($P$6=1,VLOOKUP($Q22,'LGA Rates'!$A$4:$V$83,LGAs!$P$4+2),VLOOKUP($Q22,'LGA Numbers'!$A$4:$V$83,LGAs!$P$4+2))</f>
        <v>43.23</v>
      </c>
      <c r="T22" s="27">
        <f t="shared" si="4"/>
        <v>43.231399999999994</v>
      </c>
      <c r="U22" s="27">
        <f t="shared" si="5"/>
        <v>5</v>
      </c>
      <c r="V22" s="27" t="str">
        <f t="shared" si="6"/>
        <v>Yarriambiack</v>
      </c>
      <c r="W22" s="27">
        <f t="shared" si="7"/>
        <v>37.9</v>
      </c>
      <c r="X22" s="26"/>
    </row>
    <row r="23" spans="2:24" x14ac:dyDescent="0.35">
      <c r="B23" s="28">
        <v>15</v>
      </c>
      <c r="C23" s="29" t="s">
        <v>617</v>
      </c>
      <c r="D23" s="30">
        <f>IF($B$6=1,VLOOKUP($C$4,'LGA Rates'!$A$4:$V$83,2+LGAs!$B23),VLOOKUP($C$4,'LGA Numbers'!$A$4:$V$83,2+LGAs!$B23))</f>
        <v>32.880000000000003</v>
      </c>
      <c r="E23" s="30">
        <f t="shared" si="0"/>
        <v>32.88015</v>
      </c>
      <c r="F23" s="27">
        <f t="shared" si="1"/>
        <v>4</v>
      </c>
      <c r="G23" s="31" t="str">
        <f t="shared" si="2"/>
        <v>65+ Not in Labour force</v>
      </c>
      <c r="H23" s="30">
        <f t="shared" si="3"/>
        <v>14.77</v>
      </c>
      <c r="I23" s="26"/>
      <c r="Q23" s="28">
        <v>15</v>
      </c>
      <c r="R23" s="32" t="s">
        <v>543</v>
      </c>
      <c r="S23" s="33">
        <f>IF($P$6=1,VLOOKUP($Q23,'LGA Rates'!$A$4:$V$83,LGAs!$P$4+2),VLOOKUP($Q23,'LGA Numbers'!$A$4:$V$83,LGAs!$P$4+2))</f>
        <v>39.86</v>
      </c>
      <c r="T23" s="27">
        <f t="shared" si="4"/>
        <v>39.861499999999999</v>
      </c>
      <c r="U23" s="27">
        <f t="shared" si="5"/>
        <v>12</v>
      </c>
      <c r="V23" s="27" t="str">
        <f t="shared" si="6"/>
        <v>Yarra</v>
      </c>
      <c r="W23" s="27">
        <f t="shared" si="7"/>
        <v>36.4</v>
      </c>
      <c r="X23" s="26"/>
    </row>
    <row r="24" spans="2:24" x14ac:dyDescent="0.35">
      <c r="B24" s="28">
        <v>16</v>
      </c>
      <c r="C24" s="29" t="s">
        <v>618</v>
      </c>
      <c r="D24" s="30">
        <f>IF($B$6=1,VLOOKUP($C$4,'LGA Rates'!$A$4:$V$83,2+LGAs!$B24),VLOOKUP($C$4,'LGA Numbers'!$A$4:$V$83,2+LGAs!$B24))</f>
        <v>14.77</v>
      </c>
      <c r="E24" s="30">
        <f t="shared" si="0"/>
        <v>14.770159999999999</v>
      </c>
      <c r="F24" s="27">
        <f t="shared" si="1"/>
        <v>15</v>
      </c>
      <c r="G24" s="31" t="str">
        <f t="shared" si="2"/>
        <v>Age 25-64</v>
      </c>
      <c r="H24" s="30">
        <f t="shared" si="3"/>
        <v>14.66</v>
      </c>
      <c r="I24" s="26"/>
      <c r="Q24" s="28">
        <v>16</v>
      </c>
      <c r="R24" s="32" t="s">
        <v>544</v>
      </c>
      <c r="S24" s="33">
        <f>IF($P$6=1,VLOOKUP($Q24,'LGA Rates'!$A$4:$V$83,LGAs!$P$4+2),VLOOKUP($Q24,'LGA Numbers'!$A$4:$V$83,LGAs!$P$4+2))</f>
        <v>27.26</v>
      </c>
      <c r="T24" s="27">
        <f t="shared" si="4"/>
        <v>27.261600000000001</v>
      </c>
      <c r="U24" s="27">
        <f t="shared" si="5"/>
        <v>52</v>
      </c>
      <c r="V24" s="27" t="str">
        <f t="shared" si="6"/>
        <v>Latrobe (Vic.)</v>
      </c>
      <c r="W24" s="27">
        <f t="shared" si="7"/>
        <v>35.99</v>
      </c>
      <c r="X24" s="26"/>
    </row>
    <row r="25" spans="2:24" x14ac:dyDescent="0.35">
      <c r="B25" s="28">
        <v>17</v>
      </c>
      <c r="C25" s="29" t="s">
        <v>11</v>
      </c>
      <c r="D25" s="30">
        <f>IF($B$6=1,VLOOKUP($C$4,'LGA Rates'!$A$4:$V$83,2+LGAs!$B25),VLOOKUP($C$4,'LGA Numbers'!$A$4:$V$83,2+LGAs!$B25))</f>
        <v>9.82</v>
      </c>
      <c r="E25" s="30">
        <f t="shared" si="0"/>
        <v>9.820170000000001</v>
      </c>
      <c r="F25" s="27">
        <f t="shared" si="1"/>
        <v>18</v>
      </c>
      <c r="G25" s="31" t="str">
        <f t="shared" si="2"/>
        <v>Couple - dependent children</v>
      </c>
      <c r="H25" s="30">
        <f t="shared" si="3"/>
        <v>14.48</v>
      </c>
      <c r="I25" s="26"/>
      <c r="Q25" s="28">
        <v>17</v>
      </c>
      <c r="R25" s="32" t="s">
        <v>545</v>
      </c>
      <c r="S25" s="33">
        <f>IF($P$6=1,VLOOKUP($Q25,'LGA Rates'!$A$4:$V$83,LGAs!$P$4+2),VLOOKUP($Q25,'LGA Numbers'!$A$4:$V$83,LGAs!$P$4+2))</f>
        <v>28.89</v>
      </c>
      <c r="T25" s="27">
        <f t="shared" si="4"/>
        <v>28.8917</v>
      </c>
      <c r="U25" s="27">
        <f t="shared" si="5"/>
        <v>43</v>
      </c>
      <c r="V25" s="27" t="str">
        <f t="shared" si="6"/>
        <v>Yarra Ranges</v>
      </c>
      <c r="W25" s="27">
        <f t="shared" si="7"/>
        <v>35.700000000000003</v>
      </c>
      <c r="X25" s="26"/>
    </row>
    <row r="26" spans="2:24" x14ac:dyDescent="0.35">
      <c r="B26" s="28">
        <v>18</v>
      </c>
      <c r="C26" s="29" t="s">
        <v>12</v>
      </c>
      <c r="D26" s="30">
        <f>IF($B$6=1,VLOOKUP($C$4,'LGA Rates'!$A$4:$V$83,2+LGAs!$B26),VLOOKUP($C$4,'LGA Numbers'!$A$4:$V$83,2+LGAs!$B26))</f>
        <v>15.96</v>
      </c>
      <c r="E26" s="30">
        <f t="shared" si="0"/>
        <v>15.960180000000001</v>
      </c>
      <c r="F26" s="27">
        <f t="shared" si="1"/>
        <v>11</v>
      </c>
      <c r="G26" s="31" t="str">
        <f t="shared" si="2"/>
        <v>Owned outright</v>
      </c>
      <c r="H26" s="30">
        <f t="shared" si="3"/>
        <v>9.82</v>
      </c>
      <c r="I26" s="26"/>
      <c r="Q26" s="28">
        <v>18</v>
      </c>
      <c r="R26" s="32" t="s">
        <v>546</v>
      </c>
      <c r="S26" s="33">
        <f>IF($P$6=1,VLOOKUP($Q26,'LGA Rates'!$A$4:$V$83,LGAs!$P$4+2),VLOOKUP($Q26,'LGA Numbers'!$A$4:$V$83,LGAs!$P$4+2))</f>
        <v>30.79</v>
      </c>
      <c r="T26" s="27">
        <f t="shared" si="4"/>
        <v>30.791799999999999</v>
      </c>
      <c r="U26" s="27">
        <f t="shared" si="5"/>
        <v>35</v>
      </c>
      <c r="V26" s="27" t="str">
        <f t="shared" si="6"/>
        <v>Frankston</v>
      </c>
      <c r="W26" s="27">
        <f t="shared" si="7"/>
        <v>35.51</v>
      </c>
      <c r="X26" s="26"/>
    </row>
    <row r="27" spans="2:24" x14ac:dyDescent="0.35">
      <c r="B27" s="28">
        <v>19</v>
      </c>
      <c r="C27" s="29" t="s">
        <v>13</v>
      </c>
      <c r="D27" s="30">
        <f>IF($B$6=1,VLOOKUP($C$4,'LGA Rates'!$A$4:$V$83,2+LGAs!$B27),VLOOKUP($C$4,'LGA Numbers'!$A$4:$V$83,2+LGAs!$B27))</f>
        <v>26.17</v>
      </c>
      <c r="E27" s="30">
        <f t="shared" si="0"/>
        <v>26.170190000000002</v>
      </c>
      <c r="F27" s="27">
        <f t="shared" si="1"/>
        <v>5</v>
      </c>
      <c r="G27" s="31" t="str">
        <f t="shared" si="2"/>
        <v>Couple only</v>
      </c>
      <c r="H27" s="30">
        <f t="shared" si="3"/>
        <v>7.61</v>
      </c>
      <c r="I27" s="26"/>
      <c r="Q27" s="28">
        <v>19</v>
      </c>
      <c r="R27" s="32" t="s">
        <v>547</v>
      </c>
      <c r="S27" s="33">
        <f>IF($P$6=1,VLOOKUP($Q27,'LGA Rates'!$A$4:$V$83,LGAs!$P$4+2),VLOOKUP($Q27,'LGA Numbers'!$A$4:$V$83,LGAs!$P$4+2))</f>
        <v>23.5</v>
      </c>
      <c r="T27" s="27">
        <f t="shared" si="4"/>
        <v>23.501899999999999</v>
      </c>
      <c r="U27" s="27">
        <f t="shared" si="5"/>
        <v>66</v>
      </c>
      <c r="V27" s="27" t="str">
        <f t="shared" si="6"/>
        <v>Mornington Peninsula</v>
      </c>
      <c r="W27" s="27">
        <f t="shared" si="7"/>
        <v>35.4</v>
      </c>
      <c r="X27" s="26"/>
    </row>
    <row r="28" spans="2:24" x14ac:dyDescent="0.35">
      <c r="B28" s="28">
        <v>20</v>
      </c>
      <c r="C28" s="29" t="s">
        <v>14</v>
      </c>
      <c r="D28" s="30">
        <f>IF($B$6=1,VLOOKUP($C$4,'LGA Rates'!$A$4:$V$83,2+LGAs!$B28),VLOOKUP($C$4,'LGA Numbers'!$A$4:$V$83,2+LGAs!$B28))</f>
        <v>63.65</v>
      </c>
      <c r="E28" s="30">
        <f>D28+0.00001*B28</f>
        <v>63.650199999999998</v>
      </c>
      <c r="F28" s="27">
        <f t="shared" si="1"/>
        <v>1</v>
      </c>
      <c r="G28" s="31" t="str">
        <f t="shared" si="2"/>
        <v>Employed full-time</v>
      </c>
      <c r="H28" s="30">
        <f t="shared" si="3"/>
        <v>6.01</v>
      </c>
      <c r="I28" s="26"/>
      <c r="Q28" s="28">
        <v>20</v>
      </c>
      <c r="R28" s="32" t="s">
        <v>464</v>
      </c>
      <c r="S28" s="33">
        <f>IF($P$6=1,VLOOKUP($Q28,'LGA Rates'!$A$4:$V$83,LGAs!$P$4+2),VLOOKUP($Q28,'LGA Numbers'!$A$4:$V$83,LGAs!$P$4+2))</f>
        <v>35.51</v>
      </c>
      <c r="T28" s="27">
        <f t="shared" si="4"/>
        <v>35.512</v>
      </c>
      <c r="U28" s="27">
        <f t="shared" si="5"/>
        <v>18</v>
      </c>
      <c r="V28" s="27" t="str">
        <f t="shared" si="6"/>
        <v>Swan Hill</v>
      </c>
      <c r="W28" s="27">
        <f t="shared" si="7"/>
        <v>33.64</v>
      </c>
      <c r="X28" s="26"/>
    </row>
    <row r="29" spans="2:24" x14ac:dyDescent="0.35">
      <c r="B29" s="26"/>
      <c r="C29" s="26"/>
      <c r="D29" s="26"/>
      <c r="E29" s="26"/>
      <c r="F29" s="26"/>
      <c r="G29" s="26"/>
      <c r="H29" s="26"/>
      <c r="I29" s="26"/>
      <c r="Q29" s="28">
        <v>21</v>
      </c>
      <c r="R29" s="32" t="s">
        <v>496</v>
      </c>
      <c r="S29" s="33">
        <f>IF($P$6=1,VLOOKUP($Q29,'LGA Rates'!$A$4:$V$83,LGAs!$P$4+2),VLOOKUP($Q29,'LGA Numbers'!$A$4:$V$83,LGAs!$P$4+2))</f>
        <v>43</v>
      </c>
      <c r="T29" s="27">
        <f t="shared" si="4"/>
        <v>43.002099999999999</v>
      </c>
      <c r="U29" s="27">
        <f t="shared" si="5"/>
        <v>6</v>
      </c>
      <c r="V29" s="27" t="str">
        <f t="shared" si="6"/>
        <v>Pyrenees</v>
      </c>
      <c r="W29" s="27">
        <f t="shared" si="7"/>
        <v>33.619999999999997</v>
      </c>
      <c r="X29" s="26"/>
    </row>
    <row r="30" spans="2:24" x14ac:dyDescent="0.35">
      <c r="Q30" s="28">
        <v>22</v>
      </c>
      <c r="R30" s="32" t="s">
        <v>548</v>
      </c>
      <c r="S30" s="33">
        <f>IF($P$6=1,VLOOKUP($Q30,'LGA Rates'!$A$4:$V$83,LGAs!$P$4+2),VLOOKUP($Q30,'LGA Numbers'!$A$4:$V$83,LGAs!$P$4+2))</f>
        <v>26.59</v>
      </c>
      <c r="T30" s="27">
        <f t="shared" si="4"/>
        <v>26.592199999999998</v>
      </c>
      <c r="U30" s="27">
        <f t="shared" si="5"/>
        <v>54</v>
      </c>
      <c r="V30" s="27" t="str">
        <f t="shared" si="6"/>
        <v>Melbourne</v>
      </c>
      <c r="W30" s="27">
        <f t="shared" si="7"/>
        <v>33.61</v>
      </c>
      <c r="X30" s="26"/>
    </row>
    <row r="31" spans="2:24" x14ac:dyDescent="0.35">
      <c r="Q31" s="28">
        <v>23</v>
      </c>
      <c r="R31" s="32" t="s">
        <v>549</v>
      </c>
      <c r="S31" s="33">
        <f>IF($P$6=1,VLOOKUP($Q31,'LGA Rates'!$A$4:$V$83,LGAs!$P$4+2),VLOOKUP($Q31,'LGA Numbers'!$A$4:$V$83,LGAs!$P$4+2))</f>
        <v>19.61</v>
      </c>
      <c r="T31" s="27">
        <f t="shared" si="4"/>
        <v>19.612300000000001</v>
      </c>
      <c r="U31" s="27">
        <f t="shared" si="5"/>
        <v>74</v>
      </c>
      <c r="V31" s="27" t="str">
        <f t="shared" si="6"/>
        <v>Moira</v>
      </c>
      <c r="W31" s="27">
        <f t="shared" si="7"/>
        <v>33.520000000000003</v>
      </c>
      <c r="X31" s="26"/>
    </row>
    <row r="32" spans="2:24" x14ac:dyDescent="0.35">
      <c r="Q32" s="28">
        <v>24</v>
      </c>
      <c r="R32" s="32" t="s">
        <v>550</v>
      </c>
      <c r="S32" s="33">
        <f>IF($P$6=1,VLOOKUP($Q32,'LGA Rates'!$A$4:$V$83,LGAs!$P$4+2),VLOOKUP($Q32,'LGA Numbers'!$A$4:$V$83,LGAs!$P$4+2))</f>
        <v>14.35</v>
      </c>
      <c r="T32" s="27">
        <f t="shared" si="4"/>
        <v>14.352399999999999</v>
      </c>
      <c r="U32" s="27">
        <f t="shared" si="5"/>
        <v>78</v>
      </c>
      <c r="V32" s="27" t="str">
        <f t="shared" si="6"/>
        <v>Maroondah</v>
      </c>
      <c r="W32" s="27">
        <f t="shared" si="7"/>
        <v>33.15</v>
      </c>
      <c r="X32" s="26"/>
    </row>
    <row r="33" spans="17:24" x14ac:dyDescent="0.35">
      <c r="Q33" s="28">
        <v>25</v>
      </c>
      <c r="R33" s="32" t="s">
        <v>551</v>
      </c>
      <c r="S33" s="33">
        <f>IF($P$6=1,VLOOKUP($Q33,'LGA Rates'!$A$4:$V$83,LGAs!$P$4+2),VLOOKUP($Q33,'LGA Numbers'!$A$4:$V$83,LGAs!$P$4+2))</f>
        <v>25.74</v>
      </c>
      <c r="T33" s="27">
        <f t="shared" si="4"/>
        <v>25.7425</v>
      </c>
      <c r="U33" s="27">
        <f t="shared" si="5"/>
        <v>59</v>
      </c>
      <c r="V33" s="27" t="str">
        <f t="shared" si="6"/>
        <v>Manningham</v>
      </c>
      <c r="W33" s="27">
        <f t="shared" si="7"/>
        <v>33.04</v>
      </c>
      <c r="X33" s="26"/>
    </row>
    <row r="34" spans="17:24" x14ac:dyDescent="0.35">
      <c r="Q34" s="28">
        <v>26</v>
      </c>
      <c r="R34" s="32" t="s">
        <v>552</v>
      </c>
      <c r="S34" s="33">
        <f>IF($P$6=1,VLOOKUP($Q34,'LGA Rates'!$A$4:$V$83,LGAs!$P$4+2),VLOOKUP($Q34,'LGA Numbers'!$A$4:$V$83,LGAs!$P$4+2))</f>
        <v>39.15</v>
      </c>
      <c r="T34" s="27">
        <f t="shared" si="4"/>
        <v>39.1526</v>
      </c>
      <c r="U34" s="27">
        <f t="shared" si="5"/>
        <v>13</v>
      </c>
      <c r="V34" s="27" t="str">
        <f t="shared" si="6"/>
        <v>Monash</v>
      </c>
      <c r="W34" s="27">
        <f t="shared" si="7"/>
        <v>32.56</v>
      </c>
      <c r="X34" s="26"/>
    </row>
    <row r="35" spans="17:24" x14ac:dyDescent="0.35">
      <c r="Q35" s="28">
        <v>27</v>
      </c>
      <c r="R35" s="32" t="s">
        <v>553</v>
      </c>
      <c r="S35" s="33">
        <f>IF($P$6=1,VLOOKUP($Q35,'LGA Rates'!$A$4:$V$83,LGAs!$P$4+2),VLOOKUP($Q35,'LGA Numbers'!$A$4:$V$83,LGAs!$P$4+2))</f>
        <v>18.11</v>
      </c>
      <c r="T35" s="27">
        <f t="shared" si="4"/>
        <v>18.1127</v>
      </c>
      <c r="U35" s="27">
        <f t="shared" si="5"/>
        <v>77</v>
      </c>
      <c r="V35" s="27" t="str">
        <f t="shared" si="6"/>
        <v>Horsham</v>
      </c>
      <c r="W35" s="27">
        <f t="shared" si="7"/>
        <v>32.53</v>
      </c>
      <c r="X35" s="26"/>
    </row>
    <row r="36" spans="17:24" x14ac:dyDescent="0.35">
      <c r="Q36" s="28">
        <v>28</v>
      </c>
      <c r="R36" s="32" t="s">
        <v>554</v>
      </c>
      <c r="S36" s="33">
        <f>IF($P$6=1,VLOOKUP($Q36,'LGA Rates'!$A$4:$V$83,LGAs!$P$4+2),VLOOKUP($Q36,'LGA Numbers'!$A$4:$V$83,LGAs!$P$4+2))</f>
        <v>30.03</v>
      </c>
      <c r="T36" s="27">
        <f t="shared" si="4"/>
        <v>30.032800000000002</v>
      </c>
      <c r="U36" s="27">
        <f t="shared" si="5"/>
        <v>40</v>
      </c>
      <c r="V36" s="27" t="str">
        <f t="shared" si="6"/>
        <v>Knox</v>
      </c>
      <c r="W36" s="27">
        <f t="shared" si="7"/>
        <v>32.299999999999997</v>
      </c>
      <c r="X36" s="26"/>
    </row>
    <row r="37" spans="17:24" x14ac:dyDescent="0.35">
      <c r="Q37" s="28">
        <v>29</v>
      </c>
      <c r="R37" s="32" t="s">
        <v>555</v>
      </c>
      <c r="S37" s="33">
        <f>IF($P$6=1,VLOOKUP($Q37,'LGA Rates'!$A$4:$V$83,LGAs!$P$4+2),VLOOKUP($Q37,'LGA Numbers'!$A$4:$V$83,LGAs!$P$4+2))</f>
        <v>24.86</v>
      </c>
      <c r="T37" s="27">
        <f t="shared" si="4"/>
        <v>24.8629</v>
      </c>
      <c r="U37" s="27">
        <f t="shared" si="5"/>
        <v>61</v>
      </c>
      <c r="V37" s="27" t="str">
        <f t="shared" si="6"/>
        <v>Whitehorse</v>
      </c>
      <c r="W37" s="27">
        <f t="shared" si="7"/>
        <v>32.270000000000003</v>
      </c>
      <c r="X37" s="26"/>
    </row>
    <row r="38" spans="17:24" x14ac:dyDescent="0.35">
      <c r="Q38" s="28">
        <v>30</v>
      </c>
      <c r="R38" s="32" t="s">
        <v>556</v>
      </c>
      <c r="S38" s="33">
        <f>IF($P$6=1,VLOOKUP($Q38,'LGA Rates'!$A$4:$V$83,LGAs!$P$4+2),VLOOKUP($Q38,'LGA Numbers'!$A$4:$V$83,LGAs!$P$4+2))</f>
        <v>41.44</v>
      </c>
      <c r="T38" s="27">
        <f t="shared" si="4"/>
        <v>41.442999999999998</v>
      </c>
      <c r="U38" s="27">
        <f t="shared" si="5"/>
        <v>10</v>
      </c>
      <c r="V38" s="27" t="str">
        <f t="shared" si="6"/>
        <v>Wellington</v>
      </c>
      <c r="W38" s="27">
        <f t="shared" si="7"/>
        <v>31.95</v>
      </c>
      <c r="X38" s="26"/>
    </row>
    <row r="39" spans="17:24" x14ac:dyDescent="0.35">
      <c r="Q39" s="28">
        <v>31</v>
      </c>
      <c r="R39" s="32" t="s">
        <v>557</v>
      </c>
      <c r="S39" s="33">
        <f>IF($P$6=1,VLOOKUP($Q39,'LGA Rates'!$A$4:$V$83,LGAs!$P$4+2),VLOOKUP($Q39,'LGA Numbers'!$A$4:$V$83,LGAs!$P$4+2))</f>
        <v>29.38</v>
      </c>
      <c r="T39" s="27">
        <f t="shared" si="4"/>
        <v>29.383099999999999</v>
      </c>
      <c r="U39" s="27">
        <f t="shared" si="5"/>
        <v>41</v>
      </c>
      <c r="V39" s="27" t="str">
        <f t="shared" si="6"/>
        <v>Moorabool</v>
      </c>
      <c r="W39" s="27">
        <f t="shared" si="7"/>
        <v>31.78</v>
      </c>
      <c r="X39" s="26"/>
    </row>
    <row r="40" spans="17:24" x14ac:dyDescent="0.35">
      <c r="Q40" s="28">
        <v>32</v>
      </c>
      <c r="R40" s="32" t="s">
        <v>482</v>
      </c>
      <c r="S40" s="33">
        <f>IF($P$6=1,VLOOKUP($Q40,'LGA Rates'!$A$4:$V$83,LGAs!$P$4+2),VLOOKUP($Q40,'LGA Numbers'!$A$4:$V$83,LGAs!$P$4+2))</f>
        <v>32.53</v>
      </c>
      <c r="T40" s="27">
        <f t="shared" si="4"/>
        <v>32.533200000000001</v>
      </c>
      <c r="U40" s="27">
        <f t="shared" si="5"/>
        <v>27</v>
      </c>
      <c r="V40" s="27" t="str">
        <f t="shared" si="6"/>
        <v>Mitchell</v>
      </c>
      <c r="W40" s="27">
        <f t="shared" si="7"/>
        <v>31.71</v>
      </c>
      <c r="X40" s="26"/>
    </row>
    <row r="41" spans="17:24" x14ac:dyDescent="0.35">
      <c r="Q41" s="28">
        <v>33</v>
      </c>
      <c r="R41" s="32" t="s">
        <v>558</v>
      </c>
      <c r="S41" s="33">
        <f>IF($P$6=1,VLOOKUP($Q41,'LGA Rates'!$A$4:$V$83,LGAs!$P$4+2),VLOOKUP($Q41,'LGA Numbers'!$A$4:$V$83,LGAs!$P$4+2))</f>
        <v>44.06</v>
      </c>
      <c r="T41" s="27">
        <f t="shared" si="4"/>
        <v>44.063300000000005</v>
      </c>
      <c r="U41" s="27">
        <f t="shared" si="5"/>
        <v>3</v>
      </c>
      <c r="V41" s="27" t="str">
        <f t="shared" si="6"/>
        <v>Moyne</v>
      </c>
      <c r="W41" s="27">
        <f t="shared" si="7"/>
        <v>31.38</v>
      </c>
      <c r="X41" s="26"/>
    </row>
    <row r="42" spans="17:24" x14ac:dyDescent="0.35">
      <c r="Q42" s="28">
        <v>34</v>
      </c>
      <c r="R42" s="32" t="s">
        <v>559</v>
      </c>
      <c r="S42" s="33">
        <f>IF($P$6=1,VLOOKUP($Q42,'LGA Rates'!$A$4:$V$83,LGAs!$P$4+2),VLOOKUP($Q42,'LGA Numbers'!$A$4:$V$83,LGAs!$P$4+2))</f>
        <v>24.91</v>
      </c>
      <c r="T42" s="27">
        <f t="shared" si="4"/>
        <v>24.913399999999999</v>
      </c>
      <c r="U42" s="27">
        <f t="shared" si="5"/>
        <v>60</v>
      </c>
      <c r="V42" s="27" t="str">
        <f t="shared" si="6"/>
        <v>Moreland</v>
      </c>
      <c r="W42" s="27">
        <f t="shared" si="7"/>
        <v>31.13</v>
      </c>
      <c r="X42" s="26"/>
    </row>
    <row r="43" spans="17:24" x14ac:dyDescent="0.35">
      <c r="Q43" s="28">
        <v>35</v>
      </c>
      <c r="R43" s="32" t="s">
        <v>560</v>
      </c>
      <c r="S43" s="33">
        <f>IF($P$6=1,VLOOKUP($Q43,'LGA Rates'!$A$4:$V$83,LGAs!$P$4+2),VLOOKUP($Q43,'LGA Numbers'!$A$4:$V$83,LGAs!$P$4+2))</f>
        <v>30.47</v>
      </c>
      <c r="T43" s="27">
        <f t="shared" si="4"/>
        <v>30.473499999999998</v>
      </c>
      <c r="U43" s="27">
        <f t="shared" si="5"/>
        <v>37</v>
      </c>
      <c r="V43" s="27" t="str">
        <f t="shared" si="6"/>
        <v>Darebin</v>
      </c>
      <c r="W43" s="27">
        <f t="shared" si="7"/>
        <v>30.79</v>
      </c>
      <c r="X43" s="26"/>
    </row>
    <row r="44" spans="17:24" x14ac:dyDescent="0.35">
      <c r="Q44" s="28">
        <v>36</v>
      </c>
      <c r="R44" s="32" t="s">
        <v>561</v>
      </c>
      <c r="S44" s="33">
        <f>IF($P$6=1,VLOOKUP($Q44,'LGA Rates'!$A$4:$V$83,LGAs!$P$4+2),VLOOKUP($Q44,'LGA Numbers'!$A$4:$V$83,LGAs!$P$4+2))</f>
        <v>32.299999999999997</v>
      </c>
      <c r="T44" s="27">
        <f t="shared" si="4"/>
        <v>32.303599999999996</v>
      </c>
      <c r="U44" s="27">
        <f t="shared" si="5"/>
        <v>28</v>
      </c>
      <c r="V44" s="27" t="str">
        <f t="shared" si="6"/>
        <v>Alpine</v>
      </c>
      <c r="W44" s="27">
        <f t="shared" si="7"/>
        <v>30.58</v>
      </c>
      <c r="X44" s="26"/>
    </row>
    <row r="45" spans="17:24" x14ac:dyDescent="0.35">
      <c r="Q45" s="28">
        <v>37</v>
      </c>
      <c r="R45" s="32" t="s">
        <v>562</v>
      </c>
      <c r="S45" s="33">
        <f>IF($P$6=1,VLOOKUP($Q45,'LGA Rates'!$A$4:$V$83,LGAs!$P$4+2),VLOOKUP($Q45,'LGA Numbers'!$A$4:$V$83,LGAs!$P$4+2))</f>
        <v>35.99</v>
      </c>
      <c r="T45" s="27">
        <f t="shared" si="4"/>
        <v>35.993700000000004</v>
      </c>
      <c r="U45" s="27">
        <f t="shared" si="5"/>
        <v>16</v>
      </c>
      <c r="V45" s="27" t="str">
        <f t="shared" si="6"/>
        <v>Kingston (Vic.)</v>
      </c>
      <c r="W45" s="27">
        <f t="shared" si="7"/>
        <v>30.47</v>
      </c>
      <c r="X45" s="26"/>
    </row>
    <row r="46" spans="17:24" x14ac:dyDescent="0.35">
      <c r="Q46" s="28">
        <v>38</v>
      </c>
      <c r="R46" s="32" t="s">
        <v>54</v>
      </c>
      <c r="S46" s="33">
        <f>IF($P$6=1,VLOOKUP($Q46,'LGA Rates'!$A$4:$V$83,LGAs!$P$4+2),VLOOKUP($Q46,'LGA Numbers'!$A$4:$V$83,LGAs!$P$4+2))</f>
        <v>43.71</v>
      </c>
      <c r="T46" s="27">
        <f t="shared" si="4"/>
        <v>43.713799999999999</v>
      </c>
      <c r="U46" s="27">
        <f t="shared" si="5"/>
        <v>4</v>
      </c>
      <c r="V46" s="27" t="str">
        <f t="shared" si="6"/>
        <v>Maribyrnong</v>
      </c>
      <c r="W46" s="27">
        <f t="shared" si="7"/>
        <v>30.3</v>
      </c>
      <c r="X46" s="26"/>
    </row>
    <row r="47" spans="17:24" x14ac:dyDescent="0.35">
      <c r="Q47" s="28">
        <v>39</v>
      </c>
      <c r="R47" s="32" t="s">
        <v>563</v>
      </c>
      <c r="S47" s="33">
        <f>IF($P$6=1,VLOOKUP($Q47,'LGA Rates'!$A$4:$V$83,LGAs!$P$4+2),VLOOKUP($Q47,'LGA Numbers'!$A$4:$V$83,LGAs!$P$4+2))</f>
        <v>24.46</v>
      </c>
      <c r="T47" s="27">
        <f t="shared" si="4"/>
        <v>24.463900000000002</v>
      </c>
      <c r="U47" s="27">
        <f t="shared" si="5"/>
        <v>63</v>
      </c>
      <c r="V47" s="27" t="str">
        <f t="shared" si="6"/>
        <v>Nillumbik</v>
      </c>
      <c r="W47" s="27">
        <f t="shared" si="7"/>
        <v>30.2</v>
      </c>
      <c r="X47" s="26"/>
    </row>
    <row r="48" spans="17:24" x14ac:dyDescent="0.35">
      <c r="Q48" s="28">
        <v>40</v>
      </c>
      <c r="R48" s="32" t="s">
        <v>564</v>
      </c>
      <c r="S48" s="33">
        <f>IF($P$6=1,VLOOKUP($Q48,'LGA Rates'!$A$4:$V$83,LGAs!$P$4+2),VLOOKUP($Q48,'LGA Numbers'!$A$4:$V$83,LGAs!$P$4+2))</f>
        <v>33.04</v>
      </c>
      <c r="T48" s="27">
        <f t="shared" si="4"/>
        <v>33.043999999999997</v>
      </c>
      <c r="U48" s="27">
        <f t="shared" si="5"/>
        <v>25</v>
      </c>
      <c r="V48" s="27" t="str">
        <f t="shared" si="6"/>
        <v>Greater Shepparton</v>
      </c>
      <c r="W48" s="27">
        <f t="shared" si="7"/>
        <v>30.03</v>
      </c>
      <c r="X48" s="26"/>
    </row>
    <row r="49" spans="17:24" x14ac:dyDescent="0.35">
      <c r="Q49" s="28">
        <v>41</v>
      </c>
      <c r="R49" s="32" t="s">
        <v>565</v>
      </c>
      <c r="S49" s="33">
        <f>IF($P$6=1,VLOOKUP($Q49,'LGA Rates'!$A$4:$V$83,LGAs!$P$4+2),VLOOKUP($Q49,'LGA Numbers'!$A$4:$V$83,LGAs!$P$4+2))</f>
        <v>18.11</v>
      </c>
      <c r="T49" s="27">
        <f t="shared" si="4"/>
        <v>18.114100000000001</v>
      </c>
      <c r="U49" s="27">
        <f t="shared" si="5"/>
        <v>76</v>
      </c>
      <c r="V49" s="27" t="str">
        <f t="shared" si="6"/>
        <v>Hobsons Bay</v>
      </c>
      <c r="W49" s="27">
        <f t="shared" si="7"/>
        <v>29.38</v>
      </c>
      <c r="X49" s="26"/>
    </row>
    <row r="50" spans="17:24" x14ac:dyDescent="0.35">
      <c r="Q50" s="28">
        <v>42</v>
      </c>
      <c r="R50" s="32" t="s">
        <v>424</v>
      </c>
      <c r="S50" s="33">
        <f>IF($P$6=1,VLOOKUP($Q50,'LGA Rates'!$A$4:$V$83,LGAs!$P$4+2),VLOOKUP($Q50,'LGA Numbers'!$A$4:$V$83,LGAs!$P$4+2))</f>
        <v>30.3</v>
      </c>
      <c r="T50" s="27">
        <f t="shared" si="4"/>
        <v>30.304200000000002</v>
      </c>
      <c r="U50" s="27">
        <f t="shared" si="5"/>
        <v>38</v>
      </c>
      <c r="V50" s="27" t="str">
        <f t="shared" si="6"/>
        <v>Northern Grampians</v>
      </c>
      <c r="W50" s="27">
        <f t="shared" si="7"/>
        <v>29.16</v>
      </c>
      <c r="X50" s="26"/>
    </row>
    <row r="51" spans="17:24" x14ac:dyDescent="0.35">
      <c r="Q51" s="28">
        <v>43</v>
      </c>
      <c r="R51" s="32" t="s">
        <v>566</v>
      </c>
      <c r="S51" s="33">
        <f>IF($P$6=1,VLOOKUP($Q51,'LGA Rates'!$A$4:$V$83,LGAs!$P$4+2),VLOOKUP($Q51,'LGA Numbers'!$A$4:$V$83,LGAs!$P$4+2))</f>
        <v>33.15</v>
      </c>
      <c r="T51" s="27">
        <f t="shared" si="4"/>
        <v>33.154299999999999</v>
      </c>
      <c r="U51" s="27">
        <f t="shared" si="5"/>
        <v>24</v>
      </c>
      <c r="V51" s="27" t="str">
        <f t="shared" si="6"/>
        <v>Corangamite</v>
      </c>
      <c r="W51" s="27">
        <f t="shared" si="7"/>
        <v>28.89</v>
      </c>
      <c r="X51" s="26"/>
    </row>
    <row r="52" spans="17:24" x14ac:dyDescent="0.35">
      <c r="Q52" s="28">
        <v>44</v>
      </c>
      <c r="R52" s="32" t="s">
        <v>567</v>
      </c>
      <c r="S52" s="33">
        <f>IF($P$6=1,VLOOKUP($Q52,'LGA Rates'!$A$4:$V$83,LGAs!$P$4+2),VLOOKUP($Q52,'LGA Numbers'!$A$4:$V$83,LGAs!$P$4+2))</f>
        <v>33.61</v>
      </c>
      <c r="T52" s="27">
        <f t="shared" si="4"/>
        <v>33.614399999999996</v>
      </c>
      <c r="U52" s="27">
        <f t="shared" si="5"/>
        <v>22</v>
      </c>
      <c r="V52" s="27" t="str">
        <f t="shared" si="6"/>
        <v>Murrindindi</v>
      </c>
      <c r="W52" s="27">
        <f t="shared" si="7"/>
        <v>28.88</v>
      </c>
      <c r="X52" s="26"/>
    </row>
    <row r="53" spans="17:24" x14ac:dyDescent="0.35">
      <c r="Q53" s="28">
        <v>45</v>
      </c>
      <c r="R53" s="32" t="s">
        <v>441</v>
      </c>
      <c r="S53" s="33">
        <f>IF($P$6=1,VLOOKUP($Q53,'LGA Rates'!$A$4:$V$83,LGAs!$P$4+2),VLOOKUP($Q53,'LGA Numbers'!$A$4:$V$83,LGAs!$P$4+2))</f>
        <v>47.43</v>
      </c>
      <c r="T53" s="27">
        <f t="shared" si="4"/>
        <v>47.4345</v>
      </c>
      <c r="U53" s="27">
        <f t="shared" si="5"/>
        <v>1</v>
      </c>
      <c r="V53" s="27" t="str">
        <f t="shared" si="6"/>
        <v>Boroondara</v>
      </c>
      <c r="W53" s="27">
        <f t="shared" si="7"/>
        <v>28.51</v>
      </c>
      <c r="X53" s="26"/>
    </row>
    <row r="54" spans="17:24" x14ac:dyDescent="0.35">
      <c r="Q54" s="28">
        <v>46</v>
      </c>
      <c r="R54" s="32" t="s">
        <v>568</v>
      </c>
      <c r="S54" s="33">
        <f>IF($P$6=1,VLOOKUP($Q54,'LGA Rates'!$A$4:$V$83,LGAs!$P$4+2),VLOOKUP($Q54,'LGA Numbers'!$A$4:$V$83,LGAs!$P$4+2))</f>
        <v>28.16</v>
      </c>
      <c r="T54" s="27">
        <f t="shared" si="4"/>
        <v>28.1646</v>
      </c>
      <c r="U54" s="27">
        <f t="shared" si="5"/>
        <v>50</v>
      </c>
      <c r="V54" s="27" t="str">
        <f t="shared" si="6"/>
        <v>Port Phillip</v>
      </c>
      <c r="W54" s="27">
        <f t="shared" si="7"/>
        <v>28.33</v>
      </c>
      <c r="X54" s="26"/>
    </row>
    <row r="55" spans="17:24" x14ac:dyDescent="0.35">
      <c r="Q55" s="28">
        <v>47</v>
      </c>
      <c r="R55" s="32" t="s">
        <v>569</v>
      </c>
      <c r="S55" s="33">
        <f>IF($P$6=1,VLOOKUP($Q55,'LGA Rates'!$A$4:$V$83,LGAs!$P$4+2),VLOOKUP($Q55,'LGA Numbers'!$A$4:$V$83,LGAs!$P$4+2))</f>
        <v>31.71</v>
      </c>
      <c r="T55" s="27">
        <f t="shared" si="4"/>
        <v>31.714700000000001</v>
      </c>
      <c r="U55" s="27">
        <f t="shared" si="5"/>
        <v>32</v>
      </c>
      <c r="V55" s="27" t="str">
        <f t="shared" si="6"/>
        <v>Moonee Valley</v>
      </c>
      <c r="W55" s="27">
        <f t="shared" si="7"/>
        <v>28.3</v>
      </c>
      <c r="X55" s="26"/>
    </row>
    <row r="56" spans="17:24" x14ac:dyDescent="0.35">
      <c r="Q56" s="28">
        <v>48</v>
      </c>
      <c r="R56" s="32" t="s">
        <v>507</v>
      </c>
      <c r="S56" s="33">
        <f>IF($P$6=1,VLOOKUP($Q56,'LGA Rates'!$A$4:$V$83,LGAs!$P$4+2),VLOOKUP($Q56,'LGA Numbers'!$A$4:$V$83,LGAs!$P$4+2))</f>
        <v>33.520000000000003</v>
      </c>
      <c r="T56" s="27">
        <f t="shared" si="4"/>
        <v>33.524800000000006</v>
      </c>
      <c r="U56" s="27">
        <f t="shared" si="5"/>
        <v>23</v>
      </c>
      <c r="V56" s="27" t="str">
        <f t="shared" si="6"/>
        <v>Ararat</v>
      </c>
      <c r="W56" s="27">
        <f t="shared" si="7"/>
        <v>28.3</v>
      </c>
      <c r="X56" s="26"/>
    </row>
    <row r="57" spans="17:24" x14ac:dyDescent="0.35">
      <c r="Q57" s="28">
        <v>49</v>
      </c>
      <c r="R57" s="32" t="s">
        <v>570</v>
      </c>
      <c r="S57" s="33">
        <f>IF($P$6=1,VLOOKUP($Q57,'LGA Rates'!$A$4:$V$83,LGAs!$P$4+2),VLOOKUP($Q57,'LGA Numbers'!$A$4:$V$83,LGAs!$P$4+2))</f>
        <v>32.56</v>
      </c>
      <c r="T57" s="27">
        <f t="shared" si="4"/>
        <v>32.564900000000002</v>
      </c>
      <c r="U57" s="27">
        <f t="shared" si="5"/>
        <v>26</v>
      </c>
      <c r="V57" s="27" t="str">
        <f t="shared" si="6"/>
        <v>Banyule</v>
      </c>
      <c r="W57" s="27">
        <f t="shared" si="7"/>
        <v>28.18</v>
      </c>
      <c r="X57" s="26"/>
    </row>
    <row r="58" spans="17:24" x14ac:dyDescent="0.35">
      <c r="Q58" s="28">
        <v>50</v>
      </c>
      <c r="R58" s="32" t="s">
        <v>571</v>
      </c>
      <c r="S58" s="33">
        <f>IF($P$6=1,VLOOKUP($Q58,'LGA Rates'!$A$4:$V$83,LGAs!$P$4+2),VLOOKUP($Q58,'LGA Numbers'!$A$4:$V$83,LGAs!$P$4+2))</f>
        <v>28.3</v>
      </c>
      <c r="T58" s="27">
        <f t="shared" si="4"/>
        <v>28.305</v>
      </c>
      <c r="U58" s="27">
        <f t="shared" si="5"/>
        <v>47</v>
      </c>
      <c r="V58" s="27" t="str">
        <f t="shared" si="6"/>
        <v>Mildura</v>
      </c>
      <c r="W58" s="27">
        <f t="shared" si="7"/>
        <v>28.16</v>
      </c>
      <c r="X58" s="26"/>
    </row>
    <row r="59" spans="17:24" x14ac:dyDescent="0.35">
      <c r="Q59" s="28">
        <v>51</v>
      </c>
      <c r="R59" s="32" t="s">
        <v>572</v>
      </c>
      <c r="S59" s="33">
        <f>IF($P$6=1,VLOOKUP($Q59,'LGA Rates'!$A$4:$V$83,LGAs!$P$4+2),VLOOKUP($Q59,'LGA Numbers'!$A$4:$V$83,LGAs!$P$4+2))</f>
        <v>31.78</v>
      </c>
      <c r="T59" s="27">
        <f t="shared" si="4"/>
        <v>31.7851</v>
      </c>
      <c r="U59" s="27">
        <f t="shared" si="5"/>
        <v>31</v>
      </c>
      <c r="V59" s="27" t="str">
        <f t="shared" si="6"/>
        <v>Southern Grampians</v>
      </c>
      <c r="W59" s="27">
        <f t="shared" si="7"/>
        <v>27.78</v>
      </c>
      <c r="X59" s="26"/>
    </row>
    <row r="60" spans="17:24" x14ac:dyDescent="0.35">
      <c r="Q60" s="28">
        <v>52</v>
      </c>
      <c r="R60" s="32" t="s">
        <v>573</v>
      </c>
      <c r="S60" s="33">
        <f>IF($P$6=1,VLOOKUP($Q60,'LGA Rates'!$A$4:$V$83,LGAs!$P$4+2),VLOOKUP($Q60,'LGA Numbers'!$A$4:$V$83,LGAs!$P$4+2))</f>
        <v>31.13</v>
      </c>
      <c r="T60" s="27">
        <f t="shared" si="4"/>
        <v>31.135199999999998</v>
      </c>
      <c r="U60" s="27">
        <f t="shared" si="5"/>
        <v>34</v>
      </c>
      <c r="V60" s="27" t="str">
        <f t="shared" si="6"/>
        <v>Colac Otway</v>
      </c>
      <c r="W60" s="27">
        <f t="shared" si="7"/>
        <v>27.26</v>
      </c>
      <c r="X60" s="26"/>
    </row>
    <row r="61" spans="17:24" x14ac:dyDescent="0.35">
      <c r="Q61" s="28">
        <v>53</v>
      </c>
      <c r="R61" s="32" t="s">
        <v>574</v>
      </c>
      <c r="S61" s="33">
        <f>IF($P$6=1,VLOOKUP($Q61,'LGA Rates'!$A$4:$V$83,LGAs!$P$4+2),VLOOKUP($Q61,'LGA Numbers'!$A$4:$V$83,LGAs!$P$4+2))</f>
        <v>35.4</v>
      </c>
      <c r="T61" s="27">
        <f t="shared" si="4"/>
        <v>35.405299999999997</v>
      </c>
      <c r="U61" s="27">
        <f t="shared" si="5"/>
        <v>19</v>
      </c>
      <c r="V61" s="27" t="str">
        <f t="shared" si="6"/>
        <v>Campaspe</v>
      </c>
      <c r="W61" s="27">
        <f t="shared" si="7"/>
        <v>26.98</v>
      </c>
      <c r="X61" s="26"/>
    </row>
    <row r="62" spans="17:24" x14ac:dyDescent="0.35">
      <c r="Q62" s="28">
        <v>54</v>
      </c>
      <c r="R62" s="32" t="s">
        <v>575</v>
      </c>
      <c r="S62" s="33">
        <f>IF($P$6=1,VLOOKUP($Q62,'LGA Rates'!$A$4:$V$83,LGAs!$P$4+2),VLOOKUP($Q62,'LGA Numbers'!$A$4:$V$83,LGAs!$P$4+2))</f>
        <v>21</v>
      </c>
      <c r="T62" s="27">
        <f t="shared" si="4"/>
        <v>21.005400000000002</v>
      </c>
      <c r="U62" s="27">
        <f t="shared" si="5"/>
        <v>72</v>
      </c>
      <c r="V62" s="27" t="str">
        <f t="shared" si="6"/>
        <v>Glen Eira</v>
      </c>
      <c r="W62" s="27">
        <f t="shared" si="7"/>
        <v>26.59</v>
      </c>
      <c r="X62" s="26"/>
    </row>
    <row r="63" spans="17:24" x14ac:dyDescent="0.35">
      <c r="Q63" s="28">
        <v>55</v>
      </c>
      <c r="R63" s="32" t="s">
        <v>576</v>
      </c>
      <c r="S63" s="33">
        <f>IF($P$6=1,VLOOKUP($Q63,'LGA Rates'!$A$4:$V$83,LGAs!$P$4+2),VLOOKUP($Q63,'LGA Numbers'!$A$4:$V$83,LGAs!$P$4+2))</f>
        <v>31.38</v>
      </c>
      <c r="T63" s="27">
        <f t="shared" si="4"/>
        <v>31.3855</v>
      </c>
      <c r="U63" s="27">
        <f t="shared" si="5"/>
        <v>33</v>
      </c>
      <c r="V63" s="27" t="str">
        <f t="shared" si="6"/>
        <v>Bayside (Vic.)</v>
      </c>
      <c r="W63" s="27">
        <f t="shared" si="7"/>
        <v>26.51</v>
      </c>
      <c r="X63" s="26"/>
    </row>
    <row r="64" spans="17:24" x14ac:dyDescent="0.35">
      <c r="Q64" s="28">
        <v>56</v>
      </c>
      <c r="R64" s="32" t="s">
        <v>577</v>
      </c>
      <c r="S64" s="33">
        <f>IF($P$6=1,VLOOKUP($Q64,'LGA Rates'!$A$4:$V$83,LGAs!$P$4+2),VLOOKUP($Q64,'LGA Numbers'!$A$4:$V$83,LGAs!$P$4+2))</f>
        <v>28.88</v>
      </c>
      <c r="T64" s="27">
        <f t="shared" si="4"/>
        <v>28.8856</v>
      </c>
      <c r="U64" s="27">
        <f t="shared" si="5"/>
        <v>44</v>
      </c>
      <c r="V64" s="27" t="str">
        <f t="shared" si="6"/>
        <v>South Gippsland</v>
      </c>
      <c r="W64" s="27">
        <f t="shared" si="7"/>
        <v>26.36</v>
      </c>
      <c r="X64" s="26"/>
    </row>
    <row r="65" spans="17:24" x14ac:dyDescent="0.35">
      <c r="Q65" s="28">
        <v>57</v>
      </c>
      <c r="R65" s="32" t="s">
        <v>578</v>
      </c>
      <c r="S65" s="33">
        <f>IF($P$6=1,VLOOKUP($Q65,'LGA Rates'!$A$4:$V$83,LGAs!$P$4+2),VLOOKUP($Q65,'LGA Numbers'!$A$4:$V$83,LGAs!$P$4+2))</f>
        <v>30.2</v>
      </c>
      <c r="T65" s="27">
        <f t="shared" si="4"/>
        <v>30.2057</v>
      </c>
      <c r="U65" s="27">
        <f t="shared" si="5"/>
        <v>39</v>
      </c>
      <c r="V65" s="27" t="str">
        <f t="shared" si="6"/>
        <v>Bass Coast</v>
      </c>
      <c r="W65" s="27">
        <f t="shared" si="7"/>
        <v>26.03</v>
      </c>
      <c r="X65" s="26"/>
    </row>
    <row r="66" spans="17:24" x14ac:dyDescent="0.35">
      <c r="Q66" s="28">
        <v>58</v>
      </c>
      <c r="R66" s="32" t="s">
        <v>579</v>
      </c>
      <c r="S66" s="33">
        <f>IF($P$6=1,VLOOKUP($Q66,'LGA Rates'!$A$4:$V$83,LGAs!$P$4+2),VLOOKUP($Q66,'LGA Numbers'!$A$4:$V$83,LGAs!$P$4+2))</f>
        <v>29.16</v>
      </c>
      <c r="T66" s="27">
        <f t="shared" si="4"/>
        <v>29.165800000000001</v>
      </c>
      <c r="U66" s="27">
        <f t="shared" si="5"/>
        <v>42</v>
      </c>
      <c r="V66" s="27" t="str">
        <f t="shared" si="6"/>
        <v>Ballarat</v>
      </c>
      <c r="W66" s="27">
        <f t="shared" si="7"/>
        <v>25.98</v>
      </c>
      <c r="X66" s="26"/>
    </row>
    <row r="67" spans="17:24" x14ac:dyDescent="0.35">
      <c r="Q67" s="28">
        <v>59</v>
      </c>
      <c r="R67" s="32" t="s">
        <v>580</v>
      </c>
      <c r="S67" s="33">
        <f>IF($P$6=1,VLOOKUP($Q67,'LGA Rates'!$A$4:$V$83,LGAs!$P$4+2),VLOOKUP($Q67,'LGA Numbers'!$A$4:$V$83,LGAs!$P$4+2))</f>
        <v>28.33</v>
      </c>
      <c r="T67" s="27">
        <f t="shared" si="4"/>
        <v>28.335899999999999</v>
      </c>
      <c r="U67" s="27">
        <f t="shared" si="5"/>
        <v>46</v>
      </c>
      <c r="V67" s="27" t="str">
        <f t="shared" si="6"/>
        <v>Greater Bendigo</v>
      </c>
      <c r="W67" s="27">
        <f t="shared" si="7"/>
        <v>25.74</v>
      </c>
      <c r="X67" s="26"/>
    </row>
    <row r="68" spans="17:24" x14ac:dyDescent="0.35">
      <c r="Q68" s="28">
        <v>60</v>
      </c>
      <c r="R68" s="32" t="s">
        <v>581</v>
      </c>
      <c r="S68" s="33">
        <f>IF($P$6=1,VLOOKUP($Q68,'LGA Rates'!$A$4:$V$83,LGAs!$P$4+2),VLOOKUP($Q68,'LGA Numbers'!$A$4:$V$83,LGAs!$P$4+2))</f>
        <v>33.619999999999997</v>
      </c>
      <c r="T68" s="27">
        <f t="shared" si="4"/>
        <v>33.625999999999998</v>
      </c>
      <c r="U68" s="27">
        <f t="shared" si="5"/>
        <v>21</v>
      </c>
      <c r="V68" s="27" t="str">
        <f t="shared" si="6"/>
        <v>Indigo</v>
      </c>
      <c r="W68" s="27">
        <f t="shared" si="7"/>
        <v>24.91</v>
      </c>
      <c r="X68" s="26"/>
    </row>
    <row r="69" spans="17:24" x14ac:dyDescent="0.35">
      <c r="Q69" s="28">
        <v>61</v>
      </c>
      <c r="R69" s="32" t="s">
        <v>582</v>
      </c>
      <c r="S69" s="33">
        <f>IF($P$6=1,VLOOKUP($Q69,'LGA Rates'!$A$4:$V$83,LGAs!$P$4+2),VLOOKUP($Q69,'LGA Numbers'!$A$4:$V$83,LGAs!$P$4+2))</f>
        <v>6.79</v>
      </c>
      <c r="T69" s="27">
        <f t="shared" si="4"/>
        <v>6.7961</v>
      </c>
      <c r="U69" s="27">
        <f t="shared" si="5"/>
        <v>79</v>
      </c>
      <c r="V69" s="27" t="str">
        <f t="shared" si="6"/>
        <v>Hepburn</v>
      </c>
      <c r="W69" s="27">
        <f t="shared" si="7"/>
        <v>24.86</v>
      </c>
      <c r="X69" s="26"/>
    </row>
    <row r="70" spans="17:24" x14ac:dyDescent="0.35">
      <c r="Q70" s="28">
        <v>62</v>
      </c>
      <c r="R70" s="32" t="s">
        <v>583</v>
      </c>
      <c r="S70" s="33">
        <f>IF($P$6=1,VLOOKUP($Q70,'LGA Rates'!$A$4:$V$83,LGAs!$P$4+2),VLOOKUP($Q70,'LGA Numbers'!$A$4:$V$83,LGAs!$P$4+2))</f>
        <v>26.36</v>
      </c>
      <c r="T70" s="27">
        <f t="shared" si="4"/>
        <v>26.366199999999999</v>
      </c>
      <c r="U70" s="27">
        <f t="shared" si="5"/>
        <v>56</v>
      </c>
      <c r="V70" s="27" t="str">
        <f t="shared" si="6"/>
        <v>Wodonga</v>
      </c>
      <c r="W70" s="27">
        <f t="shared" si="7"/>
        <v>24.66</v>
      </c>
      <c r="X70" s="26"/>
    </row>
    <row r="71" spans="17:24" x14ac:dyDescent="0.35">
      <c r="Q71" s="28">
        <v>63</v>
      </c>
      <c r="R71" s="32" t="s">
        <v>519</v>
      </c>
      <c r="S71" s="33">
        <f>IF($P$6=1,VLOOKUP($Q71,'LGA Rates'!$A$4:$V$83,LGAs!$P$4+2),VLOOKUP($Q71,'LGA Numbers'!$A$4:$V$83,LGAs!$P$4+2))</f>
        <v>27.78</v>
      </c>
      <c r="T71" s="27">
        <f t="shared" si="4"/>
        <v>27.786300000000001</v>
      </c>
      <c r="U71" s="27">
        <f t="shared" si="5"/>
        <v>51</v>
      </c>
      <c r="V71" s="27" t="str">
        <f t="shared" si="6"/>
        <v>Macedon Ranges</v>
      </c>
      <c r="W71" s="27">
        <f t="shared" si="7"/>
        <v>24.46</v>
      </c>
      <c r="X71" s="26"/>
    </row>
    <row r="72" spans="17:24" x14ac:dyDescent="0.35">
      <c r="Q72" s="28">
        <v>64</v>
      </c>
      <c r="R72" s="32" t="s">
        <v>584</v>
      </c>
      <c r="S72" s="33">
        <f>IF($P$6=1,VLOOKUP($Q72,'LGA Rates'!$A$4:$V$83,LGAs!$P$4+2),VLOOKUP($Q72,'LGA Numbers'!$A$4:$V$83,LGAs!$P$4+2))</f>
        <v>24</v>
      </c>
      <c r="T72" s="27">
        <f t="shared" si="4"/>
        <v>24.006399999999999</v>
      </c>
      <c r="U72" s="27">
        <f t="shared" si="5"/>
        <v>64</v>
      </c>
      <c r="V72" s="27" t="str">
        <f t="shared" si="6"/>
        <v>Stonnington</v>
      </c>
      <c r="W72" s="27">
        <f t="shared" si="7"/>
        <v>24</v>
      </c>
      <c r="X72" s="26"/>
    </row>
    <row r="73" spans="17:24" x14ac:dyDescent="0.35">
      <c r="Q73" s="28">
        <v>65</v>
      </c>
      <c r="R73" s="32" t="s">
        <v>585</v>
      </c>
      <c r="S73" s="33">
        <f>IF($P$6=1,VLOOKUP($Q73,'LGA Rates'!$A$4:$V$83,LGAs!$P$4+2),VLOOKUP($Q73,'LGA Numbers'!$A$4:$V$83,LGAs!$P$4+2))</f>
        <v>22.27</v>
      </c>
      <c r="T73" s="27">
        <f t="shared" si="4"/>
        <v>22.276499999999999</v>
      </c>
      <c r="U73" s="27">
        <f t="shared" si="5"/>
        <v>68</v>
      </c>
      <c r="V73" s="27" t="str">
        <f t="shared" si="6"/>
        <v>Towong</v>
      </c>
      <c r="W73" s="27">
        <f t="shared" si="7"/>
        <v>23.78</v>
      </c>
      <c r="X73" s="26"/>
    </row>
    <row r="74" spans="17:24" x14ac:dyDescent="0.35">
      <c r="Q74" s="28">
        <v>66</v>
      </c>
      <c r="R74" s="32" t="s">
        <v>586</v>
      </c>
      <c r="S74" s="33">
        <f>IF($P$6=1,VLOOKUP($Q74,'LGA Rates'!$A$4:$V$83,LGAs!$P$4+2),VLOOKUP($Q74,'LGA Numbers'!$A$4:$V$83,LGAs!$P$4+2))</f>
        <v>18.739999999999998</v>
      </c>
      <c r="T74" s="27">
        <f t="shared" ref="T74:T87" si="8">S74+0.0001*Q74</f>
        <v>18.746599999999997</v>
      </c>
      <c r="U74" s="27">
        <f t="shared" ref="U74:U87" si="9">RANK(T74,T$9:T$87)</f>
        <v>75</v>
      </c>
      <c r="V74" s="27" t="str">
        <f t="shared" ref="V74:V87" si="10">VLOOKUP(MATCH(Q74,U$9:U$87,0),$Q$9:$S$87,2)</f>
        <v>East Gippsland</v>
      </c>
      <c r="W74" s="27">
        <f t="shared" ref="W74:W87" si="11">VLOOKUP(MATCH(Q74,U$9:U$87,0),$Q$9:$S$87,3)</f>
        <v>23.5</v>
      </c>
      <c r="X74" s="26"/>
    </row>
    <row r="75" spans="17:24" x14ac:dyDescent="0.35">
      <c r="Q75" s="28">
        <v>67</v>
      </c>
      <c r="R75" s="32" t="s">
        <v>499</v>
      </c>
      <c r="S75" s="33">
        <f>IF($P$6=1,VLOOKUP($Q75,'LGA Rates'!$A$4:$V$83,LGAs!$P$4+2),VLOOKUP($Q75,'LGA Numbers'!$A$4:$V$83,LGAs!$P$4+2))</f>
        <v>33.64</v>
      </c>
      <c r="T75" s="27">
        <f t="shared" si="8"/>
        <v>33.646700000000003</v>
      </c>
      <c r="U75" s="27">
        <f t="shared" si="9"/>
        <v>20</v>
      </c>
      <c r="V75" s="27" t="str">
        <f t="shared" si="10"/>
        <v>Baw Baw</v>
      </c>
      <c r="W75" s="27">
        <f t="shared" si="11"/>
        <v>22.47</v>
      </c>
      <c r="X75" s="26"/>
    </row>
    <row r="76" spans="17:24" x14ac:dyDescent="0.35">
      <c r="Q76" s="28">
        <v>68</v>
      </c>
      <c r="R76" s="32" t="s">
        <v>96</v>
      </c>
      <c r="S76" s="33">
        <f>IF($P$6=1,VLOOKUP($Q76,'LGA Rates'!$A$4:$V$83,LGAs!$P$4+2),VLOOKUP($Q76,'LGA Numbers'!$A$4:$V$83,LGAs!$P$4+2))</f>
        <v>23.78</v>
      </c>
      <c r="T76" s="27">
        <f t="shared" si="8"/>
        <v>23.786799999999999</v>
      </c>
      <c r="U76" s="27">
        <f t="shared" si="9"/>
        <v>65</v>
      </c>
      <c r="V76" s="27" t="str">
        <f t="shared" si="10"/>
        <v>Strathbogie</v>
      </c>
      <c r="W76" s="27">
        <f t="shared" si="11"/>
        <v>22.27</v>
      </c>
      <c r="X76" s="26"/>
    </row>
    <row r="77" spans="17:24" x14ac:dyDescent="0.35">
      <c r="Q77" s="28">
        <v>69</v>
      </c>
      <c r="R77" s="32" t="s">
        <v>90</v>
      </c>
      <c r="S77" s="33">
        <f>IF($P$6=1,VLOOKUP($Q77,'LGA Rates'!$A$4:$V$83,LGAs!$P$4+2),VLOOKUP($Q77,'LGA Numbers'!$A$4:$V$83,LGAs!$P$4+2))</f>
        <v>20.38</v>
      </c>
      <c r="T77" s="27">
        <f t="shared" si="8"/>
        <v>20.386900000000001</v>
      </c>
      <c r="U77" s="27">
        <f t="shared" si="9"/>
        <v>73</v>
      </c>
      <c r="V77" s="27" t="str">
        <f t="shared" si="10"/>
        <v>West Wimmera</v>
      </c>
      <c r="W77" s="27">
        <f t="shared" si="11"/>
        <v>22</v>
      </c>
      <c r="X77" s="26"/>
    </row>
    <row r="78" spans="17:24" x14ac:dyDescent="0.35">
      <c r="Q78" s="28">
        <v>70</v>
      </c>
      <c r="R78" s="32" t="s">
        <v>587</v>
      </c>
      <c r="S78" s="33">
        <f>IF($P$6=1,VLOOKUP($Q78,'LGA Rates'!$A$4:$V$83,LGAs!$P$4+2),VLOOKUP($Q78,'LGA Numbers'!$A$4:$V$83,LGAs!$P$4+2))</f>
        <v>21.61</v>
      </c>
      <c r="T78" s="27">
        <f t="shared" si="8"/>
        <v>21.617000000000001</v>
      </c>
      <c r="U78" s="27">
        <f t="shared" si="9"/>
        <v>71</v>
      </c>
      <c r="V78" s="27" t="str">
        <f t="shared" si="10"/>
        <v>Benalla</v>
      </c>
      <c r="W78" s="27">
        <f t="shared" si="11"/>
        <v>21.93</v>
      </c>
      <c r="X78" s="26"/>
    </row>
    <row r="79" spans="17:24" x14ac:dyDescent="0.35">
      <c r="Q79" s="28">
        <v>71</v>
      </c>
      <c r="R79" s="32" t="s">
        <v>588</v>
      </c>
      <c r="S79" s="33">
        <f>IF($P$6=1,VLOOKUP($Q79,'LGA Rates'!$A$4:$V$83,LGAs!$P$4+2),VLOOKUP($Q79,'LGA Numbers'!$A$4:$V$83,LGAs!$P$4+2))</f>
        <v>31.95</v>
      </c>
      <c r="T79" s="27">
        <f t="shared" si="8"/>
        <v>31.957100000000001</v>
      </c>
      <c r="U79" s="27">
        <f t="shared" si="9"/>
        <v>30</v>
      </c>
      <c r="V79" s="27" t="str">
        <f t="shared" si="10"/>
        <v>Warrnambool</v>
      </c>
      <c r="W79" s="27">
        <f t="shared" si="11"/>
        <v>21.61</v>
      </c>
      <c r="X79" s="26"/>
    </row>
    <row r="80" spans="17:24" x14ac:dyDescent="0.35">
      <c r="Q80" s="28">
        <v>72</v>
      </c>
      <c r="R80" s="32" t="s">
        <v>487</v>
      </c>
      <c r="S80" s="33">
        <f>IF($P$6=1,VLOOKUP($Q80,'LGA Rates'!$A$4:$V$83,LGAs!$P$4+2),VLOOKUP($Q80,'LGA Numbers'!$A$4:$V$83,LGAs!$P$4+2))</f>
        <v>22</v>
      </c>
      <c r="T80" s="27">
        <f t="shared" si="8"/>
        <v>22.007200000000001</v>
      </c>
      <c r="U80" s="27">
        <f t="shared" si="9"/>
        <v>69</v>
      </c>
      <c r="V80" s="27" t="str">
        <f t="shared" si="10"/>
        <v>Mount Alexander</v>
      </c>
      <c r="W80" s="27">
        <f t="shared" si="11"/>
        <v>21</v>
      </c>
      <c r="X80" s="26"/>
    </row>
    <row r="81" spans="17:24" x14ac:dyDescent="0.35">
      <c r="Q81" s="28">
        <v>73</v>
      </c>
      <c r="R81" s="32" t="s">
        <v>589</v>
      </c>
      <c r="S81" s="33">
        <f>IF($P$6=1,VLOOKUP($Q81,'LGA Rates'!$A$4:$V$83,LGAs!$P$4+2),VLOOKUP($Q81,'LGA Numbers'!$A$4:$V$83,LGAs!$P$4+2))</f>
        <v>32.270000000000003</v>
      </c>
      <c r="T81" s="27">
        <f t="shared" si="8"/>
        <v>32.277300000000004</v>
      </c>
      <c r="U81" s="27">
        <f t="shared" si="9"/>
        <v>29</v>
      </c>
      <c r="V81" s="27" t="str">
        <f t="shared" si="10"/>
        <v>Wangaratta</v>
      </c>
      <c r="W81" s="27">
        <f t="shared" si="11"/>
        <v>20.38</v>
      </c>
      <c r="X81" s="26"/>
    </row>
    <row r="82" spans="17:24" x14ac:dyDescent="0.35">
      <c r="Q82" s="28">
        <v>74</v>
      </c>
      <c r="R82" s="32" t="s">
        <v>257</v>
      </c>
      <c r="S82" s="33">
        <f>IF($P$6=1,VLOOKUP($Q82,'LGA Rates'!$A$4:$V$83,LGAs!$P$4+2),VLOOKUP($Q82,'LGA Numbers'!$A$4:$V$83,LGAs!$P$4+2))</f>
        <v>41.75</v>
      </c>
      <c r="T82" s="27">
        <f t="shared" si="8"/>
        <v>41.757399999999997</v>
      </c>
      <c r="U82" s="27">
        <f t="shared" si="9"/>
        <v>8</v>
      </c>
      <c r="V82" s="27" t="str">
        <f t="shared" si="10"/>
        <v>Glenelg</v>
      </c>
      <c r="W82" s="27">
        <f t="shared" si="11"/>
        <v>19.61</v>
      </c>
      <c r="X82" s="26"/>
    </row>
    <row r="83" spans="17:24" x14ac:dyDescent="0.35">
      <c r="Q83" s="28">
        <v>75</v>
      </c>
      <c r="R83" s="32" t="s">
        <v>100</v>
      </c>
      <c r="S83" s="33">
        <f>IF($P$6=1,VLOOKUP($Q83,'LGA Rates'!$A$4:$V$83,LGAs!$P$4+2),VLOOKUP($Q83,'LGA Numbers'!$A$4:$V$83,LGAs!$P$4+2))</f>
        <v>24.66</v>
      </c>
      <c r="T83" s="27">
        <f t="shared" si="8"/>
        <v>24.6675</v>
      </c>
      <c r="U83" s="27">
        <f t="shared" si="9"/>
        <v>62</v>
      </c>
      <c r="V83" s="27" t="str">
        <f t="shared" si="10"/>
        <v>Surf Coast</v>
      </c>
      <c r="W83" s="27">
        <f t="shared" si="11"/>
        <v>18.739999999999998</v>
      </c>
      <c r="X83" s="26"/>
    </row>
    <row r="84" spans="17:24" x14ac:dyDescent="0.35">
      <c r="Q84" s="28">
        <v>76</v>
      </c>
      <c r="R84" s="32" t="s">
        <v>590</v>
      </c>
      <c r="S84" s="33">
        <f>IF($P$6=1,VLOOKUP($Q84,'LGA Rates'!$A$4:$V$83,LGAs!$P$4+2),VLOOKUP($Q84,'LGA Numbers'!$A$4:$V$83,LGAs!$P$4+2))</f>
        <v>45.34</v>
      </c>
      <c r="T84" s="27">
        <f t="shared" si="8"/>
        <v>45.3476</v>
      </c>
      <c r="U84" s="27">
        <f t="shared" si="9"/>
        <v>2</v>
      </c>
      <c r="V84" s="27" t="str">
        <f t="shared" si="10"/>
        <v>Mansfield</v>
      </c>
      <c r="W84" s="27">
        <f t="shared" si="11"/>
        <v>18.11</v>
      </c>
      <c r="X84" s="26"/>
    </row>
    <row r="85" spans="17:24" x14ac:dyDescent="0.35">
      <c r="Q85" s="28">
        <v>77</v>
      </c>
      <c r="R85" s="32" t="s">
        <v>591</v>
      </c>
      <c r="S85" s="33">
        <f>IF($P$6=1,VLOOKUP($Q85,'LGA Rates'!$A$4:$V$83,LGAs!$P$4+2),VLOOKUP($Q85,'LGA Numbers'!$A$4:$V$83,LGAs!$P$4+2))</f>
        <v>36.4</v>
      </c>
      <c r="T85" s="27">
        <f t="shared" si="8"/>
        <v>36.407699999999998</v>
      </c>
      <c r="U85" s="27">
        <f t="shared" si="9"/>
        <v>15</v>
      </c>
      <c r="V85" s="27" t="str">
        <f t="shared" si="10"/>
        <v>Greater Geelong</v>
      </c>
      <c r="W85" s="27">
        <f t="shared" si="11"/>
        <v>18.11</v>
      </c>
      <c r="X85" s="26"/>
    </row>
    <row r="86" spans="17:24" x14ac:dyDescent="0.35">
      <c r="Q86" s="28">
        <v>78</v>
      </c>
      <c r="R86" s="32" t="s">
        <v>592</v>
      </c>
      <c r="S86" s="33">
        <f>IF($P$6=1,VLOOKUP($Q86,'LGA Rates'!$A$4:$V$83,LGAs!$P$4+2),VLOOKUP($Q86,'LGA Numbers'!$A$4:$V$83,LGAs!$P$4+2))</f>
        <v>35.700000000000003</v>
      </c>
      <c r="T86" s="27">
        <f t="shared" si="8"/>
        <v>35.707800000000006</v>
      </c>
      <c r="U86" s="27">
        <f t="shared" si="9"/>
        <v>17</v>
      </c>
      <c r="V86" s="27" t="str">
        <f t="shared" si="10"/>
        <v>Golden Plains</v>
      </c>
      <c r="W86" s="27">
        <f t="shared" si="11"/>
        <v>14.35</v>
      </c>
      <c r="X86" s="26"/>
    </row>
    <row r="87" spans="17:24" x14ac:dyDescent="0.35">
      <c r="Q87" s="28">
        <v>79</v>
      </c>
      <c r="R87" s="32" t="s">
        <v>488</v>
      </c>
      <c r="S87" s="33">
        <f>IF($P$6=1,VLOOKUP($Q87,'LGA Rates'!$A$4:$V$83,LGAs!$P$4+2),VLOOKUP($Q87,'LGA Numbers'!$A$4:$V$83,LGAs!$P$4+2))</f>
        <v>37.9</v>
      </c>
      <c r="T87" s="27">
        <f t="shared" si="8"/>
        <v>37.907899999999998</v>
      </c>
      <c r="U87" s="27">
        <f t="shared" si="9"/>
        <v>14</v>
      </c>
      <c r="V87" s="27" t="str">
        <f t="shared" si="10"/>
        <v>Queenscliffe</v>
      </c>
      <c r="W87" s="27">
        <f t="shared" si="11"/>
        <v>6.79</v>
      </c>
      <c r="X87" s="26"/>
    </row>
    <row r="88" spans="17:24" x14ac:dyDescent="0.35">
      <c r="Q88" s="26"/>
      <c r="R88" s="26"/>
      <c r="S88" s="26"/>
      <c r="T88" s="27"/>
      <c r="U88" s="27"/>
      <c r="V88" s="27"/>
      <c r="W88" s="27"/>
      <c r="X88" s="26"/>
    </row>
    <row r="89" spans="17:24" x14ac:dyDescent="0.35">
      <c r="Q89" s="26"/>
      <c r="R89" s="26"/>
      <c r="S89" s="26"/>
      <c r="T89" s="27"/>
      <c r="U89" s="27"/>
      <c r="V89" s="27"/>
      <c r="W89" s="27"/>
      <c r="X89" s="2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0</xdr:col>
                    <xdr:colOff>304800</xdr:colOff>
                    <xdr:row>2</xdr:row>
                    <xdr:rowOff>260350</xdr:rowOff>
                  </from>
                  <to>
                    <xdr:col>2</xdr:col>
                    <xdr:colOff>1162050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177800</xdr:rowOff>
                  </from>
                  <to>
                    <xdr:col>2</xdr:col>
                    <xdr:colOff>565150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15</xdr:col>
                    <xdr:colOff>6350</xdr:colOff>
                    <xdr:row>2</xdr:row>
                    <xdr:rowOff>254000</xdr:rowOff>
                  </from>
                  <to>
                    <xdr:col>19</xdr:col>
                    <xdr:colOff>101600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15</xdr:col>
                    <xdr:colOff>25400</xdr:colOff>
                    <xdr:row>4</xdr:row>
                    <xdr:rowOff>177800</xdr:rowOff>
                  </from>
                  <to>
                    <xdr:col>16</xdr:col>
                    <xdr:colOff>273050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DC7F-F823-4621-B4C5-2AF38970CC56}">
  <sheetPr>
    <tabColor rgb="FF008000"/>
  </sheetPr>
  <dimension ref="A1:Z521"/>
  <sheetViews>
    <sheetView showGridLines="0" showRowColHeaders="0" zoomScale="70" zoomScaleNormal="70" workbookViewId="0">
      <selection activeCell="AB2" sqref="AB2"/>
    </sheetView>
  </sheetViews>
  <sheetFormatPr defaultRowHeight="14.5" x14ac:dyDescent="0.35"/>
  <cols>
    <col min="1" max="1" width="2.1796875" style="16" customWidth="1"/>
    <col min="2" max="2" width="2.7265625" style="16" customWidth="1"/>
    <col min="3" max="3" width="12.26953125" style="16" customWidth="1"/>
    <col min="4" max="4" width="7.08984375" style="16" customWidth="1"/>
    <col min="5" max="9" width="8.7265625" style="16"/>
    <col min="10" max="15" width="1.26953125" style="16" customWidth="1"/>
    <col min="16" max="16" width="9.36328125" style="16" customWidth="1"/>
    <col min="17" max="17" width="8.7265625" style="16"/>
    <col min="18" max="18" width="15" style="16" bestFit="1" customWidth="1"/>
    <col min="19" max="19" width="8.7265625" style="16"/>
    <col min="20" max="23" width="8.7265625" style="22"/>
    <col min="24" max="16384" width="8.7265625" style="16"/>
  </cols>
  <sheetData>
    <row r="1" spans="1:26" ht="24.5" customHeight="1" x14ac:dyDescent="0.35">
      <c r="C1" s="40" t="s">
        <v>628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35">
      <c r="C2" s="41" t="s">
        <v>626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x14ac:dyDescent="0.5">
      <c r="C3" s="35" t="s">
        <v>627</v>
      </c>
      <c r="E3" s="36"/>
      <c r="F3" s="36"/>
      <c r="G3" s="36"/>
      <c r="H3" s="36"/>
      <c r="P3" s="35" t="s">
        <v>624</v>
      </c>
    </row>
    <row r="4" spans="1:26" x14ac:dyDescent="0.35">
      <c r="C4" s="21">
        <v>136</v>
      </c>
      <c r="Q4" s="21">
        <v>11</v>
      </c>
    </row>
    <row r="5" spans="1:26" x14ac:dyDescent="0.35">
      <c r="A5" s="23"/>
    </row>
    <row r="6" spans="1:26" x14ac:dyDescent="0.35">
      <c r="C6" s="21">
        <v>1</v>
      </c>
      <c r="Q6" s="21">
        <v>1</v>
      </c>
    </row>
    <row r="7" spans="1:26" x14ac:dyDescent="0.35">
      <c r="C7" s="37" t="str">
        <f>IF(C6=1,"Per cent living in poverty","Number living in poverty")</f>
        <v>Per cent living in poverty</v>
      </c>
      <c r="P7" s="26"/>
      <c r="Q7" s="37" t="str">
        <f>IF(Q6=1,"Per cent living in poverty","Number living in poverty")</f>
        <v>Per cent living in poverty</v>
      </c>
      <c r="R7" s="26"/>
      <c r="S7" s="26"/>
      <c r="T7" s="27"/>
      <c r="U7" s="27"/>
      <c r="V7" s="27"/>
      <c r="W7" s="27"/>
      <c r="X7" s="26"/>
      <c r="Y7" s="26"/>
    </row>
    <row r="8" spans="1:26" x14ac:dyDescent="0.35">
      <c r="B8" s="26"/>
      <c r="C8" s="26"/>
      <c r="D8" s="26"/>
      <c r="E8" s="26"/>
      <c r="F8" s="26"/>
      <c r="G8" s="26"/>
      <c r="H8" s="26"/>
      <c r="P8" s="26"/>
      <c r="Q8" s="26"/>
      <c r="R8" s="26"/>
      <c r="S8" s="26"/>
      <c r="T8" s="27"/>
      <c r="U8" s="27"/>
      <c r="V8" s="27"/>
      <c r="W8" s="27"/>
      <c r="X8" s="26"/>
      <c r="Y8" s="26"/>
    </row>
    <row r="9" spans="1:26" x14ac:dyDescent="0.35">
      <c r="B9" s="28">
        <v>1</v>
      </c>
      <c r="C9" s="29" t="s">
        <v>1</v>
      </c>
      <c r="D9" s="30">
        <f>IF($C$6=1,VLOOKUP($C$4,'SA2 Rates'!$A$4:$V$513,2+SA2s!$B9),VLOOKUP($C$4,'SA2 Numbers'!$A$4:$V$513,2+SA2s!$B9))</f>
        <v>17.510000000000002</v>
      </c>
      <c r="E9" s="30">
        <f>D9+0.00001*B9</f>
        <v>17.510010000000001</v>
      </c>
      <c r="F9" s="27">
        <f>RANK(E9,E$9:E$28)</f>
        <v>13</v>
      </c>
      <c r="G9" s="31" t="str">
        <f>VLOOKUP(MATCH(B9,F$9:F$28,0),$B$9:$D$28,2)</f>
        <v>Public rental</v>
      </c>
      <c r="H9" s="30">
        <f>VLOOKUP(MATCH(B9,F$9:F$28,0),$B$9:$D$28,3)</f>
        <v>50</v>
      </c>
      <c r="P9" s="26"/>
      <c r="Q9" s="28">
        <v>1</v>
      </c>
      <c r="R9" s="32" t="s">
        <v>168</v>
      </c>
      <c r="S9" s="33">
        <f>IF($Q$6=1,VLOOKUP($Q9,'SA2 Rates'!$A$4:$V$513,SA2s!$Q$4+2),VLOOKUP($Q9,'SA2 Numbers'!$A$4:$V$513,SA2s!$Q$4+2))</f>
        <v>27.48</v>
      </c>
      <c r="T9" s="27">
        <f>S9+0.0001*Q9</f>
        <v>27.4801</v>
      </c>
      <c r="U9" s="27">
        <f>RANK(T9,T$9:T$518)</f>
        <v>353</v>
      </c>
      <c r="V9" s="27" t="str">
        <f>VLOOKUP(MATCH(Q9,U$9:U$518,0),$Q$9:$S$518,2)</f>
        <v>Wyndham Vale - North</v>
      </c>
      <c r="W9" s="27">
        <f>VLOOKUP(MATCH(Q9,U$9:U$518,0),$Q$9:$S$518,3)</f>
        <v>68.98</v>
      </c>
      <c r="X9" s="26"/>
      <c r="Y9" s="26"/>
    </row>
    <row r="10" spans="1:26" x14ac:dyDescent="0.35">
      <c r="B10" s="28">
        <v>2</v>
      </c>
      <c r="C10" s="29" t="s">
        <v>612</v>
      </c>
      <c r="D10" s="30">
        <f>IF($C$6=1,VLOOKUP($C$4,'SA2 Rates'!$A$4:$V$513,2+SA2s!$B10),VLOOKUP($C$4,'SA2 Numbers'!$A$4:$V$513,2+SA2s!$B10))</f>
        <v>21.3</v>
      </c>
      <c r="E10" s="30">
        <f t="shared" ref="E10:E27" si="0">D10+0.00001*B10</f>
        <v>21.30002</v>
      </c>
      <c r="F10" s="27">
        <f t="shared" ref="F10:F28" si="1">RANK(E10,E$9:E$28)</f>
        <v>9</v>
      </c>
      <c r="G10" s="31" t="str">
        <f t="shared" ref="G10:G28" si="2">VLOOKUP(MATCH(B10,F$9:F$28,0),$B$9:$D$28,2)</f>
        <v>Unemployed</v>
      </c>
      <c r="H10" s="30">
        <f t="shared" ref="H10:H28" si="3">VLOOKUP(MATCH(B10,F$9:F$28,0),$B$9:$D$28,3)</f>
        <v>37.9</v>
      </c>
      <c r="Q10" s="28">
        <v>2</v>
      </c>
      <c r="R10" s="32" t="s">
        <v>270</v>
      </c>
      <c r="S10" s="33">
        <f>IF($Q$6=1,VLOOKUP($Q10,'SA2 Rates'!$A$4:$V$513,SA2s!$Q$4+2),VLOOKUP($Q10,'SA2 Numbers'!$A$4:$V$513,SA2s!$Q$4+2))</f>
        <v>20.93</v>
      </c>
      <c r="T10" s="27">
        <f t="shared" ref="T10:T73" si="4">S10+0.0001*Q10</f>
        <v>20.930199999999999</v>
      </c>
      <c r="U10" s="27">
        <f t="shared" ref="U10:U73" si="5">RANK(T10,T$9:T$518)</f>
        <v>448</v>
      </c>
      <c r="V10" s="27" t="str">
        <f t="shared" ref="V10:V73" si="6">VLOOKUP(MATCH(Q10,U$9:U$518,0),$Q$9:$S$518,2)</f>
        <v>Yallourn North - Glengarry</v>
      </c>
      <c r="W10" s="27">
        <f t="shared" ref="W10:W73" si="7">VLOOKUP(MATCH(Q10,U$9:U$518,0),$Q$9:$S$518,3)</f>
        <v>64.63</v>
      </c>
      <c r="X10" s="26"/>
      <c r="Y10" s="26"/>
    </row>
    <row r="11" spans="1:26" x14ac:dyDescent="0.35">
      <c r="B11" s="28">
        <v>3</v>
      </c>
      <c r="C11" s="29" t="s">
        <v>613</v>
      </c>
      <c r="D11" s="30">
        <f>IF($C$6=1,VLOOKUP($C$4,'SA2 Rates'!$A$4:$V$513,2+SA2s!$B11),VLOOKUP($C$4,'SA2 Numbers'!$A$4:$V$513,2+SA2s!$B11))</f>
        <v>26.99</v>
      </c>
      <c r="E11" s="30">
        <f t="shared" si="0"/>
        <v>26.990029999999997</v>
      </c>
      <c r="F11" s="27">
        <f t="shared" si="1"/>
        <v>6</v>
      </c>
      <c r="G11" s="31" t="str">
        <f t="shared" si="2"/>
        <v>Lone parent - dependent children</v>
      </c>
      <c r="H11" s="30">
        <f t="shared" si="3"/>
        <v>36.44</v>
      </c>
      <c r="Q11" s="28">
        <v>3</v>
      </c>
      <c r="R11" s="32" t="s">
        <v>155</v>
      </c>
      <c r="S11" s="33">
        <f>IF($Q$6=1,VLOOKUP($Q11,'SA2 Rates'!$A$4:$V$513,SA2s!$Q$4+2),VLOOKUP($Q11,'SA2 Numbers'!$A$4:$V$513,SA2s!$Q$4+2))</f>
        <v>24</v>
      </c>
      <c r="T11" s="27">
        <f t="shared" si="4"/>
        <v>24.000299999999999</v>
      </c>
      <c r="U11" s="27">
        <f t="shared" si="5"/>
        <v>410</v>
      </c>
      <c r="V11" s="27" t="str">
        <f t="shared" si="6"/>
        <v>Mickleham - Yuroke</v>
      </c>
      <c r="W11" s="27">
        <f t="shared" si="7"/>
        <v>59.56</v>
      </c>
      <c r="X11" s="26"/>
      <c r="Y11" s="26"/>
    </row>
    <row r="12" spans="1:26" x14ac:dyDescent="0.35">
      <c r="B12" s="28">
        <v>4</v>
      </c>
      <c r="C12" s="29" t="s">
        <v>614</v>
      </c>
      <c r="D12" s="30">
        <f>IF($C$6=1,VLOOKUP($C$4,'SA2 Rates'!$A$4:$V$513,2+SA2s!$B12),VLOOKUP($C$4,'SA2 Numbers'!$A$4:$V$513,2+SA2s!$B12))</f>
        <v>13.7</v>
      </c>
      <c r="E12" s="30">
        <f t="shared" si="0"/>
        <v>13.70004</v>
      </c>
      <c r="F12" s="27">
        <f t="shared" si="1"/>
        <v>17</v>
      </c>
      <c r="G12" s="31" t="str">
        <f t="shared" si="2"/>
        <v>15-64 Not in Labour force</v>
      </c>
      <c r="H12" s="30">
        <f t="shared" si="3"/>
        <v>32.74</v>
      </c>
      <c r="Q12" s="28">
        <v>4</v>
      </c>
      <c r="R12" s="32" t="s">
        <v>78</v>
      </c>
      <c r="S12" s="33">
        <f>IF($Q$6=1,VLOOKUP($Q12,'SA2 Rates'!$A$4:$V$513,SA2s!$Q$4+2),VLOOKUP($Q12,'SA2 Numbers'!$A$4:$V$513,SA2s!$Q$4+2))</f>
        <v>29.35</v>
      </c>
      <c r="T12" s="27">
        <f t="shared" si="4"/>
        <v>29.3504</v>
      </c>
      <c r="U12" s="27">
        <f t="shared" si="5"/>
        <v>317</v>
      </c>
      <c r="V12" s="27" t="str">
        <f t="shared" si="6"/>
        <v>Rockbank - Mount Cottrell</v>
      </c>
      <c r="W12" s="27">
        <f t="shared" si="7"/>
        <v>56.34</v>
      </c>
      <c r="X12" s="26"/>
      <c r="Y12" s="26"/>
    </row>
    <row r="13" spans="1:26" x14ac:dyDescent="0.35">
      <c r="B13" s="28">
        <v>5</v>
      </c>
      <c r="C13" s="29" t="s">
        <v>615</v>
      </c>
      <c r="D13" s="30">
        <f>IF($C$6=1,VLOOKUP($C$4,'SA2 Rates'!$A$4:$V$513,2+SA2s!$B13),VLOOKUP($C$4,'SA2 Numbers'!$A$4:$V$513,2+SA2s!$B13))</f>
        <v>17.8</v>
      </c>
      <c r="E13" s="30">
        <f t="shared" si="0"/>
        <v>17.800050000000002</v>
      </c>
      <c r="F13" s="27">
        <f t="shared" si="1"/>
        <v>12</v>
      </c>
      <c r="G13" s="31" t="str">
        <f t="shared" si="2"/>
        <v>Lone person</v>
      </c>
      <c r="H13" s="30">
        <f t="shared" si="3"/>
        <v>29.39</v>
      </c>
      <c r="Q13" s="28">
        <v>5</v>
      </c>
      <c r="R13" s="32" t="s">
        <v>19</v>
      </c>
      <c r="S13" s="33">
        <f>IF($Q$6=1,VLOOKUP($Q13,'SA2 Rates'!$A$4:$V$513,SA2s!$Q$4+2),VLOOKUP($Q13,'SA2 Numbers'!$A$4:$V$513,SA2s!$Q$4+2))</f>
        <v>10.11</v>
      </c>
      <c r="T13" s="27">
        <f t="shared" si="4"/>
        <v>10.1105</v>
      </c>
      <c r="U13" s="27">
        <f t="shared" si="5"/>
        <v>502</v>
      </c>
      <c r="V13" s="27" t="str">
        <f t="shared" si="6"/>
        <v>Roxburgh Park (South) - Somerton</v>
      </c>
      <c r="W13" s="27">
        <f t="shared" si="7"/>
        <v>55.32</v>
      </c>
      <c r="X13" s="26"/>
      <c r="Y13" s="26"/>
    </row>
    <row r="14" spans="1:26" x14ac:dyDescent="0.35">
      <c r="B14" s="28">
        <v>6</v>
      </c>
      <c r="C14" s="29" t="s">
        <v>2</v>
      </c>
      <c r="D14" s="30">
        <f>IF($C$6=1,VLOOKUP($C$4,'SA2 Rates'!$A$4:$V$513,2+SA2s!$B14),VLOOKUP($C$4,'SA2 Numbers'!$A$4:$V$513,2+SA2s!$B14))</f>
        <v>15.64</v>
      </c>
      <c r="E14" s="30">
        <f t="shared" si="0"/>
        <v>15.64006</v>
      </c>
      <c r="F14" s="27">
        <f t="shared" si="1"/>
        <v>15</v>
      </c>
      <c r="G14" s="31" t="str">
        <f t="shared" si="2"/>
        <v>Age 15-24</v>
      </c>
      <c r="H14" s="30">
        <f t="shared" si="3"/>
        <v>26.99</v>
      </c>
      <c r="Q14" s="28">
        <v>6</v>
      </c>
      <c r="R14" s="32" t="s">
        <v>133</v>
      </c>
      <c r="S14" s="33">
        <f>IF($Q$6=1,VLOOKUP($Q14,'SA2 Rates'!$A$4:$V$513,SA2s!$Q$4+2),VLOOKUP($Q14,'SA2 Numbers'!$A$4:$V$513,SA2s!$Q$4+2))</f>
        <v>25.33</v>
      </c>
      <c r="T14" s="27">
        <f t="shared" si="4"/>
        <v>25.330599999999997</v>
      </c>
      <c r="U14" s="27">
        <f t="shared" si="5"/>
        <v>391</v>
      </c>
      <c r="V14" s="27" t="str">
        <f t="shared" si="6"/>
        <v>Craigieburn - North West</v>
      </c>
      <c r="W14" s="27">
        <f t="shared" si="7"/>
        <v>55.28</v>
      </c>
      <c r="X14" s="26"/>
      <c r="Y14" s="26"/>
    </row>
    <row r="15" spans="1:26" x14ac:dyDescent="0.35">
      <c r="B15" s="28">
        <v>7</v>
      </c>
      <c r="C15" s="29" t="s">
        <v>3</v>
      </c>
      <c r="D15" s="30">
        <f>IF($C$6=1,VLOOKUP($C$4,'SA2 Rates'!$A$4:$V$513,2+SA2s!$B15),VLOOKUP($C$4,'SA2 Numbers'!$A$4:$V$513,2+SA2s!$B15))</f>
        <v>17.45</v>
      </c>
      <c r="E15" s="30">
        <f t="shared" si="0"/>
        <v>17.45007</v>
      </c>
      <c r="F15" s="27">
        <f t="shared" si="1"/>
        <v>14</v>
      </c>
      <c r="G15" s="31" t="str">
        <f t="shared" si="2"/>
        <v>Private rental</v>
      </c>
      <c r="H15" s="30">
        <f t="shared" si="3"/>
        <v>22.17</v>
      </c>
      <c r="Q15" s="28">
        <v>7</v>
      </c>
      <c r="R15" s="32" t="s">
        <v>416</v>
      </c>
      <c r="S15" s="33">
        <f>IF($Q$6=1,VLOOKUP($Q15,'SA2 Rates'!$A$4:$V$513,SA2s!$Q$4+2),VLOOKUP($Q15,'SA2 Numbers'!$A$4:$V$513,SA2s!$Q$4+2))</f>
        <v>24.21</v>
      </c>
      <c r="T15" s="27">
        <f t="shared" si="4"/>
        <v>24.210699999999999</v>
      </c>
      <c r="U15" s="27">
        <f t="shared" si="5"/>
        <v>407</v>
      </c>
      <c r="V15" s="27" t="str">
        <f t="shared" si="6"/>
        <v>Craigieburn - South</v>
      </c>
      <c r="W15" s="27">
        <f t="shared" si="7"/>
        <v>54.9</v>
      </c>
      <c r="X15" s="26"/>
      <c r="Y15" s="26"/>
    </row>
    <row r="16" spans="1:26" x14ac:dyDescent="0.35">
      <c r="B16" s="28">
        <v>8</v>
      </c>
      <c r="C16" s="29" t="s">
        <v>4</v>
      </c>
      <c r="D16" s="30">
        <f>IF($C$6=1,VLOOKUP($C$4,'SA2 Rates'!$A$4:$V$513,2+SA2s!$B16),VLOOKUP($C$4,'SA2 Numbers'!$A$4:$V$513,2+SA2s!$B16))</f>
        <v>29.39</v>
      </c>
      <c r="E16" s="30">
        <f t="shared" si="0"/>
        <v>29.390080000000001</v>
      </c>
      <c r="F16" s="27">
        <f t="shared" si="1"/>
        <v>5</v>
      </c>
      <c r="G16" s="31" t="str">
        <f t="shared" si="2"/>
        <v>Couple - dependent children</v>
      </c>
      <c r="H16" s="30">
        <f t="shared" si="3"/>
        <v>21.93</v>
      </c>
      <c r="Q16" s="28">
        <v>8</v>
      </c>
      <c r="R16" s="32" t="s">
        <v>417</v>
      </c>
      <c r="S16" s="33">
        <f>IF($Q$6=1,VLOOKUP($Q16,'SA2 Rates'!$A$4:$V$513,SA2s!$Q$4+2),VLOOKUP($Q16,'SA2 Numbers'!$A$4:$V$513,SA2s!$Q$4+2))</f>
        <v>31.74</v>
      </c>
      <c r="T16" s="27">
        <f t="shared" si="4"/>
        <v>31.7408</v>
      </c>
      <c r="U16" s="27">
        <f t="shared" si="5"/>
        <v>262</v>
      </c>
      <c r="V16" s="27" t="str">
        <f t="shared" si="6"/>
        <v>Collingwood</v>
      </c>
      <c r="W16" s="27">
        <f t="shared" si="7"/>
        <v>54.29</v>
      </c>
      <c r="X16" s="26"/>
      <c r="Y16" s="26"/>
    </row>
    <row r="17" spans="2:25" x14ac:dyDescent="0.35">
      <c r="B17" s="28">
        <v>9</v>
      </c>
      <c r="C17" s="29" t="s">
        <v>5</v>
      </c>
      <c r="D17" s="30">
        <f>IF($C$6=1,VLOOKUP($C$4,'SA2 Rates'!$A$4:$V$513,2+SA2s!$B17),VLOOKUP($C$4,'SA2 Numbers'!$A$4:$V$513,2+SA2s!$B17))</f>
        <v>9.66</v>
      </c>
      <c r="E17" s="30">
        <f t="shared" si="0"/>
        <v>9.6600900000000003</v>
      </c>
      <c r="F17" s="27">
        <f t="shared" si="1"/>
        <v>19</v>
      </c>
      <c r="G17" s="31" t="str">
        <f t="shared" si="2"/>
        <v>Age &lt;15</v>
      </c>
      <c r="H17" s="30">
        <f t="shared" si="3"/>
        <v>21.3</v>
      </c>
      <c r="Q17" s="28">
        <v>9</v>
      </c>
      <c r="R17" s="32" t="s">
        <v>418</v>
      </c>
      <c r="S17" s="33">
        <f>IF($Q$6=1,VLOOKUP($Q17,'SA2 Rates'!$A$4:$V$513,SA2s!$Q$4+2),VLOOKUP($Q17,'SA2 Numbers'!$A$4:$V$513,SA2s!$Q$4+2))</f>
        <v>36.89</v>
      </c>
      <c r="T17" s="27">
        <f t="shared" si="4"/>
        <v>36.890900000000002</v>
      </c>
      <c r="U17" s="27">
        <f t="shared" si="5"/>
        <v>158</v>
      </c>
      <c r="V17" s="27" t="str">
        <f t="shared" si="6"/>
        <v>Wollert</v>
      </c>
      <c r="W17" s="27">
        <f t="shared" si="7"/>
        <v>53.81</v>
      </c>
      <c r="X17" s="26"/>
      <c r="Y17" s="26"/>
    </row>
    <row r="18" spans="2:25" x14ac:dyDescent="0.35">
      <c r="B18" s="28">
        <v>10</v>
      </c>
      <c r="C18" s="34" t="s">
        <v>622</v>
      </c>
      <c r="D18" s="30">
        <f>IF($C$6=1,VLOOKUP($C$4,'SA2 Rates'!$A$4:$V$513,2+SA2s!$B18),VLOOKUP($C$4,'SA2 Numbers'!$A$4:$V$513,2+SA2s!$B18))</f>
        <v>21.93</v>
      </c>
      <c r="E18" s="30">
        <f t="shared" si="0"/>
        <v>21.930099999999999</v>
      </c>
      <c r="F18" s="27">
        <f t="shared" si="1"/>
        <v>8</v>
      </c>
      <c r="G18" s="31" t="str">
        <f t="shared" si="2"/>
        <v>Employed part-time</v>
      </c>
      <c r="H18" s="30">
        <f t="shared" si="3"/>
        <v>18.7</v>
      </c>
      <c r="Q18" s="28">
        <v>10</v>
      </c>
      <c r="R18" s="32" t="s">
        <v>480</v>
      </c>
      <c r="S18" s="33">
        <f>IF($Q$6=1,VLOOKUP($Q18,'SA2 Rates'!$A$4:$V$513,SA2s!$Q$4+2),VLOOKUP($Q18,'SA2 Numbers'!$A$4:$V$513,SA2s!$Q$4+2))</f>
        <v>23.41</v>
      </c>
      <c r="T18" s="27">
        <f t="shared" si="4"/>
        <v>23.411000000000001</v>
      </c>
      <c r="U18" s="27">
        <f t="shared" si="5"/>
        <v>419</v>
      </c>
      <c r="V18" s="27" t="str">
        <f t="shared" si="6"/>
        <v>Craigieburn - Central</v>
      </c>
      <c r="W18" s="27">
        <f t="shared" si="7"/>
        <v>53.53</v>
      </c>
      <c r="X18" s="26"/>
      <c r="Y18" s="26"/>
    </row>
    <row r="19" spans="2:25" x14ac:dyDescent="0.35">
      <c r="B19" s="28">
        <v>11</v>
      </c>
      <c r="C19" s="34" t="s">
        <v>621</v>
      </c>
      <c r="D19" s="30">
        <f>IF($C$6=1,VLOOKUP($C$4,'SA2 Rates'!$A$4:$V$513,2+SA2s!$B19),VLOOKUP($C$4,'SA2 Numbers'!$A$4:$V$513,2+SA2s!$B19))</f>
        <v>36.44</v>
      </c>
      <c r="E19" s="30">
        <f t="shared" si="0"/>
        <v>36.440109999999997</v>
      </c>
      <c r="F19" s="27">
        <f t="shared" si="1"/>
        <v>3</v>
      </c>
      <c r="G19" s="31" t="str">
        <f t="shared" si="2"/>
        <v>65+ Not in Labour force</v>
      </c>
      <c r="H19" s="30">
        <f t="shared" si="3"/>
        <v>17.8</v>
      </c>
      <c r="Q19" s="28">
        <v>11</v>
      </c>
      <c r="R19" s="32" t="s">
        <v>481</v>
      </c>
      <c r="S19" s="33">
        <f>IF($Q$6=1,VLOOKUP($Q19,'SA2 Rates'!$A$4:$V$513,SA2s!$Q$4+2),VLOOKUP($Q19,'SA2 Numbers'!$A$4:$V$513,SA2s!$Q$4+2))</f>
        <v>46.88</v>
      </c>
      <c r="T19" s="27">
        <f t="shared" si="4"/>
        <v>46.881100000000004</v>
      </c>
      <c r="U19" s="27">
        <f t="shared" si="5"/>
        <v>39</v>
      </c>
      <c r="V19" s="27" t="str">
        <f t="shared" si="6"/>
        <v>Craigieburn - West</v>
      </c>
      <c r="W19" s="27">
        <f t="shared" si="7"/>
        <v>53.43</v>
      </c>
      <c r="X19" s="26"/>
      <c r="Y19" s="26"/>
    </row>
    <row r="20" spans="2:25" x14ac:dyDescent="0.35">
      <c r="B20" s="28">
        <v>12</v>
      </c>
      <c r="C20" s="29" t="s">
        <v>8</v>
      </c>
      <c r="D20" s="30">
        <f>IF($C$6=1,VLOOKUP($C$4,'SA2 Rates'!$A$4:$V$513,2+SA2s!$B20),VLOOKUP($C$4,'SA2 Numbers'!$A$4:$V$513,2+SA2s!$B20))</f>
        <v>3.9</v>
      </c>
      <c r="E20" s="30">
        <f t="shared" si="0"/>
        <v>3.9001199999999998</v>
      </c>
      <c r="F20" s="27">
        <f t="shared" si="1"/>
        <v>20</v>
      </c>
      <c r="G20" s="31" t="str">
        <f t="shared" si="2"/>
        <v>Age 65+</v>
      </c>
      <c r="H20" s="30">
        <f t="shared" si="3"/>
        <v>17.8</v>
      </c>
      <c r="Q20" s="28">
        <v>12</v>
      </c>
      <c r="R20" s="32" t="s">
        <v>402</v>
      </c>
      <c r="S20" s="33">
        <f>IF($Q$6=1,VLOOKUP($Q20,'SA2 Rates'!$A$4:$V$513,SA2s!$Q$4+2),VLOOKUP($Q20,'SA2 Numbers'!$A$4:$V$513,SA2s!$Q$4+2))</f>
        <v>37.020000000000003</v>
      </c>
      <c r="T20" s="27">
        <f t="shared" si="4"/>
        <v>37.0212</v>
      </c>
      <c r="U20" s="27">
        <f t="shared" si="5"/>
        <v>155</v>
      </c>
      <c r="V20" s="27" t="str">
        <f t="shared" si="6"/>
        <v>Manor Lakes - Quandong</v>
      </c>
      <c r="W20" s="27">
        <f t="shared" si="7"/>
        <v>53.33</v>
      </c>
      <c r="X20" s="26"/>
      <c r="Y20" s="26"/>
    </row>
    <row r="21" spans="2:25" x14ac:dyDescent="0.35">
      <c r="B21" s="28">
        <v>13</v>
      </c>
      <c r="C21" s="29" t="s">
        <v>9</v>
      </c>
      <c r="D21" s="30">
        <f>IF($C$6=1,VLOOKUP($C$4,'SA2 Rates'!$A$4:$V$513,2+SA2s!$B21),VLOOKUP($C$4,'SA2 Numbers'!$A$4:$V$513,2+SA2s!$B21))</f>
        <v>18.7</v>
      </c>
      <c r="E21" s="30">
        <f t="shared" si="0"/>
        <v>18.700129999999998</v>
      </c>
      <c r="F21" s="27">
        <f t="shared" si="1"/>
        <v>10</v>
      </c>
      <c r="G21" s="31" t="str">
        <f t="shared" si="2"/>
        <v>Overall</v>
      </c>
      <c r="H21" s="30">
        <f t="shared" si="3"/>
        <v>17.510000000000002</v>
      </c>
      <c r="Q21" s="28">
        <v>13</v>
      </c>
      <c r="R21" s="32" t="s">
        <v>163</v>
      </c>
      <c r="S21" s="33">
        <f>IF($Q$6=1,VLOOKUP($Q21,'SA2 Rates'!$A$4:$V$513,SA2s!$Q$4+2),VLOOKUP($Q21,'SA2 Numbers'!$A$4:$V$513,SA2s!$Q$4+2))</f>
        <v>25.73</v>
      </c>
      <c r="T21" s="27">
        <f t="shared" si="4"/>
        <v>25.731300000000001</v>
      </c>
      <c r="U21" s="27">
        <f t="shared" si="5"/>
        <v>385</v>
      </c>
      <c r="V21" s="27" t="str">
        <f t="shared" si="6"/>
        <v>Tarneit - Central</v>
      </c>
      <c r="W21" s="27">
        <f t="shared" si="7"/>
        <v>53.17</v>
      </c>
      <c r="X21" s="26"/>
      <c r="Y21" s="26"/>
    </row>
    <row r="22" spans="2:25" x14ac:dyDescent="0.35">
      <c r="B22" s="28">
        <v>14</v>
      </c>
      <c r="C22" s="29" t="s">
        <v>10</v>
      </c>
      <c r="D22" s="30">
        <f>IF($C$6=1,VLOOKUP($C$4,'SA2 Rates'!$A$4:$V$513,2+SA2s!$B22),VLOOKUP($C$4,'SA2 Numbers'!$A$4:$V$513,2+SA2s!$B22))</f>
        <v>37.9</v>
      </c>
      <c r="E22" s="30">
        <f t="shared" si="0"/>
        <v>37.90014</v>
      </c>
      <c r="F22" s="27">
        <f t="shared" si="1"/>
        <v>2</v>
      </c>
      <c r="G22" s="31" t="str">
        <f t="shared" si="2"/>
        <v>Female</v>
      </c>
      <c r="H22" s="30">
        <f t="shared" si="3"/>
        <v>17.45</v>
      </c>
      <c r="Q22" s="28">
        <v>14</v>
      </c>
      <c r="R22" s="32" t="s">
        <v>137</v>
      </c>
      <c r="S22" s="33">
        <f>IF($Q$6=1,VLOOKUP($Q22,'SA2 Rates'!$A$4:$V$513,SA2s!$Q$4+2),VLOOKUP($Q22,'SA2 Numbers'!$A$4:$V$513,SA2s!$Q$4+2))</f>
        <v>41.34</v>
      </c>
      <c r="T22" s="27">
        <f t="shared" si="4"/>
        <v>41.3414</v>
      </c>
      <c r="U22" s="27">
        <f t="shared" si="5"/>
        <v>101</v>
      </c>
      <c r="V22" s="27" t="str">
        <f t="shared" si="6"/>
        <v>Cranbourne East - North</v>
      </c>
      <c r="W22" s="27">
        <f t="shared" si="7"/>
        <v>52.63</v>
      </c>
      <c r="X22" s="26"/>
      <c r="Y22" s="26"/>
    </row>
    <row r="23" spans="2:25" x14ac:dyDescent="0.35">
      <c r="B23" s="28">
        <v>15</v>
      </c>
      <c r="C23" s="29" t="s">
        <v>617</v>
      </c>
      <c r="D23" s="30">
        <f>IF($C$6=1,VLOOKUP($C$4,'SA2 Rates'!$A$4:$V$513,2+SA2s!$B23),VLOOKUP($C$4,'SA2 Numbers'!$A$4:$V$513,2+SA2s!$B23))</f>
        <v>32.74</v>
      </c>
      <c r="E23" s="30">
        <f t="shared" si="0"/>
        <v>32.74015</v>
      </c>
      <c r="F23" s="27">
        <f t="shared" si="1"/>
        <v>4</v>
      </c>
      <c r="G23" s="31" t="str">
        <f t="shared" si="2"/>
        <v>Male</v>
      </c>
      <c r="H23" s="30">
        <f t="shared" si="3"/>
        <v>15.64</v>
      </c>
      <c r="Q23" s="28">
        <v>15</v>
      </c>
      <c r="R23" s="32" t="s">
        <v>176</v>
      </c>
      <c r="S23" s="33">
        <f>IF($Q$6=1,VLOOKUP($Q23,'SA2 Rates'!$A$4:$V$513,SA2s!$Q$4+2),VLOOKUP($Q23,'SA2 Numbers'!$A$4:$V$513,SA2s!$Q$4+2))</f>
        <v>28.55</v>
      </c>
      <c r="T23" s="27">
        <f t="shared" si="4"/>
        <v>28.551500000000001</v>
      </c>
      <c r="U23" s="27">
        <f t="shared" si="5"/>
        <v>329</v>
      </c>
      <c r="V23" s="27" t="str">
        <f t="shared" si="6"/>
        <v>Cranbourne East - South</v>
      </c>
      <c r="W23" s="27">
        <f t="shared" si="7"/>
        <v>52.57</v>
      </c>
      <c r="X23" s="26"/>
      <c r="Y23" s="26"/>
    </row>
    <row r="24" spans="2:25" x14ac:dyDescent="0.35">
      <c r="B24" s="28">
        <v>16</v>
      </c>
      <c r="C24" s="29" t="s">
        <v>618</v>
      </c>
      <c r="D24" s="30">
        <f>IF($C$6=1,VLOOKUP($C$4,'SA2 Rates'!$A$4:$V$513,2+SA2s!$B24),VLOOKUP($C$4,'SA2 Numbers'!$A$4:$V$513,2+SA2s!$B24))</f>
        <v>17.8</v>
      </c>
      <c r="E24" s="30">
        <f t="shared" si="0"/>
        <v>17.800160000000002</v>
      </c>
      <c r="F24" s="27">
        <f t="shared" si="1"/>
        <v>11</v>
      </c>
      <c r="G24" s="31" t="str">
        <f t="shared" si="2"/>
        <v>Own with mortgage</v>
      </c>
      <c r="H24" s="30">
        <f t="shared" si="3"/>
        <v>14.2</v>
      </c>
      <c r="Q24" s="28">
        <v>16</v>
      </c>
      <c r="R24" s="32" t="s">
        <v>392</v>
      </c>
      <c r="S24" s="33">
        <f>IF($Q$6=1,VLOOKUP($Q24,'SA2 Rates'!$A$4:$V$513,SA2s!$Q$4+2),VLOOKUP($Q24,'SA2 Numbers'!$A$4:$V$513,SA2s!$Q$4+2))</f>
        <v>32.29</v>
      </c>
      <c r="T24" s="27">
        <f t="shared" si="4"/>
        <v>32.291600000000003</v>
      </c>
      <c r="U24" s="27">
        <f t="shared" si="5"/>
        <v>250</v>
      </c>
      <c r="V24" s="27" t="str">
        <f t="shared" si="6"/>
        <v>Cobblebank - Strathtulloh</v>
      </c>
      <c r="W24" s="27">
        <f t="shared" si="7"/>
        <v>52.45</v>
      </c>
      <c r="X24" s="26"/>
      <c r="Y24" s="26"/>
    </row>
    <row r="25" spans="2:25" x14ac:dyDescent="0.35">
      <c r="B25" s="28">
        <v>17</v>
      </c>
      <c r="C25" s="29" t="s">
        <v>11</v>
      </c>
      <c r="D25" s="30">
        <f>IF($C$6=1,VLOOKUP($C$4,'SA2 Rates'!$A$4:$V$513,2+SA2s!$B25),VLOOKUP($C$4,'SA2 Numbers'!$A$4:$V$513,2+SA2s!$B25))</f>
        <v>10.6</v>
      </c>
      <c r="E25" s="30">
        <f t="shared" si="0"/>
        <v>10.60017</v>
      </c>
      <c r="F25" s="27">
        <f t="shared" si="1"/>
        <v>18</v>
      </c>
      <c r="G25" s="31" t="str">
        <f t="shared" si="2"/>
        <v>Age 25-64</v>
      </c>
      <c r="H25" s="30">
        <f t="shared" si="3"/>
        <v>13.7</v>
      </c>
      <c r="Q25" s="28">
        <v>17</v>
      </c>
      <c r="R25" s="32" t="s">
        <v>217</v>
      </c>
      <c r="S25" s="33">
        <f>IF($Q$6=1,VLOOKUP($Q25,'SA2 Rates'!$A$4:$V$513,SA2s!$Q$4+2),VLOOKUP($Q25,'SA2 Numbers'!$A$4:$V$513,SA2s!$Q$4+2))</f>
        <v>28.74</v>
      </c>
      <c r="T25" s="27">
        <f t="shared" si="4"/>
        <v>28.741699999999998</v>
      </c>
      <c r="U25" s="27">
        <f t="shared" si="5"/>
        <v>323</v>
      </c>
      <c r="V25" s="27" t="str">
        <f t="shared" si="6"/>
        <v>Tarneit (West) - Mount Cottrell</v>
      </c>
      <c r="W25" s="27">
        <f t="shared" si="7"/>
        <v>52.25</v>
      </c>
      <c r="X25" s="26"/>
      <c r="Y25" s="26"/>
    </row>
    <row r="26" spans="2:25" x14ac:dyDescent="0.35">
      <c r="B26" s="28">
        <v>18</v>
      </c>
      <c r="C26" s="29" t="s">
        <v>12</v>
      </c>
      <c r="D26" s="30">
        <f>IF($C$6=1,VLOOKUP($C$4,'SA2 Rates'!$A$4:$V$513,2+SA2s!$B26),VLOOKUP($C$4,'SA2 Numbers'!$A$4:$V$513,2+SA2s!$B26))</f>
        <v>14.2</v>
      </c>
      <c r="E26" s="30">
        <f t="shared" si="0"/>
        <v>14.20018</v>
      </c>
      <c r="F26" s="27">
        <f t="shared" si="1"/>
        <v>16</v>
      </c>
      <c r="G26" s="31" t="str">
        <f t="shared" si="2"/>
        <v>Owned outright</v>
      </c>
      <c r="H26" s="30">
        <f t="shared" si="3"/>
        <v>10.6</v>
      </c>
      <c r="Q26" s="28">
        <v>18</v>
      </c>
      <c r="R26" s="32" t="s">
        <v>34</v>
      </c>
      <c r="S26" s="33">
        <f>IF($Q$6=1,VLOOKUP($Q26,'SA2 Rates'!$A$4:$V$513,SA2s!$Q$4+2),VLOOKUP($Q26,'SA2 Numbers'!$A$4:$V$513,SA2s!$Q$4+2))</f>
        <v>43.26</v>
      </c>
      <c r="T26" s="27">
        <f t="shared" si="4"/>
        <v>43.261800000000001</v>
      </c>
      <c r="U26" s="27">
        <f t="shared" si="5"/>
        <v>68</v>
      </c>
      <c r="V26" s="27" t="str">
        <f t="shared" si="6"/>
        <v>Brookfield</v>
      </c>
      <c r="W26" s="27">
        <f t="shared" si="7"/>
        <v>51.62</v>
      </c>
      <c r="X26" s="26"/>
      <c r="Y26" s="26"/>
    </row>
    <row r="27" spans="2:25" x14ac:dyDescent="0.35">
      <c r="B27" s="28">
        <v>19</v>
      </c>
      <c r="C27" s="29" t="s">
        <v>13</v>
      </c>
      <c r="D27" s="30">
        <f>IF($C$6=1,VLOOKUP($C$4,'SA2 Rates'!$A$4:$V$513,2+SA2s!$B27),VLOOKUP($C$4,'SA2 Numbers'!$A$4:$V$513,2+SA2s!$B27))</f>
        <v>22.17</v>
      </c>
      <c r="E27" s="30">
        <f t="shared" si="0"/>
        <v>22.170190000000002</v>
      </c>
      <c r="F27" s="27">
        <f t="shared" si="1"/>
        <v>7</v>
      </c>
      <c r="G27" s="31" t="str">
        <f t="shared" si="2"/>
        <v>Couple only</v>
      </c>
      <c r="H27" s="30">
        <f t="shared" si="3"/>
        <v>9.66</v>
      </c>
      <c r="Q27" s="28">
        <v>19</v>
      </c>
      <c r="R27" s="32" t="s">
        <v>274</v>
      </c>
      <c r="S27" s="33">
        <f>IF($Q$6=1,VLOOKUP($Q27,'SA2 Rates'!$A$4:$V$513,SA2s!$Q$4+2),VLOOKUP($Q27,'SA2 Numbers'!$A$4:$V$513,SA2s!$Q$4+2))</f>
        <v>32.049999999999997</v>
      </c>
      <c r="T27" s="27">
        <f t="shared" si="4"/>
        <v>32.051899999999996</v>
      </c>
      <c r="U27" s="27">
        <f t="shared" si="5"/>
        <v>253</v>
      </c>
      <c r="V27" s="27" t="str">
        <f t="shared" si="6"/>
        <v>Tarneit - South</v>
      </c>
      <c r="W27" s="27">
        <f t="shared" si="7"/>
        <v>51.39</v>
      </c>
      <c r="X27" s="26"/>
      <c r="Y27" s="26"/>
    </row>
    <row r="28" spans="2:25" x14ac:dyDescent="0.35">
      <c r="B28" s="28">
        <v>20</v>
      </c>
      <c r="C28" s="29" t="s">
        <v>14</v>
      </c>
      <c r="D28" s="30">
        <f>IF($C$6=1,VLOOKUP($C$4,'SA2 Rates'!$A$4:$V$513,2+SA2s!$B28),VLOOKUP($C$4,'SA2 Numbers'!$A$4:$V$513,2+SA2s!$B28))</f>
        <v>50</v>
      </c>
      <c r="E28" s="30">
        <f>D28+0.00001*B28</f>
        <v>50.0002</v>
      </c>
      <c r="F28" s="27">
        <f t="shared" si="1"/>
        <v>1</v>
      </c>
      <c r="G28" s="31" t="str">
        <f t="shared" si="2"/>
        <v>Employed full-time</v>
      </c>
      <c r="H28" s="30">
        <f t="shared" si="3"/>
        <v>3.9</v>
      </c>
      <c r="Q28" s="28">
        <v>20</v>
      </c>
      <c r="R28" s="32" t="s">
        <v>428</v>
      </c>
      <c r="S28" s="33">
        <f>IF($Q$6=1,VLOOKUP($Q28,'SA2 Rates'!$A$4:$V$513,SA2s!$Q$4+2),VLOOKUP($Q28,'SA2 Numbers'!$A$4:$V$513,SA2s!$Q$4+2))</f>
        <v>37.43</v>
      </c>
      <c r="T28" s="27">
        <f t="shared" si="4"/>
        <v>37.432000000000002</v>
      </c>
      <c r="U28" s="27">
        <f t="shared" si="5"/>
        <v>149</v>
      </c>
      <c r="V28" s="27" t="str">
        <f t="shared" si="6"/>
        <v>Burnside Heights</v>
      </c>
      <c r="W28" s="27">
        <f t="shared" si="7"/>
        <v>50.64</v>
      </c>
      <c r="X28" s="26"/>
      <c r="Y28" s="26"/>
    </row>
    <row r="29" spans="2:25" x14ac:dyDescent="0.35">
      <c r="B29" s="26"/>
      <c r="C29" s="26"/>
      <c r="D29" s="26"/>
      <c r="E29" s="26"/>
      <c r="F29" s="26"/>
      <c r="G29" s="26"/>
      <c r="H29" s="26"/>
      <c r="Q29" s="28">
        <v>21</v>
      </c>
      <c r="R29" s="32" t="s">
        <v>30</v>
      </c>
      <c r="S29" s="33">
        <f>IF($Q$6=1,VLOOKUP($Q29,'SA2 Rates'!$A$4:$V$513,SA2s!$Q$4+2),VLOOKUP($Q29,'SA2 Numbers'!$A$4:$V$513,SA2s!$Q$4+2))</f>
        <v>13.07</v>
      </c>
      <c r="T29" s="27">
        <f t="shared" si="4"/>
        <v>13.072100000000001</v>
      </c>
      <c r="U29" s="27">
        <f t="shared" si="5"/>
        <v>491</v>
      </c>
      <c r="V29" s="27" t="str">
        <f t="shared" si="6"/>
        <v>Epping (Vic.) - West</v>
      </c>
      <c r="W29" s="27">
        <f t="shared" si="7"/>
        <v>50.23</v>
      </c>
      <c r="X29" s="26"/>
      <c r="Y29" s="26"/>
    </row>
    <row r="30" spans="2:25" x14ac:dyDescent="0.35">
      <c r="Q30" s="28">
        <v>22</v>
      </c>
      <c r="R30" s="32" t="s">
        <v>105</v>
      </c>
      <c r="S30" s="33">
        <f>IF($Q$6=1,VLOOKUP($Q30,'SA2 Rates'!$A$4:$V$513,SA2s!$Q$4+2),VLOOKUP($Q30,'SA2 Numbers'!$A$4:$V$513,SA2s!$Q$4+2))</f>
        <v>21.87</v>
      </c>
      <c r="T30" s="27">
        <f t="shared" si="4"/>
        <v>21.872199999999999</v>
      </c>
      <c r="U30" s="27">
        <f t="shared" si="5"/>
        <v>437</v>
      </c>
      <c r="V30" s="27" t="str">
        <f t="shared" si="6"/>
        <v>Taylors Hill</v>
      </c>
      <c r="W30" s="27">
        <f t="shared" si="7"/>
        <v>50.19</v>
      </c>
      <c r="X30" s="26"/>
      <c r="Y30" s="26"/>
    </row>
    <row r="31" spans="2:25" x14ac:dyDescent="0.35">
      <c r="Q31" s="28">
        <v>23</v>
      </c>
      <c r="R31" s="32" t="s">
        <v>20</v>
      </c>
      <c r="S31" s="33">
        <f>IF($Q$6=1,VLOOKUP($Q31,'SA2 Rates'!$A$4:$V$513,SA2s!$Q$4+2),VLOOKUP($Q31,'SA2 Numbers'!$A$4:$V$513,SA2s!$Q$4+2))</f>
        <v>22.32</v>
      </c>
      <c r="T31" s="27">
        <f t="shared" si="4"/>
        <v>22.322300000000002</v>
      </c>
      <c r="U31" s="27">
        <f t="shared" si="5"/>
        <v>433</v>
      </c>
      <c r="V31" s="27" t="str">
        <f t="shared" si="6"/>
        <v>Kurunjang - Toolern Vale</v>
      </c>
      <c r="W31" s="27">
        <f t="shared" si="7"/>
        <v>49.82</v>
      </c>
      <c r="X31" s="26"/>
      <c r="Y31" s="26"/>
    </row>
    <row r="32" spans="2:25" x14ac:dyDescent="0.35">
      <c r="Q32" s="28">
        <v>24</v>
      </c>
      <c r="R32" s="32" t="s">
        <v>26</v>
      </c>
      <c r="S32" s="33">
        <f>IF($Q$6=1,VLOOKUP($Q32,'SA2 Rates'!$A$4:$V$513,SA2s!$Q$4+2),VLOOKUP($Q32,'SA2 Numbers'!$A$4:$V$513,SA2s!$Q$4+2))</f>
        <v>31.05</v>
      </c>
      <c r="T32" s="27">
        <f t="shared" si="4"/>
        <v>31.052400000000002</v>
      </c>
      <c r="U32" s="27">
        <f t="shared" si="5"/>
        <v>277</v>
      </c>
      <c r="V32" s="27" t="str">
        <f t="shared" si="6"/>
        <v>Melton South - Weir Views</v>
      </c>
      <c r="W32" s="27">
        <f t="shared" si="7"/>
        <v>48.91</v>
      </c>
      <c r="X32" s="26"/>
      <c r="Y32" s="26"/>
    </row>
    <row r="33" spans="17:25" x14ac:dyDescent="0.35">
      <c r="Q33" s="28">
        <v>25</v>
      </c>
      <c r="R33" s="32" t="s">
        <v>27</v>
      </c>
      <c r="S33" s="33">
        <f>IF($Q$6=1,VLOOKUP($Q33,'SA2 Rates'!$A$4:$V$513,SA2s!$Q$4+2),VLOOKUP($Q33,'SA2 Numbers'!$A$4:$V$513,SA2s!$Q$4+2))</f>
        <v>21.14</v>
      </c>
      <c r="T33" s="27">
        <f t="shared" si="4"/>
        <v>21.142500000000002</v>
      </c>
      <c r="U33" s="27">
        <f t="shared" si="5"/>
        <v>446</v>
      </c>
      <c r="V33" s="27" t="str">
        <f t="shared" si="6"/>
        <v>Craigieburn - North</v>
      </c>
      <c r="W33" s="27">
        <f t="shared" si="7"/>
        <v>48.78</v>
      </c>
      <c r="X33" s="26"/>
      <c r="Y33" s="26"/>
    </row>
    <row r="34" spans="17:25" x14ac:dyDescent="0.35">
      <c r="Q34" s="28">
        <v>26</v>
      </c>
      <c r="R34" s="32" t="s">
        <v>177</v>
      </c>
      <c r="S34" s="33">
        <f>IF($Q$6=1,VLOOKUP($Q34,'SA2 Rates'!$A$4:$V$513,SA2s!$Q$4+2),VLOOKUP($Q34,'SA2 Numbers'!$A$4:$V$513,SA2s!$Q$4+2))</f>
        <v>32.82</v>
      </c>
      <c r="T34" s="27">
        <f t="shared" si="4"/>
        <v>32.822600000000001</v>
      </c>
      <c r="U34" s="27">
        <f t="shared" si="5"/>
        <v>236</v>
      </c>
      <c r="V34" s="27" t="str">
        <f t="shared" si="6"/>
        <v>Hampton Park - West</v>
      </c>
      <c r="W34" s="27">
        <f t="shared" si="7"/>
        <v>48.63</v>
      </c>
      <c r="X34" s="26"/>
      <c r="Y34" s="26"/>
    </row>
    <row r="35" spans="17:25" x14ac:dyDescent="0.35">
      <c r="Q35" s="28">
        <v>27</v>
      </c>
      <c r="R35" s="32" t="s">
        <v>178</v>
      </c>
      <c r="S35" s="33">
        <f>IF($Q$6=1,VLOOKUP($Q35,'SA2 Rates'!$A$4:$V$513,SA2s!$Q$4+2),VLOOKUP($Q35,'SA2 Numbers'!$A$4:$V$513,SA2s!$Q$4+2))</f>
        <v>36.56</v>
      </c>
      <c r="T35" s="27">
        <f t="shared" si="4"/>
        <v>36.5627</v>
      </c>
      <c r="U35" s="27">
        <f t="shared" si="5"/>
        <v>167</v>
      </c>
      <c r="V35" s="27" t="str">
        <f t="shared" si="6"/>
        <v>Cairnlea</v>
      </c>
      <c r="W35" s="27">
        <f t="shared" si="7"/>
        <v>48.63</v>
      </c>
      <c r="X35" s="26"/>
      <c r="Y35" s="26"/>
    </row>
    <row r="36" spans="17:25" x14ac:dyDescent="0.35">
      <c r="Q36" s="28">
        <v>28</v>
      </c>
      <c r="R36" s="32" t="s">
        <v>55</v>
      </c>
      <c r="S36" s="33">
        <f>IF($Q$6=1,VLOOKUP($Q36,'SA2 Rates'!$A$4:$V$513,SA2s!$Q$4+2),VLOOKUP($Q36,'SA2 Numbers'!$A$4:$V$513,SA2s!$Q$4+2))</f>
        <v>15.31</v>
      </c>
      <c r="T36" s="27">
        <f t="shared" si="4"/>
        <v>15.312800000000001</v>
      </c>
      <c r="U36" s="27">
        <f t="shared" si="5"/>
        <v>483</v>
      </c>
      <c r="V36" s="27" t="str">
        <f t="shared" si="6"/>
        <v>Cranbourne West</v>
      </c>
      <c r="W36" s="27">
        <f t="shared" si="7"/>
        <v>48.35</v>
      </c>
      <c r="X36" s="26"/>
      <c r="Y36" s="26"/>
    </row>
    <row r="37" spans="17:25" x14ac:dyDescent="0.35">
      <c r="Q37" s="28">
        <v>29</v>
      </c>
      <c r="R37" s="32" t="s">
        <v>99</v>
      </c>
      <c r="S37" s="33">
        <f>IF($Q$6=1,VLOOKUP($Q37,'SA2 Rates'!$A$4:$V$513,SA2s!$Q$4+2),VLOOKUP($Q37,'SA2 Numbers'!$A$4:$V$513,SA2s!$Q$4+2))</f>
        <v>12.14</v>
      </c>
      <c r="T37" s="27">
        <f t="shared" si="4"/>
        <v>12.142900000000001</v>
      </c>
      <c r="U37" s="27">
        <f t="shared" si="5"/>
        <v>495</v>
      </c>
      <c r="V37" s="27" t="str">
        <f t="shared" si="6"/>
        <v>Truganina - South West</v>
      </c>
      <c r="W37" s="27">
        <f t="shared" si="7"/>
        <v>48.28</v>
      </c>
      <c r="X37" s="26"/>
      <c r="Y37" s="26"/>
    </row>
    <row r="38" spans="17:25" x14ac:dyDescent="0.35">
      <c r="Q38" s="28">
        <v>30</v>
      </c>
      <c r="R38" s="32" t="s">
        <v>76</v>
      </c>
      <c r="S38" s="33">
        <f>IF($Q$6=1,VLOOKUP($Q38,'SA2 Rates'!$A$4:$V$513,SA2s!$Q$4+2),VLOOKUP($Q38,'SA2 Numbers'!$A$4:$V$513,SA2s!$Q$4+2))</f>
        <v>15.68</v>
      </c>
      <c r="T38" s="27">
        <f t="shared" si="4"/>
        <v>15.683</v>
      </c>
      <c r="U38" s="27">
        <f t="shared" si="5"/>
        <v>480</v>
      </c>
      <c r="V38" s="27" t="str">
        <f t="shared" si="6"/>
        <v>Broadmeadows</v>
      </c>
      <c r="W38" s="27">
        <f t="shared" si="7"/>
        <v>48.18</v>
      </c>
      <c r="X38" s="26"/>
      <c r="Y38" s="26"/>
    </row>
    <row r="39" spans="17:25" x14ac:dyDescent="0.35">
      <c r="Q39" s="28">
        <v>31</v>
      </c>
      <c r="R39" s="32" t="s">
        <v>306</v>
      </c>
      <c r="S39" s="33">
        <f>IF($Q$6=1,VLOOKUP($Q39,'SA2 Rates'!$A$4:$V$513,SA2s!$Q$4+2),VLOOKUP($Q39,'SA2 Numbers'!$A$4:$V$513,SA2s!$Q$4+2))</f>
        <v>31.2</v>
      </c>
      <c r="T39" s="27">
        <f t="shared" si="4"/>
        <v>31.203099999999999</v>
      </c>
      <c r="U39" s="27">
        <f t="shared" si="5"/>
        <v>273</v>
      </c>
      <c r="V39" s="27" t="str">
        <f t="shared" si="6"/>
        <v>Hampton Park - East</v>
      </c>
      <c r="W39" s="27">
        <f t="shared" si="7"/>
        <v>48.1</v>
      </c>
      <c r="X39" s="26"/>
      <c r="Y39" s="26"/>
    </row>
    <row r="40" spans="17:25" x14ac:dyDescent="0.35">
      <c r="Q40" s="28">
        <v>32</v>
      </c>
      <c r="R40" s="32" t="s">
        <v>320</v>
      </c>
      <c r="S40" s="33">
        <f>IF($Q$6=1,VLOOKUP($Q40,'SA2 Rates'!$A$4:$V$513,SA2s!$Q$4+2),VLOOKUP($Q40,'SA2 Numbers'!$A$4:$V$513,SA2s!$Q$4+2))</f>
        <v>35.64</v>
      </c>
      <c r="T40" s="27">
        <f t="shared" si="4"/>
        <v>35.6432</v>
      </c>
      <c r="U40" s="27">
        <f t="shared" si="5"/>
        <v>180</v>
      </c>
      <c r="V40" s="27" t="str">
        <f t="shared" si="6"/>
        <v>Melton</v>
      </c>
      <c r="W40" s="27">
        <f t="shared" si="7"/>
        <v>48.07</v>
      </c>
      <c r="X40" s="26"/>
      <c r="Y40" s="26"/>
    </row>
    <row r="41" spans="17:25" x14ac:dyDescent="0.35">
      <c r="Q41" s="28">
        <v>33</v>
      </c>
      <c r="R41" s="32" t="s">
        <v>347</v>
      </c>
      <c r="S41" s="33">
        <f>IF($Q$6=1,VLOOKUP($Q41,'SA2 Rates'!$A$4:$V$513,SA2s!$Q$4+2),VLOOKUP($Q41,'SA2 Numbers'!$A$4:$V$513,SA2s!$Q$4+2))</f>
        <v>39.700000000000003</v>
      </c>
      <c r="T41" s="27">
        <f t="shared" si="4"/>
        <v>39.703300000000006</v>
      </c>
      <c r="U41" s="27">
        <f t="shared" si="5"/>
        <v>116</v>
      </c>
      <c r="V41" s="27" t="str">
        <f t="shared" si="6"/>
        <v>Campbellfield - Coolaroo</v>
      </c>
      <c r="W41" s="27">
        <f t="shared" si="7"/>
        <v>47.95</v>
      </c>
      <c r="X41" s="26"/>
      <c r="Y41" s="26"/>
    </row>
    <row r="42" spans="17:25" x14ac:dyDescent="0.35">
      <c r="Q42" s="28">
        <v>34</v>
      </c>
      <c r="R42" s="32" t="s">
        <v>35</v>
      </c>
      <c r="S42" s="33">
        <f>IF($Q$6=1,VLOOKUP($Q42,'SA2 Rates'!$A$4:$V$513,SA2s!$Q$4+2),VLOOKUP($Q42,'SA2 Numbers'!$A$4:$V$513,SA2s!$Q$4+2))</f>
        <v>26.38</v>
      </c>
      <c r="T42" s="27">
        <f t="shared" si="4"/>
        <v>26.383399999999998</v>
      </c>
      <c r="U42" s="27">
        <f t="shared" si="5"/>
        <v>373</v>
      </c>
      <c r="V42" s="27" t="str">
        <f t="shared" si="6"/>
        <v>Melton West</v>
      </c>
      <c r="W42" s="27">
        <f t="shared" si="7"/>
        <v>47.88</v>
      </c>
      <c r="X42" s="26"/>
      <c r="Y42" s="26"/>
    </row>
    <row r="43" spans="17:25" x14ac:dyDescent="0.35">
      <c r="Q43" s="28">
        <v>35</v>
      </c>
      <c r="R43" s="32" t="s">
        <v>201</v>
      </c>
      <c r="S43" s="33">
        <f>IF($Q$6=1,VLOOKUP($Q43,'SA2 Rates'!$A$4:$V$513,SA2s!$Q$4+2),VLOOKUP($Q43,'SA2 Numbers'!$A$4:$V$513,SA2s!$Q$4+2))</f>
        <v>21.27</v>
      </c>
      <c r="T43" s="27">
        <f t="shared" si="4"/>
        <v>21.273499999999999</v>
      </c>
      <c r="U43" s="27">
        <f t="shared" si="5"/>
        <v>444</v>
      </c>
      <c r="V43" s="27" t="str">
        <f t="shared" si="6"/>
        <v>Narre Warren North</v>
      </c>
      <c r="W43" s="27">
        <f t="shared" si="7"/>
        <v>47.73</v>
      </c>
      <c r="X43" s="26"/>
      <c r="Y43" s="26"/>
    </row>
    <row r="44" spans="17:25" x14ac:dyDescent="0.35">
      <c r="Q44" s="28">
        <v>36</v>
      </c>
      <c r="R44" s="32" t="s">
        <v>92</v>
      </c>
      <c r="S44" s="33">
        <f>IF($Q$6=1,VLOOKUP($Q44,'SA2 Rates'!$A$4:$V$513,SA2s!$Q$4+2),VLOOKUP($Q44,'SA2 Numbers'!$A$4:$V$513,SA2s!$Q$4+2))</f>
        <v>22.48</v>
      </c>
      <c r="T44" s="27">
        <f t="shared" si="4"/>
        <v>22.483599999999999</v>
      </c>
      <c r="U44" s="27">
        <f t="shared" si="5"/>
        <v>429</v>
      </c>
      <c r="V44" s="27" t="str">
        <f t="shared" si="6"/>
        <v>Swan Hill Surrounds</v>
      </c>
      <c r="W44" s="27">
        <f t="shared" si="7"/>
        <v>47.71</v>
      </c>
      <c r="X44" s="26"/>
      <c r="Y44" s="26"/>
    </row>
    <row r="45" spans="17:25" x14ac:dyDescent="0.35">
      <c r="Q45" s="28">
        <v>37</v>
      </c>
      <c r="R45" s="32" t="s">
        <v>333</v>
      </c>
      <c r="S45" s="33">
        <f>IF($Q$6=1,VLOOKUP($Q45,'SA2 Rates'!$A$4:$V$513,SA2s!$Q$4+2),VLOOKUP($Q45,'SA2 Numbers'!$A$4:$V$513,SA2s!$Q$4+2))</f>
        <v>31.91</v>
      </c>
      <c r="T45" s="27">
        <f t="shared" si="4"/>
        <v>31.913699999999999</v>
      </c>
      <c r="U45" s="27">
        <f t="shared" si="5"/>
        <v>257</v>
      </c>
      <c r="V45" s="27" t="str">
        <f t="shared" si="6"/>
        <v>Clyde North - South</v>
      </c>
      <c r="W45" s="27">
        <f t="shared" si="7"/>
        <v>47.68</v>
      </c>
      <c r="X45" s="26"/>
      <c r="Y45" s="26"/>
    </row>
    <row r="46" spans="17:25" x14ac:dyDescent="0.35">
      <c r="Q46" s="28">
        <v>38</v>
      </c>
      <c r="R46" s="32" t="s">
        <v>58</v>
      </c>
      <c r="S46" s="33">
        <f>IF($Q$6=1,VLOOKUP($Q46,'SA2 Rates'!$A$4:$V$513,SA2s!$Q$4+2),VLOOKUP($Q46,'SA2 Numbers'!$A$4:$V$513,SA2s!$Q$4+2))</f>
        <v>13.25</v>
      </c>
      <c r="T46" s="27">
        <f t="shared" si="4"/>
        <v>13.2538</v>
      </c>
      <c r="U46" s="27">
        <f t="shared" si="5"/>
        <v>488</v>
      </c>
      <c r="V46" s="27" t="str">
        <f t="shared" si="6"/>
        <v>Mernda - North</v>
      </c>
      <c r="W46" s="27">
        <f t="shared" si="7"/>
        <v>47.47</v>
      </c>
      <c r="X46" s="26"/>
      <c r="Y46" s="26"/>
    </row>
    <row r="47" spans="17:25" x14ac:dyDescent="0.35">
      <c r="Q47" s="28">
        <v>39</v>
      </c>
      <c r="R47" s="32" t="s">
        <v>87</v>
      </c>
      <c r="S47" s="33">
        <f>IF($Q$6=1,VLOOKUP($Q47,'SA2 Rates'!$A$4:$V$513,SA2s!$Q$4+2),VLOOKUP($Q47,'SA2 Numbers'!$A$4:$V$513,SA2s!$Q$4+2))</f>
        <v>23.44</v>
      </c>
      <c r="T47" s="27">
        <f t="shared" si="4"/>
        <v>23.443900000000003</v>
      </c>
      <c r="U47" s="27">
        <f t="shared" si="5"/>
        <v>418</v>
      </c>
      <c r="V47" s="27" t="str">
        <f t="shared" si="6"/>
        <v>Ararat Surrounds</v>
      </c>
      <c r="W47" s="27">
        <f t="shared" si="7"/>
        <v>46.88</v>
      </c>
      <c r="X47" s="26"/>
      <c r="Y47" s="26"/>
    </row>
    <row r="48" spans="17:25" x14ac:dyDescent="0.35">
      <c r="Q48" s="28">
        <v>40</v>
      </c>
      <c r="R48" s="32" t="s">
        <v>88</v>
      </c>
      <c r="S48" s="33">
        <f>IF($Q$6=1,VLOOKUP($Q48,'SA2 Rates'!$A$4:$V$513,SA2s!$Q$4+2),VLOOKUP($Q48,'SA2 Numbers'!$A$4:$V$513,SA2s!$Q$4+2))</f>
        <v>13.18</v>
      </c>
      <c r="T48" s="27">
        <f t="shared" si="4"/>
        <v>13.183999999999999</v>
      </c>
      <c r="U48" s="27">
        <f t="shared" si="5"/>
        <v>489</v>
      </c>
      <c r="V48" s="27" t="str">
        <f t="shared" si="6"/>
        <v>Kings Park (Vic.)</v>
      </c>
      <c r="W48" s="27">
        <f t="shared" si="7"/>
        <v>46.59</v>
      </c>
      <c r="X48" s="26"/>
      <c r="Y48" s="26"/>
    </row>
    <row r="49" spans="17:25" x14ac:dyDescent="0.35">
      <c r="Q49" s="28">
        <v>41</v>
      </c>
      <c r="R49" s="32" t="s">
        <v>39</v>
      </c>
      <c r="S49" s="33">
        <f>IF($Q$6=1,VLOOKUP($Q49,'SA2 Rates'!$A$4:$V$513,SA2s!$Q$4+2),VLOOKUP($Q49,'SA2 Numbers'!$A$4:$V$513,SA2s!$Q$4+2))</f>
        <v>33.33</v>
      </c>
      <c r="T49" s="27">
        <f t="shared" si="4"/>
        <v>33.334099999999999</v>
      </c>
      <c r="U49" s="27">
        <f t="shared" si="5"/>
        <v>222</v>
      </c>
      <c r="V49" s="27" t="str">
        <f t="shared" si="6"/>
        <v>Cranbourne North - East</v>
      </c>
      <c r="W49" s="27">
        <f t="shared" si="7"/>
        <v>46.35</v>
      </c>
      <c r="X49" s="26"/>
      <c r="Y49" s="26"/>
    </row>
    <row r="50" spans="17:25" x14ac:dyDescent="0.35">
      <c r="Q50" s="28">
        <v>42</v>
      </c>
      <c r="R50" s="32" t="s">
        <v>53</v>
      </c>
      <c r="S50" s="33">
        <f>IF($Q$6=1,VLOOKUP($Q50,'SA2 Rates'!$A$4:$V$513,SA2s!$Q$4+2),VLOOKUP($Q50,'SA2 Numbers'!$A$4:$V$513,SA2s!$Q$4+2))</f>
        <v>43.8</v>
      </c>
      <c r="T50" s="27">
        <f t="shared" si="4"/>
        <v>43.804199999999994</v>
      </c>
      <c r="U50" s="27">
        <f t="shared" si="5"/>
        <v>64</v>
      </c>
      <c r="V50" s="27" t="str">
        <f t="shared" si="6"/>
        <v>Burnside</v>
      </c>
      <c r="W50" s="27">
        <f t="shared" si="7"/>
        <v>46.14</v>
      </c>
      <c r="X50" s="26"/>
      <c r="Y50" s="26"/>
    </row>
    <row r="51" spans="17:25" x14ac:dyDescent="0.35">
      <c r="Q51" s="28">
        <v>43</v>
      </c>
      <c r="R51" s="32" t="s">
        <v>47</v>
      </c>
      <c r="S51" s="33">
        <f>IF($Q$6=1,VLOOKUP($Q51,'SA2 Rates'!$A$4:$V$513,SA2s!$Q$4+2),VLOOKUP($Q51,'SA2 Numbers'!$A$4:$V$513,SA2s!$Q$4+2))</f>
        <v>25.47</v>
      </c>
      <c r="T51" s="27">
        <f t="shared" si="4"/>
        <v>25.474299999999999</v>
      </c>
      <c r="U51" s="27">
        <f t="shared" si="5"/>
        <v>387</v>
      </c>
      <c r="V51" s="27" t="str">
        <f t="shared" si="6"/>
        <v>Werribee - West</v>
      </c>
      <c r="W51" s="27">
        <f t="shared" si="7"/>
        <v>46.07</v>
      </c>
      <c r="X51" s="26"/>
      <c r="Y51" s="26"/>
    </row>
    <row r="52" spans="17:25" x14ac:dyDescent="0.35">
      <c r="Q52" s="28">
        <v>44</v>
      </c>
      <c r="R52" s="32" t="s">
        <v>207</v>
      </c>
      <c r="S52" s="33">
        <f>IF($Q$6=1,VLOOKUP($Q52,'SA2 Rates'!$A$4:$V$513,SA2s!$Q$4+2),VLOOKUP($Q52,'SA2 Numbers'!$A$4:$V$513,SA2s!$Q$4+2))</f>
        <v>24.67</v>
      </c>
      <c r="T52" s="27">
        <f t="shared" si="4"/>
        <v>24.674400000000002</v>
      </c>
      <c r="U52" s="27">
        <f t="shared" si="5"/>
        <v>400</v>
      </c>
      <c r="V52" s="27" t="str">
        <f t="shared" si="6"/>
        <v>Wyndham Vale - South</v>
      </c>
      <c r="W52" s="27">
        <f t="shared" si="7"/>
        <v>45.68</v>
      </c>
      <c r="X52" s="26"/>
      <c r="Y52" s="26"/>
    </row>
    <row r="53" spans="17:25" x14ac:dyDescent="0.35">
      <c r="Q53" s="28">
        <v>45</v>
      </c>
      <c r="R53" s="32" t="s">
        <v>215</v>
      </c>
      <c r="S53" s="33">
        <f>IF($Q$6=1,VLOOKUP($Q53,'SA2 Rates'!$A$4:$V$513,SA2s!$Q$4+2),VLOOKUP($Q53,'SA2 Numbers'!$A$4:$V$513,SA2s!$Q$4+2))</f>
        <v>32</v>
      </c>
      <c r="T53" s="27">
        <f t="shared" si="4"/>
        <v>32.0045</v>
      </c>
      <c r="U53" s="27">
        <f t="shared" si="5"/>
        <v>254</v>
      </c>
      <c r="V53" s="27" t="str">
        <f t="shared" si="6"/>
        <v>Delahey</v>
      </c>
      <c r="W53" s="27">
        <f t="shared" si="7"/>
        <v>45.62</v>
      </c>
      <c r="X53" s="26"/>
      <c r="Y53" s="26"/>
    </row>
    <row r="54" spans="17:25" x14ac:dyDescent="0.35">
      <c r="Q54" s="28">
        <v>46</v>
      </c>
      <c r="R54" s="32" t="s">
        <v>216</v>
      </c>
      <c r="S54" s="33">
        <f>IF($Q$6=1,VLOOKUP($Q54,'SA2 Rates'!$A$4:$V$513,SA2s!$Q$4+2),VLOOKUP($Q54,'SA2 Numbers'!$A$4:$V$513,SA2s!$Q$4+2))</f>
        <v>26.49</v>
      </c>
      <c r="T54" s="27">
        <f t="shared" si="4"/>
        <v>26.494599999999998</v>
      </c>
      <c r="U54" s="27">
        <f t="shared" si="5"/>
        <v>370</v>
      </c>
      <c r="V54" s="27" t="str">
        <f t="shared" si="6"/>
        <v>Lynbrook - Lyndhurst</v>
      </c>
      <c r="W54" s="27">
        <f t="shared" si="7"/>
        <v>45.49</v>
      </c>
      <c r="X54" s="26"/>
      <c r="Y54" s="26"/>
    </row>
    <row r="55" spans="17:25" x14ac:dyDescent="0.35">
      <c r="Q55" s="28">
        <v>47</v>
      </c>
      <c r="R55" s="32" t="s">
        <v>354</v>
      </c>
      <c r="S55" s="33">
        <f>IF($Q$6=1,VLOOKUP($Q55,'SA2 Rates'!$A$4:$V$513,SA2s!$Q$4+2),VLOOKUP($Q55,'SA2 Numbers'!$A$4:$V$513,SA2s!$Q$4+2))</f>
        <v>30.41</v>
      </c>
      <c r="T55" s="27">
        <f t="shared" si="4"/>
        <v>30.4147</v>
      </c>
      <c r="U55" s="27">
        <f t="shared" si="5"/>
        <v>290</v>
      </c>
      <c r="V55" s="27" t="str">
        <f t="shared" si="6"/>
        <v>Fitzroy</v>
      </c>
      <c r="W55" s="27">
        <f t="shared" si="7"/>
        <v>45.36</v>
      </c>
      <c r="X55" s="26"/>
      <c r="Y55" s="26"/>
    </row>
    <row r="56" spans="17:25" x14ac:dyDescent="0.35">
      <c r="Q56" s="28">
        <v>48</v>
      </c>
      <c r="R56" s="32" t="s">
        <v>362</v>
      </c>
      <c r="S56" s="33">
        <f>IF($Q$6=1,VLOOKUP($Q56,'SA2 Rates'!$A$4:$V$513,SA2s!$Q$4+2),VLOOKUP($Q56,'SA2 Numbers'!$A$4:$V$513,SA2s!$Q$4+2))</f>
        <v>37.880000000000003</v>
      </c>
      <c r="T56" s="27">
        <f t="shared" si="4"/>
        <v>37.884800000000006</v>
      </c>
      <c r="U56" s="27">
        <f t="shared" si="5"/>
        <v>142</v>
      </c>
      <c r="V56" s="27" t="str">
        <f t="shared" si="6"/>
        <v>Mernda - South</v>
      </c>
      <c r="W56" s="27">
        <f t="shared" si="7"/>
        <v>45.11</v>
      </c>
      <c r="X56" s="26"/>
      <c r="Y56" s="26"/>
    </row>
    <row r="57" spans="17:25" x14ac:dyDescent="0.35">
      <c r="Q57" s="28">
        <v>49</v>
      </c>
      <c r="R57" s="32" t="s">
        <v>363</v>
      </c>
      <c r="S57" s="33">
        <f>IF($Q$6=1,VLOOKUP($Q57,'SA2 Rates'!$A$4:$V$513,SA2s!$Q$4+2),VLOOKUP($Q57,'SA2 Numbers'!$A$4:$V$513,SA2s!$Q$4+2))</f>
        <v>41.88</v>
      </c>
      <c r="T57" s="27">
        <f t="shared" si="4"/>
        <v>41.884900000000002</v>
      </c>
      <c r="U57" s="27">
        <f t="shared" si="5"/>
        <v>85</v>
      </c>
      <c r="V57" s="27" t="str">
        <f t="shared" si="6"/>
        <v>Wallan</v>
      </c>
      <c r="W57" s="27">
        <f t="shared" si="7"/>
        <v>44.87</v>
      </c>
      <c r="X57" s="26"/>
      <c r="Y57" s="26"/>
    </row>
    <row r="58" spans="17:25" x14ac:dyDescent="0.35">
      <c r="Q58" s="28">
        <v>50</v>
      </c>
      <c r="R58" s="32" t="s">
        <v>194</v>
      </c>
      <c r="S58" s="33">
        <f>IF($Q$6=1,VLOOKUP($Q58,'SA2 Rates'!$A$4:$V$513,SA2s!$Q$4+2),VLOOKUP($Q58,'SA2 Numbers'!$A$4:$V$513,SA2s!$Q$4+2))</f>
        <v>30.46</v>
      </c>
      <c r="T58" s="27">
        <f t="shared" si="4"/>
        <v>30.465</v>
      </c>
      <c r="U58" s="27">
        <f t="shared" si="5"/>
        <v>289</v>
      </c>
      <c r="V58" s="27" t="str">
        <f t="shared" si="6"/>
        <v>Kerang</v>
      </c>
      <c r="W58" s="27">
        <f t="shared" si="7"/>
        <v>44.79</v>
      </c>
      <c r="X58" s="26"/>
      <c r="Y58" s="26"/>
    </row>
    <row r="59" spans="17:25" x14ac:dyDescent="0.35">
      <c r="Q59" s="28">
        <v>51</v>
      </c>
      <c r="R59" s="32" t="s">
        <v>195</v>
      </c>
      <c r="S59" s="33">
        <f>IF($Q$6=1,VLOOKUP($Q59,'SA2 Rates'!$A$4:$V$513,SA2s!$Q$4+2),VLOOKUP($Q59,'SA2 Numbers'!$A$4:$V$513,SA2s!$Q$4+2))</f>
        <v>30.35</v>
      </c>
      <c r="T59" s="27">
        <f t="shared" si="4"/>
        <v>30.3551</v>
      </c>
      <c r="U59" s="27">
        <f t="shared" si="5"/>
        <v>291</v>
      </c>
      <c r="V59" s="27" t="str">
        <f t="shared" si="6"/>
        <v>Yarra Valley</v>
      </c>
      <c r="W59" s="27">
        <f t="shared" si="7"/>
        <v>44.75</v>
      </c>
      <c r="X59" s="26"/>
      <c r="Y59" s="26"/>
    </row>
    <row r="60" spans="17:25" x14ac:dyDescent="0.35">
      <c r="Q60" s="28">
        <v>52</v>
      </c>
      <c r="R60" s="32" t="s">
        <v>314</v>
      </c>
      <c r="S60" s="33">
        <f>IF($Q$6=1,VLOOKUP($Q60,'SA2 Rates'!$A$4:$V$513,SA2s!$Q$4+2),VLOOKUP($Q60,'SA2 Numbers'!$A$4:$V$513,SA2s!$Q$4+2))</f>
        <v>32.49</v>
      </c>
      <c r="T60" s="27">
        <f t="shared" si="4"/>
        <v>32.495200000000004</v>
      </c>
      <c r="U60" s="27">
        <f t="shared" si="5"/>
        <v>247</v>
      </c>
      <c r="V60" s="27" t="str">
        <f t="shared" si="6"/>
        <v>Deer Park</v>
      </c>
      <c r="W60" s="27">
        <f t="shared" si="7"/>
        <v>44.65</v>
      </c>
      <c r="X60" s="26"/>
      <c r="Y60" s="26"/>
    </row>
    <row r="61" spans="17:25" x14ac:dyDescent="0.35">
      <c r="Q61" s="28">
        <v>53</v>
      </c>
      <c r="R61" s="32" t="s">
        <v>196</v>
      </c>
      <c r="S61" s="33">
        <f>IF($Q$6=1,VLOOKUP($Q61,'SA2 Rates'!$A$4:$V$513,SA2s!$Q$4+2),VLOOKUP($Q61,'SA2 Numbers'!$A$4:$V$513,SA2s!$Q$4+2))</f>
        <v>36.64</v>
      </c>
      <c r="T61" s="27">
        <f t="shared" si="4"/>
        <v>36.645299999999999</v>
      </c>
      <c r="U61" s="27">
        <f t="shared" si="5"/>
        <v>164</v>
      </c>
      <c r="V61" s="27" t="str">
        <f t="shared" si="6"/>
        <v>Dandenong - North</v>
      </c>
      <c r="W61" s="27">
        <f t="shared" si="7"/>
        <v>44.65</v>
      </c>
      <c r="X61" s="26"/>
      <c r="Y61" s="26"/>
    </row>
    <row r="62" spans="17:25" x14ac:dyDescent="0.35">
      <c r="Q62" s="28">
        <v>54</v>
      </c>
      <c r="R62" s="32" t="s">
        <v>197</v>
      </c>
      <c r="S62" s="33">
        <f>IF($Q$6=1,VLOOKUP($Q62,'SA2 Rates'!$A$4:$V$513,SA2s!$Q$4+2),VLOOKUP($Q62,'SA2 Numbers'!$A$4:$V$513,SA2s!$Q$4+2))</f>
        <v>31.62</v>
      </c>
      <c r="T62" s="27">
        <f t="shared" si="4"/>
        <v>31.625400000000003</v>
      </c>
      <c r="U62" s="27">
        <f t="shared" si="5"/>
        <v>265</v>
      </c>
      <c r="V62" s="27" t="str">
        <f t="shared" si="6"/>
        <v>Hoppers Crossing - North</v>
      </c>
      <c r="W62" s="27">
        <f t="shared" si="7"/>
        <v>44.46</v>
      </c>
      <c r="X62" s="26"/>
      <c r="Y62" s="26"/>
    </row>
    <row r="63" spans="17:25" x14ac:dyDescent="0.35">
      <c r="Q63" s="28">
        <v>55</v>
      </c>
      <c r="R63" s="32" t="s">
        <v>422</v>
      </c>
      <c r="S63" s="33">
        <f>IF($Q$6=1,VLOOKUP($Q63,'SA2 Rates'!$A$4:$V$513,SA2s!$Q$4+2),VLOOKUP($Q63,'SA2 Numbers'!$A$4:$V$513,SA2s!$Q$4+2))</f>
        <v>37.049999999999997</v>
      </c>
      <c r="T63" s="27">
        <f t="shared" si="4"/>
        <v>37.055499999999995</v>
      </c>
      <c r="U63" s="27">
        <f t="shared" si="5"/>
        <v>154</v>
      </c>
      <c r="V63" s="27" t="str">
        <f t="shared" si="6"/>
        <v>South Morang - North</v>
      </c>
      <c r="W63" s="27">
        <f t="shared" si="7"/>
        <v>44.44</v>
      </c>
      <c r="X63" s="26"/>
      <c r="Y63" s="26"/>
    </row>
    <row r="64" spans="17:25" x14ac:dyDescent="0.35">
      <c r="Q64" s="28">
        <v>56</v>
      </c>
      <c r="R64" s="32" t="s">
        <v>93</v>
      </c>
      <c r="S64" s="33">
        <f>IF($Q$6=1,VLOOKUP($Q64,'SA2 Rates'!$A$4:$V$513,SA2s!$Q$4+2),VLOOKUP($Q64,'SA2 Numbers'!$A$4:$V$513,SA2s!$Q$4+2))</f>
        <v>30.33</v>
      </c>
      <c r="T64" s="27">
        <f t="shared" si="4"/>
        <v>30.335599999999999</v>
      </c>
      <c r="U64" s="27">
        <f t="shared" si="5"/>
        <v>293</v>
      </c>
      <c r="V64" s="27" t="str">
        <f t="shared" si="6"/>
        <v>Caroline Springs</v>
      </c>
      <c r="W64" s="27">
        <f t="shared" si="7"/>
        <v>44.38</v>
      </c>
      <c r="X64" s="26"/>
      <c r="Y64" s="26"/>
    </row>
    <row r="65" spans="17:25" x14ac:dyDescent="0.35">
      <c r="Q65" s="28">
        <v>57</v>
      </c>
      <c r="R65" s="32" t="s">
        <v>202</v>
      </c>
      <c r="S65" s="33">
        <f>IF($Q$6=1,VLOOKUP($Q65,'SA2 Rates'!$A$4:$V$513,SA2s!$Q$4+2),VLOOKUP($Q65,'SA2 Numbers'!$A$4:$V$513,SA2s!$Q$4+2))</f>
        <v>26.49</v>
      </c>
      <c r="T65" s="27">
        <f t="shared" si="4"/>
        <v>26.495699999999999</v>
      </c>
      <c r="U65" s="27">
        <f t="shared" si="5"/>
        <v>369</v>
      </c>
      <c r="V65" s="27" t="str">
        <f t="shared" si="6"/>
        <v>Pakenham - South West</v>
      </c>
      <c r="W65" s="27">
        <f t="shared" si="7"/>
        <v>44.15</v>
      </c>
      <c r="X65" s="26"/>
      <c r="Y65" s="26"/>
    </row>
    <row r="66" spans="17:25" x14ac:dyDescent="0.35">
      <c r="Q66" s="28">
        <v>58</v>
      </c>
      <c r="R66" s="32" t="s">
        <v>203</v>
      </c>
      <c r="S66" s="33">
        <f>IF($Q$6=1,VLOOKUP($Q66,'SA2 Rates'!$A$4:$V$513,SA2s!$Q$4+2),VLOOKUP($Q66,'SA2 Numbers'!$A$4:$V$513,SA2s!$Q$4+2))</f>
        <v>22.57</v>
      </c>
      <c r="T66" s="27">
        <f t="shared" si="4"/>
        <v>22.575800000000001</v>
      </c>
      <c r="U66" s="27">
        <f t="shared" si="5"/>
        <v>427</v>
      </c>
      <c r="V66" s="27" t="str">
        <f t="shared" si="6"/>
        <v>Pakenham - North East</v>
      </c>
      <c r="W66" s="27">
        <f t="shared" si="7"/>
        <v>44.04</v>
      </c>
      <c r="X66" s="26"/>
      <c r="Y66" s="26"/>
    </row>
    <row r="67" spans="17:25" x14ac:dyDescent="0.35">
      <c r="Q67" s="28">
        <v>59</v>
      </c>
      <c r="R67" s="32" t="s">
        <v>292</v>
      </c>
      <c r="S67" s="33">
        <f>IF($Q$6=1,VLOOKUP($Q67,'SA2 Rates'!$A$4:$V$513,SA2s!$Q$4+2),VLOOKUP($Q67,'SA2 Numbers'!$A$4:$V$513,SA2s!$Q$4+2))</f>
        <v>48.18</v>
      </c>
      <c r="T67" s="27">
        <f t="shared" si="4"/>
        <v>48.185899999999997</v>
      </c>
      <c r="U67" s="27">
        <f t="shared" si="5"/>
        <v>30</v>
      </c>
      <c r="V67" s="27" t="str">
        <f t="shared" si="6"/>
        <v>Derrimut</v>
      </c>
      <c r="W67" s="27">
        <f t="shared" si="7"/>
        <v>43.99</v>
      </c>
      <c r="X67" s="26"/>
      <c r="Y67" s="26"/>
    </row>
    <row r="68" spans="17:25" x14ac:dyDescent="0.35">
      <c r="Q68" s="28">
        <v>60</v>
      </c>
      <c r="R68" s="32" t="s">
        <v>435</v>
      </c>
      <c r="S68" s="33">
        <f>IF($Q$6=1,VLOOKUP($Q68,'SA2 Rates'!$A$4:$V$513,SA2s!$Q$4+2),VLOOKUP($Q68,'SA2 Numbers'!$A$4:$V$513,SA2s!$Q$4+2))</f>
        <v>51.62</v>
      </c>
      <c r="T68" s="27">
        <f t="shared" si="4"/>
        <v>51.625999999999998</v>
      </c>
      <c r="U68" s="27">
        <f t="shared" si="5"/>
        <v>18</v>
      </c>
      <c r="V68" s="27" t="str">
        <f t="shared" si="6"/>
        <v>Loddon</v>
      </c>
      <c r="W68" s="27">
        <f t="shared" si="7"/>
        <v>43.88</v>
      </c>
      <c r="X68" s="26"/>
      <c r="Y68" s="26"/>
    </row>
    <row r="69" spans="17:25" x14ac:dyDescent="0.35">
      <c r="Q69" s="28">
        <v>61</v>
      </c>
      <c r="R69" s="32" t="s">
        <v>129</v>
      </c>
      <c r="S69" s="33">
        <f>IF($Q$6=1,VLOOKUP($Q69,'SA2 Rates'!$A$4:$V$513,SA2s!$Q$4+2),VLOOKUP($Q69,'SA2 Numbers'!$A$4:$V$513,SA2s!$Q$4+2))</f>
        <v>29.64</v>
      </c>
      <c r="T69" s="27">
        <f t="shared" si="4"/>
        <v>29.646100000000001</v>
      </c>
      <c r="U69" s="27">
        <f t="shared" si="5"/>
        <v>312</v>
      </c>
      <c r="V69" s="27" t="str">
        <f t="shared" si="6"/>
        <v>Clyde North - North</v>
      </c>
      <c r="W69" s="27">
        <f t="shared" si="7"/>
        <v>43.87</v>
      </c>
      <c r="X69" s="26"/>
      <c r="Y69" s="26"/>
    </row>
    <row r="70" spans="17:25" x14ac:dyDescent="0.35">
      <c r="Q70" s="28">
        <v>62</v>
      </c>
      <c r="R70" s="32" t="s">
        <v>130</v>
      </c>
      <c r="S70" s="33">
        <f>IF($Q$6=1,VLOOKUP($Q70,'SA2 Rates'!$A$4:$V$513,SA2s!$Q$4+2),VLOOKUP($Q70,'SA2 Numbers'!$A$4:$V$513,SA2s!$Q$4+2))</f>
        <v>29.18</v>
      </c>
      <c r="T70" s="27">
        <f t="shared" si="4"/>
        <v>29.186199999999999</v>
      </c>
      <c r="U70" s="27">
        <f t="shared" si="5"/>
        <v>318</v>
      </c>
      <c r="V70" s="27" t="str">
        <f t="shared" si="6"/>
        <v>Docklands</v>
      </c>
      <c r="W70" s="27">
        <f t="shared" si="7"/>
        <v>43.82</v>
      </c>
      <c r="X70" s="26"/>
      <c r="Y70" s="26"/>
    </row>
    <row r="71" spans="17:25" x14ac:dyDescent="0.35">
      <c r="Q71" s="28">
        <v>63</v>
      </c>
      <c r="R71" s="32" t="s">
        <v>126</v>
      </c>
      <c r="S71" s="33">
        <f>IF($Q$6=1,VLOOKUP($Q71,'SA2 Rates'!$A$4:$V$513,SA2s!$Q$4+2),VLOOKUP($Q71,'SA2 Numbers'!$A$4:$V$513,SA2s!$Q$4+2))</f>
        <v>27.84</v>
      </c>
      <c r="T71" s="27">
        <f t="shared" si="4"/>
        <v>27.846299999999999</v>
      </c>
      <c r="U71" s="27">
        <f t="shared" si="5"/>
        <v>344</v>
      </c>
      <c r="V71" s="27" t="str">
        <f t="shared" si="6"/>
        <v>St Albans - South</v>
      </c>
      <c r="W71" s="27">
        <f t="shared" si="7"/>
        <v>43.77</v>
      </c>
      <c r="X71" s="26"/>
      <c r="Y71" s="26"/>
    </row>
    <row r="72" spans="17:25" x14ac:dyDescent="0.35">
      <c r="Q72" s="28">
        <v>64</v>
      </c>
      <c r="R72" s="32" t="s">
        <v>127</v>
      </c>
      <c r="S72" s="33">
        <f>IF($Q$6=1,VLOOKUP($Q72,'SA2 Rates'!$A$4:$V$513,SA2s!$Q$4+2),VLOOKUP($Q72,'SA2 Numbers'!$A$4:$V$513,SA2s!$Q$4+2))</f>
        <v>23.89</v>
      </c>
      <c r="T72" s="27">
        <f t="shared" si="4"/>
        <v>23.8964</v>
      </c>
      <c r="U72" s="27">
        <f t="shared" si="5"/>
        <v>413</v>
      </c>
      <c r="V72" s="27" t="str">
        <f t="shared" si="6"/>
        <v>Bendigo Surrounds - North</v>
      </c>
      <c r="W72" s="27">
        <f t="shared" si="7"/>
        <v>43.8</v>
      </c>
      <c r="X72" s="26"/>
      <c r="Y72" s="26"/>
    </row>
    <row r="73" spans="17:25" x14ac:dyDescent="0.35">
      <c r="Q73" s="28">
        <v>65</v>
      </c>
      <c r="R73" s="32" t="s">
        <v>106</v>
      </c>
      <c r="S73" s="33">
        <f>IF($Q$6=1,VLOOKUP($Q73,'SA2 Rates'!$A$4:$V$513,SA2s!$Q$4+2),VLOOKUP($Q73,'SA2 Numbers'!$A$4:$V$513,SA2s!$Q$4+2))</f>
        <v>22.41</v>
      </c>
      <c r="T73" s="27">
        <f t="shared" si="4"/>
        <v>22.416499999999999</v>
      </c>
      <c r="U73" s="27">
        <f t="shared" si="5"/>
        <v>432</v>
      </c>
      <c r="V73" s="27" t="str">
        <f t="shared" si="6"/>
        <v>Greenvale - Bulla</v>
      </c>
      <c r="W73" s="27">
        <f t="shared" si="7"/>
        <v>43.76</v>
      </c>
      <c r="X73" s="26"/>
      <c r="Y73" s="26"/>
    </row>
    <row r="74" spans="17:25" x14ac:dyDescent="0.35">
      <c r="Q74" s="28">
        <v>66</v>
      </c>
      <c r="R74" s="32" t="s">
        <v>188</v>
      </c>
      <c r="S74" s="33">
        <f>IF($Q$6=1,VLOOKUP($Q74,'SA2 Rates'!$A$4:$V$513,SA2s!$Q$4+2),VLOOKUP($Q74,'SA2 Numbers'!$A$4:$V$513,SA2s!$Q$4+2))</f>
        <v>28.49</v>
      </c>
      <c r="T74" s="27">
        <f t="shared" ref="T74:T137" si="8">S74+0.0001*Q74</f>
        <v>28.496599999999997</v>
      </c>
      <c r="U74" s="27">
        <f t="shared" ref="U74:U137" si="9">RANK(T74,T$9:T$518)</f>
        <v>330</v>
      </c>
      <c r="V74" s="27" t="str">
        <f t="shared" ref="V74:V137" si="10">VLOOKUP(MATCH(Q74,U$9:U$518,0),$Q$9:$S$518,2)</f>
        <v>Bunyip - Garfield</v>
      </c>
      <c r="W74" s="27">
        <f t="shared" ref="W74:W137" si="11">VLOOKUP(MATCH(Q74,U$9:U$518,0),$Q$9:$S$518,3)</f>
        <v>43.72</v>
      </c>
      <c r="X74" s="26"/>
      <c r="Y74" s="26"/>
    </row>
    <row r="75" spans="17:25" x14ac:dyDescent="0.35">
      <c r="Q75" s="28">
        <v>67</v>
      </c>
      <c r="R75" s="32" t="s">
        <v>495</v>
      </c>
      <c r="S75" s="33">
        <f>IF($Q$6=1,VLOOKUP($Q75,'SA2 Rates'!$A$4:$V$513,SA2s!$Q$4+2),VLOOKUP($Q75,'SA2 Numbers'!$A$4:$V$513,SA2s!$Q$4+2))</f>
        <v>42.38</v>
      </c>
      <c r="T75" s="27">
        <f t="shared" si="8"/>
        <v>42.386700000000005</v>
      </c>
      <c r="U75" s="27">
        <f t="shared" si="9"/>
        <v>77</v>
      </c>
      <c r="V75" s="27" t="str">
        <f t="shared" si="10"/>
        <v>Morwell</v>
      </c>
      <c r="W75" s="27">
        <f t="shared" si="11"/>
        <v>43.44</v>
      </c>
      <c r="X75" s="26"/>
      <c r="Y75" s="26"/>
    </row>
    <row r="76" spans="17:25" x14ac:dyDescent="0.35">
      <c r="Q76" s="28">
        <v>68</v>
      </c>
      <c r="R76" s="32" t="s">
        <v>228</v>
      </c>
      <c r="S76" s="33">
        <f>IF($Q$6=1,VLOOKUP($Q76,'SA2 Rates'!$A$4:$V$513,SA2s!$Q$4+2),VLOOKUP($Q76,'SA2 Numbers'!$A$4:$V$513,SA2s!$Q$4+2))</f>
        <v>34.409999999999997</v>
      </c>
      <c r="T76" s="27">
        <f t="shared" si="8"/>
        <v>34.416799999999995</v>
      </c>
      <c r="U76" s="27">
        <f t="shared" si="9"/>
        <v>206</v>
      </c>
      <c r="V76" s="27" t="str">
        <f t="shared" si="10"/>
        <v>Avoca</v>
      </c>
      <c r="W76" s="27">
        <f t="shared" si="11"/>
        <v>43.26</v>
      </c>
      <c r="X76" s="26"/>
      <c r="Y76" s="26"/>
    </row>
    <row r="77" spans="17:25" x14ac:dyDescent="0.35">
      <c r="Q77" s="28">
        <v>69</v>
      </c>
      <c r="R77" s="32" t="s">
        <v>251</v>
      </c>
      <c r="S77" s="33">
        <f>IF($Q$6=1,VLOOKUP($Q77,'SA2 Rates'!$A$4:$V$513,SA2s!$Q$4+2),VLOOKUP($Q77,'SA2 Numbers'!$A$4:$V$513,SA2s!$Q$4+2))</f>
        <v>33.700000000000003</v>
      </c>
      <c r="T77" s="27">
        <f t="shared" si="8"/>
        <v>33.706900000000005</v>
      </c>
      <c r="U77" s="27">
        <f t="shared" si="9"/>
        <v>214</v>
      </c>
      <c r="V77" s="27" t="str">
        <f t="shared" si="10"/>
        <v>Clayton (North) - Notting Hill</v>
      </c>
      <c r="W77" s="27">
        <f t="shared" si="11"/>
        <v>43.09</v>
      </c>
      <c r="X77" s="26"/>
      <c r="Y77" s="26"/>
    </row>
    <row r="78" spans="17:25" x14ac:dyDescent="0.35">
      <c r="Q78" s="28">
        <v>70</v>
      </c>
      <c r="R78" s="32" t="s">
        <v>252</v>
      </c>
      <c r="S78" s="33">
        <f>IF($Q$6=1,VLOOKUP($Q78,'SA2 Rates'!$A$4:$V$513,SA2s!$Q$4+2),VLOOKUP($Q78,'SA2 Numbers'!$A$4:$V$513,SA2s!$Q$4+2))</f>
        <v>34.29</v>
      </c>
      <c r="T78" s="27">
        <f t="shared" si="8"/>
        <v>34.296999999999997</v>
      </c>
      <c r="U78" s="27">
        <f t="shared" si="9"/>
        <v>207</v>
      </c>
      <c r="V78" s="27" t="str">
        <f t="shared" si="10"/>
        <v>Narre Warren South - East</v>
      </c>
      <c r="W78" s="27">
        <f t="shared" si="11"/>
        <v>43.06</v>
      </c>
      <c r="X78" s="26"/>
      <c r="Y78" s="26"/>
    </row>
    <row r="79" spans="17:25" x14ac:dyDescent="0.35">
      <c r="Q79" s="28">
        <v>71</v>
      </c>
      <c r="R79" s="32" t="s">
        <v>21</v>
      </c>
      <c r="S79" s="33">
        <f>IF($Q$6=1,VLOOKUP($Q79,'SA2 Rates'!$A$4:$V$513,SA2s!$Q$4+2),VLOOKUP($Q79,'SA2 Numbers'!$A$4:$V$513,SA2s!$Q$4+2))</f>
        <v>18.21</v>
      </c>
      <c r="T79" s="27">
        <f t="shared" si="8"/>
        <v>18.217100000000002</v>
      </c>
      <c r="U79" s="27">
        <f t="shared" si="9"/>
        <v>475</v>
      </c>
      <c r="V79" s="27" t="str">
        <f t="shared" si="10"/>
        <v>Epping - East</v>
      </c>
      <c r="W79" s="27">
        <f t="shared" si="11"/>
        <v>43.07</v>
      </c>
      <c r="X79" s="26"/>
      <c r="Y79" s="26"/>
    </row>
    <row r="80" spans="17:25" x14ac:dyDescent="0.35">
      <c r="Q80" s="28">
        <v>72</v>
      </c>
      <c r="R80" s="32" t="s">
        <v>348</v>
      </c>
      <c r="S80" s="33">
        <f>IF($Q$6=1,VLOOKUP($Q80,'SA2 Rates'!$A$4:$V$513,SA2s!$Q$4+2),VLOOKUP($Q80,'SA2 Numbers'!$A$4:$V$513,SA2s!$Q$4+2))</f>
        <v>43.72</v>
      </c>
      <c r="T80" s="27">
        <f t="shared" si="8"/>
        <v>43.727199999999996</v>
      </c>
      <c r="U80" s="27">
        <f t="shared" si="9"/>
        <v>66</v>
      </c>
      <c r="V80" s="27" t="str">
        <f t="shared" si="10"/>
        <v>Montrose</v>
      </c>
      <c r="W80" s="27">
        <f t="shared" si="11"/>
        <v>42.94</v>
      </c>
      <c r="X80" s="26"/>
      <c r="Y80" s="26"/>
    </row>
    <row r="81" spans="17:25" x14ac:dyDescent="0.35">
      <c r="Q81" s="28">
        <v>73</v>
      </c>
      <c r="R81" s="32" t="s">
        <v>432</v>
      </c>
      <c r="S81" s="33">
        <f>IF($Q$6=1,VLOOKUP($Q81,'SA2 Rates'!$A$4:$V$513,SA2s!$Q$4+2),VLOOKUP($Q81,'SA2 Numbers'!$A$4:$V$513,SA2s!$Q$4+2))</f>
        <v>46.14</v>
      </c>
      <c r="T81" s="27">
        <f t="shared" si="8"/>
        <v>46.147300000000001</v>
      </c>
      <c r="U81" s="27">
        <f t="shared" si="9"/>
        <v>42</v>
      </c>
      <c r="V81" s="27" t="str">
        <f t="shared" si="10"/>
        <v>Truganina - South East</v>
      </c>
      <c r="W81" s="27">
        <f t="shared" si="11"/>
        <v>42.75</v>
      </c>
      <c r="X81" s="26"/>
      <c r="Y81" s="26"/>
    </row>
    <row r="82" spans="17:25" x14ac:dyDescent="0.35">
      <c r="Q82" s="28">
        <v>74</v>
      </c>
      <c r="R82" s="32" t="s">
        <v>433</v>
      </c>
      <c r="S82" s="33">
        <f>IF($Q$6=1,VLOOKUP($Q82,'SA2 Rates'!$A$4:$V$513,SA2s!$Q$4+2),VLOOKUP($Q82,'SA2 Numbers'!$A$4:$V$513,SA2s!$Q$4+2))</f>
        <v>50.64</v>
      </c>
      <c r="T82" s="27">
        <f t="shared" si="8"/>
        <v>50.647399999999998</v>
      </c>
      <c r="U82" s="27">
        <f t="shared" si="9"/>
        <v>20</v>
      </c>
      <c r="V82" s="27" t="str">
        <f t="shared" si="10"/>
        <v>Endeavour Hills - South</v>
      </c>
      <c r="W82" s="27">
        <f t="shared" si="11"/>
        <v>42.55</v>
      </c>
      <c r="X82" s="26"/>
      <c r="Y82" s="26"/>
    </row>
    <row r="83" spans="17:25" x14ac:dyDescent="0.35">
      <c r="Q83" s="28">
        <v>75</v>
      </c>
      <c r="R83" s="32" t="s">
        <v>198</v>
      </c>
      <c r="S83" s="33">
        <f>IF($Q$6=1,VLOOKUP($Q83,'SA2 Rates'!$A$4:$V$513,SA2s!$Q$4+2),VLOOKUP($Q83,'SA2 Numbers'!$A$4:$V$513,SA2s!$Q$4+2))</f>
        <v>39.92</v>
      </c>
      <c r="T83" s="27">
        <f t="shared" si="8"/>
        <v>39.927500000000002</v>
      </c>
      <c r="U83" s="27">
        <f t="shared" si="9"/>
        <v>111</v>
      </c>
      <c r="V83" s="27" t="str">
        <f t="shared" si="10"/>
        <v>Maryborough Surrounds</v>
      </c>
      <c r="W83" s="27">
        <f t="shared" si="11"/>
        <v>42.5</v>
      </c>
      <c r="X83" s="26"/>
      <c r="Y83" s="26"/>
    </row>
    <row r="84" spans="17:25" x14ac:dyDescent="0.35">
      <c r="Q84" s="28">
        <v>76</v>
      </c>
      <c r="R84" s="32" t="s">
        <v>199</v>
      </c>
      <c r="S84" s="33">
        <f>IF($Q$6=1,VLOOKUP($Q84,'SA2 Rates'!$A$4:$V$513,SA2s!$Q$4+2),VLOOKUP($Q84,'SA2 Numbers'!$A$4:$V$513,SA2s!$Q$4+2))</f>
        <v>28.41</v>
      </c>
      <c r="T84" s="27">
        <f t="shared" si="8"/>
        <v>28.4176</v>
      </c>
      <c r="U84" s="27">
        <f t="shared" si="9"/>
        <v>331</v>
      </c>
      <c r="V84" s="27" t="str">
        <f t="shared" si="10"/>
        <v>Hallam</v>
      </c>
      <c r="W84" s="27">
        <f t="shared" si="11"/>
        <v>42.37</v>
      </c>
      <c r="X84" s="26"/>
      <c r="Y84" s="26"/>
    </row>
    <row r="85" spans="17:25" x14ac:dyDescent="0.35">
      <c r="Q85" s="28">
        <v>77</v>
      </c>
      <c r="R85" s="32" t="s">
        <v>403</v>
      </c>
      <c r="S85" s="33">
        <f>IF($Q$6=1,VLOOKUP($Q85,'SA2 Rates'!$A$4:$V$513,SA2s!$Q$4+2),VLOOKUP($Q85,'SA2 Numbers'!$A$4:$V$513,SA2s!$Q$4+2))</f>
        <v>48.63</v>
      </c>
      <c r="T85" s="27">
        <f t="shared" si="8"/>
        <v>48.637700000000002</v>
      </c>
      <c r="U85" s="27">
        <f t="shared" si="9"/>
        <v>27</v>
      </c>
      <c r="V85" s="27" t="str">
        <f t="shared" si="10"/>
        <v>Buloke</v>
      </c>
      <c r="W85" s="27">
        <f t="shared" si="11"/>
        <v>42.38</v>
      </c>
      <c r="X85" s="26"/>
      <c r="Y85" s="26"/>
    </row>
    <row r="86" spans="17:25" x14ac:dyDescent="0.35">
      <c r="Q86" s="28">
        <v>78</v>
      </c>
      <c r="R86" s="32" t="s">
        <v>40</v>
      </c>
      <c r="S86" s="33">
        <f>IF($Q$6=1,VLOOKUP($Q86,'SA2 Rates'!$A$4:$V$513,SA2s!$Q$4+2),VLOOKUP($Q86,'SA2 Numbers'!$A$4:$V$513,SA2s!$Q$4+2))</f>
        <v>32.130000000000003</v>
      </c>
      <c r="T86" s="27">
        <f t="shared" si="8"/>
        <v>32.137800000000006</v>
      </c>
      <c r="U86" s="27">
        <f t="shared" si="9"/>
        <v>251</v>
      </c>
      <c r="V86" s="27" t="str">
        <f t="shared" si="10"/>
        <v>Moyne - East</v>
      </c>
      <c r="W86" s="27">
        <f t="shared" si="11"/>
        <v>42.27</v>
      </c>
      <c r="X86" s="26"/>
      <c r="Y86" s="26"/>
    </row>
    <row r="87" spans="17:25" x14ac:dyDescent="0.35">
      <c r="Q87" s="28">
        <v>79</v>
      </c>
      <c r="R87" s="32" t="s">
        <v>179</v>
      </c>
      <c r="S87" s="33">
        <f>IF($Q$6=1,VLOOKUP($Q87,'SA2 Rates'!$A$4:$V$513,SA2s!$Q$4+2),VLOOKUP($Q87,'SA2 Numbers'!$A$4:$V$513,SA2s!$Q$4+2))</f>
        <v>28.56</v>
      </c>
      <c r="T87" s="27">
        <f t="shared" si="8"/>
        <v>28.567899999999998</v>
      </c>
      <c r="U87" s="27">
        <f t="shared" si="9"/>
        <v>327</v>
      </c>
      <c r="V87" s="27" t="str">
        <f t="shared" si="10"/>
        <v>Cranbourne South</v>
      </c>
      <c r="W87" s="27">
        <f t="shared" si="11"/>
        <v>42.2</v>
      </c>
      <c r="X87" s="26"/>
      <c r="Y87" s="26"/>
    </row>
    <row r="88" spans="17:25" x14ac:dyDescent="0.35">
      <c r="Q88" s="28">
        <v>80</v>
      </c>
      <c r="R88" s="32" t="s">
        <v>293</v>
      </c>
      <c r="S88" s="33">
        <f>IF($Q$6=1,VLOOKUP($Q88,'SA2 Rates'!$A$4:$V$513,SA2s!$Q$4+2),VLOOKUP($Q88,'SA2 Numbers'!$A$4:$V$513,SA2s!$Q$4+2))</f>
        <v>47.95</v>
      </c>
      <c r="T88" s="27">
        <f t="shared" si="8"/>
        <v>47.958000000000006</v>
      </c>
      <c r="U88" s="27">
        <f t="shared" si="9"/>
        <v>33</v>
      </c>
      <c r="V88" s="27" t="str">
        <f t="shared" si="10"/>
        <v>St Albans - North</v>
      </c>
      <c r="W88" s="27">
        <f t="shared" si="11"/>
        <v>42.15</v>
      </c>
      <c r="X88" s="26"/>
      <c r="Y88" s="26"/>
    </row>
    <row r="89" spans="17:25" x14ac:dyDescent="0.35">
      <c r="Q89" s="28">
        <v>81</v>
      </c>
      <c r="R89" s="32" t="s">
        <v>520</v>
      </c>
      <c r="S89" s="33">
        <f>IF($Q$6=1,VLOOKUP($Q89,'SA2 Rates'!$A$4:$V$513,SA2s!$Q$4+2),VLOOKUP($Q89,'SA2 Numbers'!$A$4:$V$513,SA2s!$Q$4+2))</f>
        <v>24.19</v>
      </c>
      <c r="T89" s="27">
        <f t="shared" si="8"/>
        <v>24.1981</v>
      </c>
      <c r="U89" s="27">
        <f t="shared" si="9"/>
        <v>408</v>
      </c>
      <c r="V89" s="27" t="str">
        <f t="shared" si="10"/>
        <v>Pakenham - North West</v>
      </c>
      <c r="W89" s="27">
        <f t="shared" si="11"/>
        <v>42.12</v>
      </c>
      <c r="X89" s="26"/>
      <c r="Y89" s="26"/>
    </row>
    <row r="90" spans="17:25" x14ac:dyDescent="0.35">
      <c r="Q90" s="28">
        <v>82</v>
      </c>
      <c r="R90" s="32" t="s">
        <v>28</v>
      </c>
      <c r="S90" s="33">
        <f>IF($Q$6=1,VLOOKUP($Q90,'SA2 Rates'!$A$4:$V$513,SA2s!$Q$4+2),VLOOKUP($Q90,'SA2 Numbers'!$A$4:$V$513,SA2s!$Q$4+2))</f>
        <v>16.309999999999999</v>
      </c>
      <c r="T90" s="27">
        <f t="shared" si="8"/>
        <v>16.318199999999997</v>
      </c>
      <c r="U90" s="27">
        <f t="shared" si="9"/>
        <v>479</v>
      </c>
      <c r="V90" s="27" t="str">
        <f t="shared" si="10"/>
        <v>Werribee - East</v>
      </c>
      <c r="W90" s="27">
        <f t="shared" si="11"/>
        <v>41.95</v>
      </c>
      <c r="X90" s="26"/>
      <c r="Y90" s="26"/>
    </row>
    <row r="91" spans="17:25" x14ac:dyDescent="0.35">
      <c r="Q91" s="28">
        <v>83</v>
      </c>
      <c r="R91" s="32" t="s">
        <v>142</v>
      </c>
      <c r="S91" s="33">
        <f>IF($Q$6=1,VLOOKUP($Q91,'SA2 Rates'!$A$4:$V$513,SA2s!$Q$4+2),VLOOKUP($Q91,'SA2 Numbers'!$A$4:$V$513,SA2s!$Q$4+2))</f>
        <v>41.3</v>
      </c>
      <c r="T91" s="27">
        <f t="shared" si="8"/>
        <v>41.308299999999996</v>
      </c>
      <c r="U91" s="27">
        <f t="shared" si="9"/>
        <v>102</v>
      </c>
      <c r="V91" s="27" t="str">
        <f t="shared" si="10"/>
        <v>Noble Park - West</v>
      </c>
      <c r="W91" s="27">
        <f t="shared" si="11"/>
        <v>41.92</v>
      </c>
      <c r="X91" s="26"/>
      <c r="Y91" s="26"/>
    </row>
    <row r="92" spans="17:25" x14ac:dyDescent="0.35">
      <c r="Q92" s="28">
        <v>84</v>
      </c>
      <c r="R92" s="32" t="s">
        <v>169</v>
      </c>
      <c r="S92" s="33">
        <f>IF($Q$6=1,VLOOKUP($Q92,'SA2 Rates'!$A$4:$V$513,SA2s!$Q$4+2),VLOOKUP($Q92,'SA2 Numbers'!$A$4:$V$513,SA2s!$Q$4+2))</f>
        <v>36.89</v>
      </c>
      <c r="T92" s="27">
        <f t="shared" si="8"/>
        <v>36.898400000000002</v>
      </c>
      <c r="U92" s="27">
        <f t="shared" si="9"/>
        <v>157</v>
      </c>
      <c r="V92" s="27" t="str">
        <f t="shared" si="10"/>
        <v>Narre Warren - South West</v>
      </c>
      <c r="W92" s="27">
        <f t="shared" si="11"/>
        <v>41.88</v>
      </c>
      <c r="X92" s="26"/>
      <c r="Y92" s="26"/>
    </row>
    <row r="93" spans="17:25" x14ac:dyDescent="0.35">
      <c r="Q93" s="28">
        <v>85</v>
      </c>
      <c r="R93" s="32" t="s">
        <v>208</v>
      </c>
      <c r="S93" s="33">
        <f>IF($Q$6=1,VLOOKUP($Q93,'SA2 Rates'!$A$4:$V$513,SA2s!$Q$4+2),VLOOKUP($Q93,'SA2 Numbers'!$A$4:$V$513,SA2s!$Q$4+2))</f>
        <v>24.27</v>
      </c>
      <c r="T93" s="27">
        <f t="shared" si="8"/>
        <v>24.278500000000001</v>
      </c>
      <c r="U93" s="27">
        <f t="shared" si="9"/>
        <v>405</v>
      </c>
      <c r="V93" s="27" t="str">
        <f t="shared" si="10"/>
        <v>Berwick - South West</v>
      </c>
      <c r="W93" s="27">
        <f t="shared" si="11"/>
        <v>41.88</v>
      </c>
      <c r="X93" s="26"/>
      <c r="Y93" s="26"/>
    </row>
    <row r="94" spans="17:25" x14ac:dyDescent="0.35">
      <c r="Q94" s="28">
        <v>86</v>
      </c>
      <c r="R94" s="32" t="s">
        <v>434</v>
      </c>
      <c r="S94" s="33">
        <f>IF($Q$6=1,VLOOKUP($Q94,'SA2 Rates'!$A$4:$V$513,SA2s!$Q$4+2),VLOOKUP($Q94,'SA2 Numbers'!$A$4:$V$513,SA2s!$Q$4+2))</f>
        <v>44.38</v>
      </c>
      <c r="T94" s="27">
        <f t="shared" si="8"/>
        <v>44.388600000000004</v>
      </c>
      <c r="U94" s="27">
        <f t="shared" si="9"/>
        <v>56</v>
      </c>
      <c r="V94" s="27" t="str">
        <f t="shared" si="10"/>
        <v>Hastings - Somers</v>
      </c>
      <c r="W94" s="27">
        <f t="shared" si="11"/>
        <v>41.82</v>
      </c>
      <c r="X94" s="26"/>
      <c r="Y94" s="26"/>
    </row>
    <row r="95" spans="17:25" x14ac:dyDescent="0.35">
      <c r="Q95" s="28">
        <v>87</v>
      </c>
      <c r="R95" s="32" t="s">
        <v>218</v>
      </c>
      <c r="S95" s="33">
        <f>IF($Q$6=1,VLOOKUP($Q95,'SA2 Rates'!$A$4:$V$513,SA2s!$Q$4+2),VLOOKUP($Q95,'SA2 Numbers'!$A$4:$V$513,SA2s!$Q$4+2))</f>
        <v>32.590000000000003</v>
      </c>
      <c r="T95" s="27">
        <f t="shared" si="8"/>
        <v>32.598700000000001</v>
      </c>
      <c r="U95" s="27">
        <f t="shared" si="9"/>
        <v>244</v>
      </c>
      <c r="V95" s="27" t="str">
        <f t="shared" si="10"/>
        <v>Monbulk - Silvan</v>
      </c>
      <c r="W95" s="27">
        <f t="shared" si="11"/>
        <v>41.8</v>
      </c>
      <c r="X95" s="26"/>
      <c r="Y95" s="26"/>
    </row>
    <row r="96" spans="17:25" x14ac:dyDescent="0.35">
      <c r="Q96" s="28">
        <v>88</v>
      </c>
      <c r="R96" s="32" t="s">
        <v>463</v>
      </c>
      <c r="S96" s="33">
        <f>IF($Q$6=1,VLOOKUP($Q96,'SA2 Rates'!$A$4:$V$513,SA2s!$Q$4+2),VLOOKUP($Q96,'SA2 Numbers'!$A$4:$V$513,SA2s!$Q$4+2))</f>
        <v>37.520000000000003</v>
      </c>
      <c r="T96" s="27">
        <f t="shared" si="8"/>
        <v>37.528800000000004</v>
      </c>
      <c r="U96" s="27">
        <f t="shared" si="9"/>
        <v>147</v>
      </c>
      <c r="V96" s="27" t="str">
        <f t="shared" si="10"/>
        <v>Truganina - North</v>
      </c>
      <c r="W96" s="27">
        <f t="shared" si="11"/>
        <v>41.76</v>
      </c>
      <c r="X96" s="26"/>
      <c r="Y96" s="26"/>
    </row>
    <row r="97" spans="17:25" x14ac:dyDescent="0.35">
      <c r="Q97" s="28">
        <v>89</v>
      </c>
      <c r="R97" s="32" t="s">
        <v>48</v>
      </c>
      <c r="S97" s="33">
        <f>IF($Q$6=1,VLOOKUP($Q97,'SA2 Rates'!$A$4:$V$513,SA2s!$Q$4+2),VLOOKUP($Q97,'SA2 Numbers'!$A$4:$V$513,SA2s!$Q$4+2))</f>
        <v>21.11</v>
      </c>
      <c r="T97" s="27">
        <f t="shared" si="8"/>
        <v>21.1189</v>
      </c>
      <c r="U97" s="27">
        <f t="shared" si="9"/>
        <v>447</v>
      </c>
      <c r="V97" s="27" t="str">
        <f t="shared" si="10"/>
        <v>Whittlesea</v>
      </c>
      <c r="W97" s="27">
        <f t="shared" si="11"/>
        <v>41.73</v>
      </c>
      <c r="X97" s="26"/>
      <c r="Y97" s="26"/>
    </row>
    <row r="98" spans="17:25" x14ac:dyDescent="0.35">
      <c r="Q98" s="28">
        <v>90</v>
      </c>
      <c r="R98" s="32" t="s">
        <v>49</v>
      </c>
      <c r="S98" s="33">
        <f>IF($Q$6=1,VLOOKUP($Q98,'SA2 Rates'!$A$4:$V$513,SA2s!$Q$4+2),VLOOKUP($Q98,'SA2 Numbers'!$A$4:$V$513,SA2s!$Q$4+2))</f>
        <v>20.87</v>
      </c>
      <c r="T98" s="27">
        <f t="shared" si="8"/>
        <v>20.879000000000001</v>
      </c>
      <c r="U98" s="27">
        <f t="shared" si="9"/>
        <v>449</v>
      </c>
      <c r="V98" s="27" t="str">
        <f t="shared" si="10"/>
        <v>Hoppers Crossing - South</v>
      </c>
      <c r="W98" s="27">
        <f t="shared" si="11"/>
        <v>41.69</v>
      </c>
      <c r="X98" s="26"/>
      <c r="Y98" s="26"/>
    </row>
    <row r="99" spans="17:25" x14ac:dyDescent="0.35">
      <c r="Q99" s="28">
        <v>91</v>
      </c>
      <c r="R99" s="32" t="s">
        <v>209</v>
      </c>
      <c r="S99" s="33">
        <f>IF($Q$6=1,VLOOKUP($Q99,'SA2 Rates'!$A$4:$V$513,SA2s!$Q$4+2),VLOOKUP($Q99,'SA2 Numbers'!$A$4:$V$513,SA2s!$Q$4+2))</f>
        <v>28.28</v>
      </c>
      <c r="T99" s="27">
        <f t="shared" si="8"/>
        <v>28.289100000000001</v>
      </c>
      <c r="U99" s="27">
        <f t="shared" si="9"/>
        <v>335</v>
      </c>
      <c r="V99" s="27" t="str">
        <f t="shared" si="10"/>
        <v>Cranbourne North - West</v>
      </c>
      <c r="W99" s="27">
        <f t="shared" si="11"/>
        <v>41.66</v>
      </c>
      <c r="X99" s="26"/>
      <c r="Y99" s="26"/>
    </row>
    <row r="100" spans="17:25" x14ac:dyDescent="0.35">
      <c r="Q100" s="28">
        <v>92</v>
      </c>
      <c r="R100" s="32" t="s">
        <v>210</v>
      </c>
      <c r="S100" s="33">
        <f>IF($Q$6=1,VLOOKUP($Q100,'SA2 Rates'!$A$4:$V$513,SA2s!$Q$4+2),VLOOKUP($Q100,'SA2 Numbers'!$A$4:$V$513,SA2s!$Q$4+2))</f>
        <v>29.01</v>
      </c>
      <c r="T100" s="27">
        <f t="shared" si="8"/>
        <v>29.019200000000001</v>
      </c>
      <c r="U100" s="27">
        <f t="shared" si="9"/>
        <v>319</v>
      </c>
      <c r="V100" s="27" t="str">
        <f t="shared" si="10"/>
        <v>Tarneit - North</v>
      </c>
      <c r="W100" s="27">
        <f t="shared" si="11"/>
        <v>41.59</v>
      </c>
      <c r="X100" s="26"/>
      <c r="Y100" s="26"/>
    </row>
    <row r="101" spans="17:25" x14ac:dyDescent="0.35">
      <c r="Q101" s="28">
        <v>93</v>
      </c>
      <c r="R101" s="32" t="s">
        <v>67</v>
      </c>
      <c r="S101" s="33">
        <f>IF($Q$6=1,VLOOKUP($Q101,'SA2 Rates'!$A$4:$V$513,SA2s!$Q$4+2),VLOOKUP($Q101,'SA2 Numbers'!$A$4:$V$513,SA2s!$Q$4+2))</f>
        <v>12.01</v>
      </c>
      <c r="T101" s="27">
        <f t="shared" si="8"/>
        <v>12.019299999999999</v>
      </c>
      <c r="U101" s="27">
        <f t="shared" si="9"/>
        <v>497</v>
      </c>
      <c r="V101" s="27" t="str">
        <f t="shared" si="10"/>
        <v>Koo Wee Rup</v>
      </c>
      <c r="W101" s="27">
        <f t="shared" si="11"/>
        <v>41.54</v>
      </c>
      <c r="X101" s="26"/>
      <c r="Y101" s="26"/>
    </row>
    <row r="102" spans="17:25" x14ac:dyDescent="0.35">
      <c r="Q102" s="28">
        <v>94</v>
      </c>
      <c r="R102" s="32" t="s">
        <v>219</v>
      </c>
      <c r="S102" s="33">
        <f>IF($Q$6=1,VLOOKUP($Q102,'SA2 Rates'!$A$4:$V$513,SA2s!$Q$4+2),VLOOKUP($Q102,'SA2 Numbers'!$A$4:$V$513,SA2s!$Q$4+2))</f>
        <v>29.51</v>
      </c>
      <c r="T102" s="27">
        <f t="shared" si="8"/>
        <v>29.519400000000001</v>
      </c>
      <c r="U102" s="27">
        <f t="shared" si="9"/>
        <v>313</v>
      </c>
      <c r="V102" s="27" t="str">
        <f t="shared" si="10"/>
        <v>Nhill Region</v>
      </c>
      <c r="W102" s="27">
        <f t="shared" si="11"/>
        <v>41.52</v>
      </c>
      <c r="X102" s="26"/>
      <c r="Y102" s="26"/>
    </row>
    <row r="103" spans="17:25" x14ac:dyDescent="0.35">
      <c r="Q103" s="28">
        <v>95</v>
      </c>
      <c r="R103" s="32" t="s">
        <v>220</v>
      </c>
      <c r="S103" s="33">
        <f>IF($Q$6=1,VLOOKUP($Q103,'SA2 Rates'!$A$4:$V$513,SA2s!$Q$4+2),VLOOKUP($Q103,'SA2 Numbers'!$A$4:$V$513,SA2s!$Q$4+2))</f>
        <v>30.62</v>
      </c>
      <c r="T103" s="27">
        <f t="shared" si="8"/>
        <v>30.6295</v>
      </c>
      <c r="U103" s="27">
        <f t="shared" si="9"/>
        <v>285</v>
      </c>
      <c r="V103" s="27" t="str">
        <f t="shared" si="10"/>
        <v>Cranbourne</v>
      </c>
      <c r="W103" s="27">
        <f t="shared" si="11"/>
        <v>41.53</v>
      </c>
      <c r="X103" s="26"/>
      <c r="Y103" s="26"/>
    </row>
    <row r="104" spans="17:25" x14ac:dyDescent="0.35">
      <c r="Q104" s="28">
        <v>96</v>
      </c>
      <c r="R104" s="32" t="s">
        <v>94</v>
      </c>
      <c r="S104" s="33">
        <f>IF($Q$6=1,VLOOKUP($Q104,'SA2 Rates'!$A$4:$V$513,SA2s!$Q$4+2),VLOOKUP($Q104,'SA2 Numbers'!$A$4:$V$513,SA2s!$Q$4+2))</f>
        <v>25.86</v>
      </c>
      <c r="T104" s="27">
        <f t="shared" si="8"/>
        <v>25.869599999999998</v>
      </c>
      <c r="U104" s="27">
        <f t="shared" si="9"/>
        <v>381</v>
      </c>
      <c r="V104" s="27" t="str">
        <f t="shared" si="10"/>
        <v>South Melbourne</v>
      </c>
      <c r="W104" s="27">
        <f t="shared" si="11"/>
        <v>41.47</v>
      </c>
      <c r="X104" s="26"/>
      <c r="Y104" s="26"/>
    </row>
    <row r="105" spans="17:25" x14ac:dyDescent="0.35">
      <c r="Q105" s="28">
        <v>97</v>
      </c>
      <c r="R105" s="32" t="s">
        <v>334</v>
      </c>
      <c r="S105" s="33">
        <f>IF($Q$6=1,VLOOKUP($Q105,'SA2 Rates'!$A$4:$V$513,SA2s!$Q$4+2),VLOOKUP($Q105,'SA2 Numbers'!$A$4:$V$513,SA2s!$Q$4+2))</f>
        <v>35.54</v>
      </c>
      <c r="T105" s="27">
        <f t="shared" si="8"/>
        <v>35.549700000000001</v>
      </c>
      <c r="U105" s="27">
        <f t="shared" si="9"/>
        <v>187</v>
      </c>
      <c r="V105" s="27" t="str">
        <f t="shared" si="10"/>
        <v>Diggers Rest</v>
      </c>
      <c r="W105" s="27">
        <f t="shared" si="11"/>
        <v>41.48</v>
      </c>
      <c r="X105" s="26"/>
      <c r="Y105" s="26"/>
    </row>
    <row r="106" spans="17:25" x14ac:dyDescent="0.35">
      <c r="Q106" s="28">
        <v>98</v>
      </c>
      <c r="R106" s="32" t="s">
        <v>115</v>
      </c>
      <c r="S106" s="33">
        <f>IF($Q$6=1,VLOOKUP($Q106,'SA2 Rates'!$A$4:$V$513,SA2s!$Q$4+2),VLOOKUP($Q106,'SA2 Numbers'!$A$4:$V$513,SA2s!$Q$4+2))</f>
        <v>36.29</v>
      </c>
      <c r="T106" s="27">
        <f t="shared" si="8"/>
        <v>36.299799999999998</v>
      </c>
      <c r="U106" s="27">
        <f t="shared" si="9"/>
        <v>170</v>
      </c>
      <c r="V106" s="27" t="str">
        <f t="shared" si="10"/>
        <v>Gannawarra</v>
      </c>
      <c r="W106" s="27">
        <f t="shared" si="11"/>
        <v>41.46</v>
      </c>
      <c r="X106" s="26"/>
      <c r="Y106" s="26"/>
    </row>
    <row r="107" spans="17:25" x14ac:dyDescent="0.35">
      <c r="Q107" s="28">
        <v>99</v>
      </c>
      <c r="R107" s="32" t="s">
        <v>379</v>
      </c>
      <c r="S107" s="33">
        <f>IF($Q$6=1,VLOOKUP($Q107,'SA2 Rates'!$A$4:$V$513,SA2s!$Q$4+2),VLOOKUP($Q107,'SA2 Numbers'!$A$4:$V$513,SA2s!$Q$4+2))</f>
        <v>36.17</v>
      </c>
      <c r="T107" s="27">
        <f t="shared" si="8"/>
        <v>36.179900000000004</v>
      </c>
      <c r="U107" s="27">
        <f t="shared" si="9"/>
        <v>171</v>
      </c>
      <c r="V107" s="27" t="str">
        <f t="shared" si="10"/>
        <v>Narre Warren South - West</v>
      </c>
      <c r="W107" s="27">
        <f t="shared" si="11"/>
        <v>41.44</v>
      </c>
      <c r="X107" s="26"/>
      <c r="Y107" s="26"/>
    </row>
    <row r="108" spans="17:25" x14ac:dyDescent="0.35">
      <c r="Q108" s="28">
        <v>100</v>
      </c>
      <c r="R108" s="32" t="s">
        <v>401</v>
      </c>
      <c r="S108" s="33">
        <f>IF($Q$6=1,VLOOKUP($Q108,'SA2 Rates'!$A$4:$V$513,SA2s!$Q$4+2),VLOOKUP($Q108,'SA2 Numbers'!$A$4:$V$513,SA2s!$Q$4+2))</f>
        <v>30.06</v>
      </c>
      <c r="T108" s="27">
        <f t="shared" si="8"/>
        <v>30.07</v>
      </c>
      <c r="U108" s="27">
        <f t="shared" si="9"/>
        <v>302</v>
      </c>
      <c r="V108" s="27" t="str">
        <f t="shared" si="10"/>
        <v>Doreen - North</v>
      </c>
      <c r="W108" s="27">
        <f t="shared" si="11"/>
        <v>41.43</v>
      </c>
      <c r="X108" s="26"/>
      <c r="Y108" s="26"/>
    </row>
    <row r="109" spans="17:25" x14ac:dyDescent="0.35">
      <c r="Q109" s="28">
        <v>101</v>
      </c>
      <c r="R109" s="32" t="s">
        <v>400</v>
      </c>
      <c r="S109" s="33">
        <f>IF($Q$6=1,VLOOKUP($Q109,'SA2 Rates'!$A$4:$V$513,SA2s!$Q$4+2),VLOOKUP($Q109,'SA2 Numbers'!$A$4:$V$513,SA2s!$Q$4+2))</f>
        <v>43.09</v>
      </c>
      <c r="T109" s="27">
        <f t="shared" si="8"/>
        <v>43.100100000000005</v>
      </c>
      <c r="U109" s="27">
        <f t="shared" si="9"/>
        <v>69</v>
      </c>
      <c r="V109" s="27" t="str">
        <f t="shared" si="10"/>
        <v>Ascot Vale</v>
      </c>
      <c r="W109" s="27">
        <f t="shared" si="11"/>
        <v>41.34</v>
      </c>
      <c r="X109" s="26"/>
      <c r="Y109" s="26"/>
    </row>
    <row r="110" spans="17:25" x14ac:dyDescent="0.35">
      <c r="Q110" s="28">
        <v>102</v>
      </c>
      <c r="R110" s="32" t="s">
        <v>380</v>
      </c>
      <c r="S110" s="33">
        <f>IF($Q$6=1,VLOOKUP($Q110,'SA2 Rates'!$A$4:$V$513,SA2s!$Q$4+2),VLOOKUP($Q110,'SA2 Numbers'!$A$4:$V$513,SA2s!$Q$4+2))</f>
        <v>35.590000000000003</v>
      </c>
      <c r="T110" s="27">
        <f t="shared" si="8"/>
        <v>35.600200000000001</v>
      </c>
      <c r="U110" s="27">
        <f t="shared" si="9"/>
        <v>183</v>
      </c>
      <c r="V110" s="27" t="str">
        <f t="shared" si="10"/>
        <v>Carlton</v>
      </c>
      <c r="W110" s="27">
        <f t="shared" si="11"/>
        <v>41.3</v>
      </c>
      <c r="X110" s="26"/>
      <c r="Y110" s="26"/>
    </row>
    <row r="111" spans="17:25" x14ac:dyDescent="0.35">
      <c r="Q111" s="28">
        <v>103</v>
      </c>
      <c r="R111" s="32" t="s">
        <v>173</v>
      </c>
      <c r="S111" s="33">
        <f>IF($Q$6=1,VLOOKUP($Q111,'SA2 Rates'!$A$4:$V$513,SA2s!$Q$4+2),VLOOKUP($Q111,'SA2 Numbers'!$A$4:$V$513,SA2s!$Q$4+2))</f>
        <v>28.59</v>
      </c>
      <c r="T111" s="27">
        <f t="shared" si="8"/>
        <v>28.600300000000001</v>
      </c>
      <c r="U111" s="27">
        <f t="shared" si="9"/>
        <v>326</v>
      </c>
      <c r="V111" s="27" t="str">
        <f t="shared" si="10"/>
        <v>Doreen - South</v>
      </c>
      <c r="W111" s="27">
        <f t="shared" si="11"/>
        <v>41.07</v>
      </c>
      <c r="X111" s="26"/>
      <c r="Y111" s="26"/>
    </row>
    <row r="112" spans="17:25" x14ac:dyDescent="0.35">
      <c r="Q112" s="28">
        <v>104</v>
      </c>
      <c r="R112" s="32" t="s">
        <v>71</v>
      </c>
      <c r="S112" s="33">
        <f>IF($Q$6=1,VLOOKUP($Q112,'SA2 Rates'!$A$4:$V$513,SA2s!$Q$4+2),VLOOKUP($Q112,'SA2 Numbers'!$A$4:$V$513,SA2s!$Q$4+2))</f>
        <v>12.08</v>
      </c>
      <c r="T112" s="27">
        <f t="shared" si="8"/>
        <v>12.090400000000001</v>
      </c>
      <c r="U112" s="27">
        <f t="shared" si="9"/>
        <v>496</v>
      </c>
      <c r="V112" s="27" t="str">
        <f t="shared" si="10"/>
        <v>Point Cook - East</v>
      </c>
      <c r="W112" s="27">
        <f t="shared" si="11"/>
        <v>40.659999999999997</v>
      </c>
      <c r="X112" s="26"/>
      <c r="Y112" s="26"/>
    </row>
    <row r="113" spans="17:25" x14ac:dyDescent="0.35">
      <c r="Q113" s="28">
        <v>105</v>
      </c>
      <c r="R113" s="32" t="s">
        <v>371</v>
      </c>
      <c r="S113" s="33">
        <f>IF($Q$6=1,VLOOKUP($Q113,'SA2 Rates'!$A$4:$V$513,SA2s!$Q$4+2),VLOOKUP($Q113,'SA2 Numbers'!$A$4:$V$513,SA2s!$Q$4+2))</f>
        <v>43.87</v>
      </c>
      <c r="T113" s="27">
        <f t="shared" si="8"/>
        <v>43.880499999999998</v>
      </c>
      <c r="U113" s="27">
        <f t="shared" si="9"/>
        <v>61</v>
      </c>
      <c r="V113" s="27" t="str">
        <f t="shared" si="10"/>
        <v>Hillside</v>
      </c>
      <c r="W113" s="27">
        <f t="shared" si="11"/>
        <v>40.520000000000003</v>
      </c>
      <c r="X113" s="26"/>
      <c r="Y113" s="26"/>
    </row>
    <row r="114" spans="17:25" x14ac:dyDescent="0.35">
      <c r="Q114" s="28">
        <v>106</v>
      </c>
      <c r="R114" s="32" t="s">
        <v>372</v>
      </c>
      <c r="S114" s="33">
        <f>IF($Q$6=1,VLOOKUP($Q114,'SA2 Rates'!$A$4:$V$513,SA2s!$Q$4+2),VLOOKUP($Q114,'SA2 Numbers'!$A$4:$V$513,SA2s!$Q$4+2))</f>
        <v>47.68</v>
      </c>
      <c r="T114" s="27">
        <f t="shared" si="8"/>
        <v>47.690599999999996</v>
      </c>
      <c r="U114" s="27">
        <f t="shared" si="9"/>
        <v>37</v>
      </c>
      <c r="V114" s="27" t="str">
        <f t="shared" si="10"/>
        <v>Narre Warren - North East</v>
      </c>
      <c r="W114" s="27">
        <f t="shared" si="11"/>
        <v>40.450000000000003</v>
      </c>
      <c r="X114" s="26"/>
      <c r="Y114" s="26"/>
    </row>
    <row r="115" spans="17:25" x14ac:dyDescent="0.35">
      <c r="Q115" s="28">
        <v>107</v>
      </c>
      <c r="R115" s="32" t="s">
        <v>436</v>
      </c>
      <c r="S115" s="33">
        <f>IF($Q$6=1,VLOOKUP($Q115,'SA2 Rates'!$A$4:$V$513,SA2s!$Q$4+2),VLOOKUP($Q115,'SA2 Numbers'!$A$4:$V$513,SA2s!$Q$4+2))</f>
        <v>52.45</v>
      </c>
      <c r="T115" s="27">
        <f t="shared" si="8"/>
        <v>52.460700000000003</v>
      </c>
      <c r="U115" s="27">
        <f t="shared" si="9"/>
        <v>16</v>
      </c>
      <c r="V115" s="27" t="str">
        <f t="shared" si="10"/>
        <v>Endeavour Hills - North</v>
      </c>
      <c r="W115" s="27">
        <f t="shared" si="11"/>
        <v>40.36</v>
      </c>
      <c r="X115" s="26"/>
      <c r="Y115" s="26"/>
    </row>
    <row r="116" spans="17:25" x14ac:dyDescent="0.35">
      <c r="Q116" s="28">
        <v>108</v>
      </c>
      <c r="R116" s="32" t="s">
        <v>506</v>
      </c>
      <c r="S116" s="33">
        <f>IF($Q$6=1,VLOOKUP($Q116,'SA2 Rates'!$A$4:$V$513,SA2s!$Q$4+2),VLOOKUP($Q116,'SA2 Numbers'!$A$4:$V$513,SA2s!$Q$4+2))</f>
        <v>29.4</v>
      </c>
      <c r="T116" s="27">
        <f t="shared" si="8"/>
        <v>29.410799999999998</v>
      </c>
      <c r="U116" s="27">
        <f t="shared" si="9"/>
        <v>315</v>
      </c>
      <c r="V116" s="27" t="str">
        <f t="shared" si="10"/>
        <v>Lalor - West</v>
      </c>
      <c r="W116" s="27">
        <f t="shared" si="11"/>
        <v>40.35</v>
      </c>
      <c r="X116" s="26"/>
      <c r="Y116" s="26"/>
    </row>
    <row r="117" spans="17:25" x14ac:dyDescent="0.35">
      <c r="Q117" s="28">
        <v>109</v>
      </c>
      <c r="R117" s="32" t="s">
        <v>131</v>
      </c>
      <c r="S117" s="33">
        <f>IF($Q$6=1,VLOOKUP($Q117,'SA2 Rates'!$A$4:$V$513,SA2s!$Q$4+2),VLOOKUP($Q117,'SA2 Numbers'!$A$4:$V$513,SA2s!$Q$4+2))</f>
        <v>28.24</v>
      </c>
      <c r="T117" s="27">
        <f t="shared" si="8"/>
        <v>28.250899999999998</v>
      </c>
      <c r="U117" s="27">
        <f t="shared" si="9"/>
        <v>337</v>
      </c>
      <c r="V117" s="27" t="str">
        <f t="shared" si="10"/>
        <v>Doveton</v>
      </c>
      <c r="W117" s="27">
        <f t="shared" si="11"/>
        <v>40.32</v>
      </c>
      <c r="X117" s="26"/>
      <c r="Y117" s="26"/>
    </row>
    <row r="118" spans="17:25" x14ac:dyDescent="0.35">
      <c r="Q118" s="28">
        <v>110</v>
      </c>
      <c r="R118" s="32" t="s">
        <v>132</v>
      </c>
      <c r="S118" s="33">
        <f>IF($Q$6=1,VLOOKUP($Q118,'SA2 Rates'!$A$4:$V$513,SA2s!$Q$4+2),VLOOKUP($Q118,'SA2 Numbers'!$A$4:$V$513,SA2s!$Q$4+2))</f>
        <v>25.76</v>
      </c>
      <c r="T118" s="27">
        <f t="shared" si="8"/>
        <v>25.771000000000001</v>
      </c>
      <c r="U118" s="27">
        <f t="shared" si="9"/>
        <v>384</v>
      </c>
      <c r="V118" s="27" t="str">
        <f t="shared" si="10"/>
        <v>Frankston North</v>
      </c>
      <c r="W118" s="27">
        <f t="shared" si="11"/>
        <v>39.979999999999997</v>
      </c>
      <c r="X118" s="26"/>
      <c r="Y118" s="26"/>
    </row>
    <row r="119" spans="17:25" x14ac:dyDescent="0.35">
      <c r="Q119" s="28">
        <v>111</v>
      </c>
      <c r="R119" s="32" t="s">
        <v>280</v>
      </c>
      <c r="S119" s="33">
        <f>IF($Q$6=1,VLOOKUP($Q119,'SA2 Rates'!$A$4:$V$513,SA2s!$Q$4+2),VLOOKUP($Q119,'SA2 Numbers'!$A$4:$V$513,SA2s!$Q$4+2))</f>
        <v>32.909999999999997</v>
      </c>
      <c r="T119" s="27">
        <f t="shared" si="8"/>
        <v>32.921099999999996</v>
      </c>
      <c r="U119" s="27">
        <f t="shared" si="9"/>
        <v>234</v>
      </c>
      <c r="V119" s="27" t="str">
        <f t="shared" si="10"/>
        <v>Burwood (Vic.)</v>
      </c>
      <c r="W119" s="27">
        <f t="shared" si="11"/>
        <v>39.92</v>
      </c>
      <c r="X119" s="26"/>
      <c r="Y119" s="26"/>
    </row>
    <row r="120" spans="17:25" x14ac:dyDescent="0.35">
      <c r="Q120" s="28">
        <v>112</v>
      </c>
      <c r="R120" s="32" t="s">
        <v>521</v>
      </c>
      <c r="S120" s="33">
        <f>IF($Q$6=1,VLOOKUP($Q120,'SA2 Rates'!$A$4:$V$513,SA2s!$Q$4+2),VLOOKUP($Q120,'SA2 Numbers'!$A$4:$V$513,SA2s!$Q$4+2))</f>
        <v>28.13</v>
      </c>
      <c r="T120" s="27">
        <f t="shared" si="8"/>
        <v>28.141199999999998</v>
      </c>
      <c r="U120" s="27">
        <f t="shared" si="9"/>
        <v>339</v>
      </c>
      <c r="V120" s="27" t="str">
        <f t="shared" si="10"/>
        <v>Point Cook - South</v>
      </c>
      <c r="W120" s="27">
        <f t="shared" si="11"/>
        <v>39.83</v>
      </c>
      <c r="X120" s="26"/>
      <c r="Y120" s="26"/>
    </row>
    <row r="121" spans="17:25" x14ac:dyDescent="0.35">
      <c r="Q121" s="28">
        <v>113</v>
      </c>
      <c r="R121" s="32" t="s">
        <v>522</v>
      </c>
      <c r="S121" s="33">
        <f>IF($Q$6=1,VLOOKUP($Q121,'SA2 Rates'!$A$4:$V$513,SA2s!$Q$4+2),VLOOKUP($Q121,'SA2 Numbers'!$A$4:$V$513,SA2s!$Q$4+2))</f>
        <v>21.58</v>
      </c>
      <c r="T121" s="27">
        <f t="shared" si="8"/>
        <v>21.591299999999997</v>
      </c>
      <c r="U121" s="27">
        <f t="shared" si="9"/>
        <v>441</v>
      </c>
      <c r="V121" s="27" t="str">
        <f t="shared" si="10"/>
        <v>Fawkner</v>
      </c>
      <c r="W121" s="27">
        <f t="shared" si="11"/>
        <v>39.76</v>
      </c>
      <c r="X121" s="26"/>
      <c r="Y121" s="26"/>
    </row>
    <row r="122" spans="17:25" x14ac:dyDescent="0.35">
      <c r="Q122" s="28">
        <v>114</v>
      </c>
      <c r="R122" s="32" t="s">
        <v>170</v>
      </c>
      <c r="S122" s="33">
        <f>IF($Q$6=1,VLOOKUP($Q122,'SA2 Rates'!$A$4:$V$513,SA2s!$Q$4+2),VLOOKUP($Q122,'SA2 Numbers'!$A$4:$V$513,SA2s!$Q$4+2))</f>
        <v>54.29</v>
      </c>
      <c r="T122" s="27">
        <f t="shared" si="8"/>
        <v>54.301400000000001</v>
      </c>
      <c r="U122" s="27">
        <f t="shared" si="9"/>
        <v>8</v>
      </c>
      <c r="V122" s="27" t="str">
        <f t="shared" si="10"/>
        <v>Flemington</v>
      </c>
      <c r="W122" s="27">
        <f t="shared" si="11"/>
        <v>39.71</v>
      </c>
      <c r="X122" s="26"/>
      <c r="Y122" s="26"/>
    </row>
    <row r="123" spans="17:25" x14ac:dyDescent="0.35">
      <c r="Q123" s="28">
        <v>115</v>
      </c>
      <c r="R123" s="32" t="s">
        <v>523</v>
      </c>
      <c r="S123" s="33">
        <f>IF($Q$6=1,VLOOKUP($Q123,'SA2 Rates'!$A$4:$V$513,SA2s!$Q$4+2),VLOOKUP($Q123,'SA2 Numbers'!$A$4:$V$513,SA2s!$Q$4+2))</f>
        <v>33.94</v>
      </c>
      <c r="T123" s="27">
        <f t="shared" si="8"/>
        <v>33.951499999999996</v>
      </c>
      <c r="U123" s="27">
        <f t="shared" si="9"/>
        <v>211</v>
      </c>
      <c r="V123" s="27" t="str">
        <f t="shared" si="10"/>
        <v>Sunshine North</v>
      </c>
      <c r="W123" s="27">
        <f t="shared" si="11"/>
        <v>39.68</v>
      </c>
      <c r="X123" s="26"/>
      <c r="Y123" s="26"/>
    </row>
    <row r="124" spans="17:25" x14ac:dyDescent="0.35">
      <c r="Q124" s="28">
        <v>116</v>
      </c>
      <c r="R124" s="32" t="s">
        <v>524</v>
      </c>
      <c r="S124" s="33">
        <f>IF($Q$6=1,VLOOKUP($Q124,'SA2 Rates'!$A$4:$V$513,SA2s!$Q$4+2),VLOOKUP($Q124,'SA2 Numbers'!$A$4:$V$513,SA2s!$Q$4+2))</f>
        <v>26.75</v>
      </c>
      <c r="T124" s="27">
        <f t="shared" si="8"/>
        <v>26.761600000000001</v>
      </c>
      <c r="U124" s="27">
        <f t="shared" si="9"/>
        <v>364</v>
      </c>
      <c r="V124" s="27" t="str">
        <f t="shared" si="10"/>
        <v>Beaconsfield - Officer</v>
      </c>
      <c r="W124" s="27">
        <f t="shared" si="11"/>
        <v>39.700000000000003</v>
      </c>
      <c r="X124" s="26"/>
      <c r="Y124" s="26"/>
    </row>
    <row r="125" spans="17:25" x14ac:dyDescent="0.35">
      <c r="Q125" s="28">
        <v>117</v>
      </c>
      <c r="R125" s="32" t="s">
        <v>68</v>
      </c>
      <c r="S125" s="33">
        <f>IF($Q$6=1,VLOOKUP($Q125,'SA2 Rates'!$A$4:$V$513,SA2s!$Q$4+2),VLOOKUP($Q125,'SA2 Numbers'!$A$4:$V$513,SA2s!$Q$4+2))</f>
        <v>21.8</v>
      </c>
      <c r="T125" s="27">
        <f t="shared" si="8"/>
        <v>21.811700000000002</v>
      </c>
      <c r="U125" s="27">
        <f t="shared" si="9"/>
        <v>438</v>
      </c>
      <c r="V125" s="27" t="str">
        <f t="shared" si="10"/>
        <v>Sydenham</v>
      </c>
      <c r="W125" s="27">
        <f t="shared" si="11"/>
        <v>39.64</v>
      </c>
      <c r="X125" s="26"/>
      <c r="Y125" s="26"/>
    </row>
    <row r="126" spans="17:25" x14ac:dyDescent="0.35">
      <c r="Q126" s="28">
        <v>118</v>
      </c>
      <c r="R126" s="32" t="s">
        <v>298</v>
      </c>
      <c r="S126" s="33">
        <f>IF($Q$6=1,VLOOKUP($Q126,'SA2 Rates'!$A$4:$V$513,SA2s!$Q$4+2),VLOOKUP($Q126,'SA2 Numbers'!$A$4:$V$513,SA2s!$Q$4+2))</f>
        <v>53.53</v>
      </c>
      <c r="T126" s="27">
        <f t="shared" si="8"/>
        <v>53.541800000000002</v>
      </c>
      <c r="U126" s="27">
        <f t="shared" si="9"/>
        <v>10</v>
      </c>
      <c r="V126" s="27" t="str">
        <f t="shared" si="10"/>
        <v>Noble Park North</v>
      </c>
      <c r="W126" s="27">
        <f t="shared" si="11"/>
        <v>39.630000000000003</v>
      </c>
      <c r="X126" s="26"/>
      <c r="Y126" s="26"/>
    </row>
    <row r="127" spans="17:25" x14ac:dyDescent="0.35">
      <c r="Q127" s="28">
        <v>119</v>
      </c>
      <c r="R127" s="32" t="s">
        <v>299</v>
      </c>
      <c r="S127" s="33">
        <f>IF($Q$6=1,VLOOKUP($Q127,'SA2 Rates'!$A$4:$V$513,SA2s!$Q$4+2),VLOOKUP($Q127,'SA2 Numbers'!$A$4:$V$513,SA2s!$Q$4+2))</f>
        <v>48.78</v>
      </c>
      <c r="T127" s="27">
        <f t="shared" si="8"/>
        <v>48.791899999999998</v>
      </c>
      <c r="U127" s="27">
        <f t="shared" si="9"/>
        <v>25</v>
      </c>
      <c r="V127" s="27" t="str">
        <f t="shared" si="10"/>
        <v>Springvale South</v>
      </c>
      <c r="W127" s="27">
        <f t="shared" si="11"/>
        <v>39.57</v>
      </c>
      <c r="X127" s="26"/>
      <c r="Y127" s="26"/>
    </row>
    <row r="128" spans="17:25" x14ac:dyDescent="0.35">
      <c r="Q128" s="28">
        <v>120</v>
      </c>
      <c r="R128" s="32" t="s">
        <v>302</v>
      </c>
      <c r="S128" s="33">
        <f>IF($Q$6=1,VLOOKUP($Q128,'SA2 Rates'!$A$4:$V$513,SA2s!$Q$4+2),VLOOKUP($Q128,'SA2 Numbers'!$A$4:$V$513,SA2s!$Q$4+2))</f>
        <v>55.28</v>
      </c>
      <c r="T128" s="27">
        <f t="shared" si="8"/>
        <v>55.292000000000002</v>
      </c>
      <c r="U128" s="27">
        <f t="shared" si="9"/>
        <v>6</v>
      </c>
      <c r="V128" s="27" t="str">
        <f t="shared" si="10"/>
        <v>Merbein</v>
      </c>
      <c r="W128" s="27">
        <f t="shared" si="11"/>
        <v>39.57</v>
      </c>
      <c r="X128" s="26"/>
      <c r="Y128" s="26"/>
    </row>
    <row r="129" spans="17:25" x14ac:dyDescent="0.35">
      <c r="Q129" s="28">
        <v>121</v>
      </c>
      <c r="R129" s="32" t="s">
        <v>300</v>
      </c>
      <c r="S129" s="33">
        <f>IF($Q$6=1,VLOOKUP($Q129,'SA2 Rates'!$A$4:$V$513,SA2s!$Q$4+2),VLOOKUP($Q129,'SA2 Numbers'!$A$4:$V$513,SA2s!$Q$4+2))</f>
        <v>54.9</v>
      </c>
      <c r="T129" s="27">
        <f t="shared" si="8"/>
        <v>54.912099999999995</v>
      </c>
      <c r="U129" s="27">
        <f t="shared" si="9"/>
        <v>7</v>
      </c>
      <c r="V129" s="27" t="str">
        <f t="shared" si="10"/>
        <v>Shepparton - South East</v>
      </c>
      <c r="W129" s="27">
        <f t="shared" si="11"/>
        <v>39.5</v>
      </c>
      <c r="X129" s="26"/>
      <c r="Y129" s="26"/>
    </row>
    <row r="130" spans="17:25" x14ac:dyDescent="0.35">
      <c r="Q130" s="28">
        <v>122</v>
      </c>
      <c r="R130" s="32" t="s">
        <v>303</v>
      </c>
      <c r="S130" s="33">
        <f>IF($Q$6=1,VLOOKUP($Q130,'SA2 Rates'!$A$4:$V$513,SA2s!$Q$4+2),VLOOKUP($Q130,'SA2 Numbers'!$A$4:$V$513,SA2s!$Q$4+2))</f>
        <v>53.43</v>
      </c>
      <c r="T130" s="27">
        <f t="shared" si="8"/>
        <v>53.4422</v>
      </c>
      <c r="U130" s="27">
        <f t="shared" si="9"/>
        <v>11</v>
      </c>
      <c r="V130" s="27" t="str">
        <f t="shared" si="10"/>
        <v>South Morang - South</v>
      </c>
      <c r="W130" s="27">
        <f t="shared" si="11"/>
        <v>39.49</v>
      </c>
      <c r="X130" s="26"/>
      <c r="Y130" s="26"/>
    </row>
    <row r="131" spans="17:25" x14ac:dyDescent="0.35">
      <c r="Q131" s="28">
        <v>123</v>
      </c>
      <c r="R131" s="32" t="s">
        <v>364</v>
      </c>
      <c r="S131" s="33">
        <f>IF($Q$6=1,VLOOKUP($Q131,'SA2 Rates'!$A$4:$V$513,SA2s!$Q$4+2),VLOOKUP($Q131,'SA2 Numbers'!$A$4:$V$513,SA2s!$Q$4+2))</f>
        <v>41.53</v>
      </c>
      <c r="T131" s="27">
        <f t="shared" si="8"/>
        <v>41.542300000000004</v>
      </c>
      <c r="U131" s="27">
        <f t="shared" si="9"/>
        <v>95</v>
      </c>
      <c r="V131" s="27" t="str">
        <f t="shared" si="10"/>
        <v>Glenroy - East</v>
      </c>
      <c r="W131" s="27">
        <f t="shared" si="11"/>
        <v>39.479999999999997</v>
      </c>
      <c r="X131" s="26"/>
      <c r="Y131" s="26"/>
    </row>
    <row r="132" spans="17:25" x14ac:dyDescent="0.35">
      <c r="Q132" s="28">
        <v>124</v>
      </c>
      <c r="R132" s="32" t="s">
        <v>373</v>
      </c>
      <c r="S132" s="33">
        <f>IF($Q$6=1,VLOOKUP($Q132,'SA2 Rates'!$A$4:$V$513,SA2s!$Q$4+2),VLOOKUP($Q132,'SA2 Numbers'!$A$4:$V$513,SA2s!$Q$4+2))</f>
        <v>52.63</v>
      </c>
      <c r="T132" s="27">
        <f t="shared" si="8"/>
        <v>52.642400000000002</v>
      </c>
      <c r="U132" s="27">
        <f t="shared" si="9"/>
        <v>14</v>
      </c>
      <c r="V132" s="27" t="str">
        <f t="shared" si="10"/>
        <v>Meadow Heights</v>
      </c>
      <c r="W132" s="27">
        <f t="shared" si="11"/>
        <v>39.47</v>
      </c>
      <c r="X132" s="26"/>
      <c r="Y132" s="26"/>
    </row>
    <row r="133" spans="17:25" x14ac:dyDescent="0.35">
      <c r="Q133" s="28">
        <v>125</v>
      </c>
      <c r="R133" s="32" t="s">
        <v>374</v>
      </c>
      <c r="S133" s="33">
        <f>IF($Q$6=1,VLOOKUP($Q133,'SA2 Rates'!$A$4:$V$513,SA2s!$Q$4+2),VLOOKUP($Q133,'SA2 Numbers'!$A$4:$V$513,SA2s!$Q$4+2))</f>
        <v>52.57</v>
      </c>
      <c r="T133" s="27">
        <f t="shared" si="8"/>
        <v>52.582500000000003</v>
      </c>
      <c r="U133" s="27">
        <f t="shared" si="9"/>
        <v>15</v>
      </c>
      <c r="V133" s="27" t="str">
        <f t="shared" si="10"/>
        <v>Lalor - East</v>
      </c>
      <c r="W133" s="27">
        <f t="shared" si="11"/>
        <v>39.409999999999997</v>
      </c>
      <c r="X133" s="26"/>
      <c r="Y133" s="26"/>
    </row>
    <row r="134" spans="17:25" x14ac:dyDescent="0.35">
      <c r="Q134" s="28">
        <v>126</v>
      </c>
      <c r="R134" s="32" t="s">
        <v>375</v>
      </c>
      <c r="S134" s="33">
        <f>IF($Q$6=1,VLOOKUP($Q134,'SA2 Rates'!$A$4:$V$513,SA2s!$Q$4+2),VLOOKUP($Q134,'SA2 Numbers'!$A$4:$V$513,SA2s!$Q$4+2))</f>
        <v>46.35</v>
      </c>
      <c r="T134" s="27">
        <f t="shared" si="8"/>
        <v>46.3626</v>
      </c>
      <c r="U134" s="27">
        <f t="shared" si="9"/>
        <v>41</v>
      </c>
      <c r="V134" s="27" t="str">
        <f t="shared" si="10"/>
        <v>Sebastopol - Redan</v>
      </c>
      <c r="W134" s="27">
        <f t="shared" si="11"/>
        <v>39.380000000000003</v>
      </c>
      <c r="X134" s="26"/>
      <c r="Y134" s="26"/>
    </row>
    <row r="135" spans="17:25" x14ac:dyDescent="0.35">
      <c r="Q135" s="28">
        <v>127</v>
      </c>
      <c r="R135" s="32" t="s">
        <v>376</v>
      </c>
      <c r="S135" s="33">
        <f>IF($Q$6=1,VLOOKUP($Q135,'SA2 Rates'!$A$4:$V$513,SA2s!$Q$4+2),VLOOKUP($Q135,'SA2 Numbers'!$A$4:$V$513,SA2s!$Q$4+2))</f>
        <v>41.66</v>
      </c>
      <c r="T135" s="27">
        <f t="shared" si="8"/>
        <v>41.672699999999999</v>
      </c>
      <c r="U135" s="27">
        <f t="shared" si="9"/>
        <v>91</v>
      </c>
      <c r="V135" s="27" t="str">
        <f t="shared" si="10"/>
        <v>Dandenong North</v>
      </c>
      <c r="W135" s="27">
        <f t="shared" si="11"/>
        <v>39.299999999999997</v>
      </c>
      <c r="X135" s="26"/>
      <c r="Y135" s="26"/>
    </row>
    <row r="136" spans="17:25" x14ac:dyDescent="0.35">
      <c r="Q136" s="28">
        <v>128</v>
      </c>
      <c r="R136" s="32" t="s">
        <v>365</v>
      </c>
      <c r="S136" s="33">
        <f>IF($Q$6=1,VLOOKUP($Q136,'SA2 Rates'!$A$4:$V$513,SA2s!$Q$4+2),VLOOKUP($Q136,'SA2 Numbers'!$A$4:$V$513,SA2s!$Q$4+2))</f>
        <v>42.2</v>
      </c>
      <c r="T136" s="27">
        <f t="shared" si="8"/>
        <v>42.212800000000001</v>
      </c>
      <c r="U136" s="27">
        <f t="shared" si="9"/>
        <v>79</v>
      </c>
      <c r="V136" s="27" t="str">
        <f t="shared" si="10"/>
        <v>Melbourne CBD - North</v>
      </c>
      <c r="W136" s="27">
        <f t="shared" si="11"/>
        <v>39.22</v>
      </c>
      <c r="X136" s="26"/>
      <c r="Y136" s="26"/>
    </row>
    <row r="137" spans="17:25" x14ac:dyDescent="0.35">
      <c r="Q137" s="28">
        <v>129</v>
      </c>
      <c r="R137" s="32" t="s">
        <v>366</v>
      </c>
      <c r="S137" s="33">
        <f>IF($Q$6=1,VLOOKUP($Q137,'SA2 Rates'!$A$4:$V$513,SA2s!$Q$4+2),VLOOKUP($Q137,'SA2 Numbers'!$A$4:$V$513,SA2s!$Q$4+2))</f>
        <v>48.35</v>
      </c>
      <c r="T137" s="27">
        <f t="shared" si="8"/>
        <v>48.362900000000003</v>
      </c>
      <c r="U137" s="27">
        <f t="shared" si="9"/>
        <v>28</v>
      </c>
      <c r="V137" s="27" t="str">
        <f t="shared" si="10"/>
        <v>Thomastown</v>
      </c>
      <c r="W137" s="27">
        <f t="shared" si="11"/>
        <v>39.18</v>
      </c>
      <c r="X137" s="26"/>
      <c r="Y137" s="26"/>
    </row>
    <row r="138" spans="17:25" x14ac:dyDescent="0.35">
      <c r="Q138" s="28">
        <v>130</v>
      </c>
      <c r="R138" s="32" t="s">
        <v>31</v>
      </c>
      <c r="S138" s="33">
        <f>IF($Q$6=1,VLOOKUP($Q138,'SA2 Rates'!$A$4:$V$513,SA2s!$Q$4+2),VLOOKUP($Q138,'SA2 Numbers'!$A$4:$V$513,SA2s!$Q$4+2))</f>
        <v>27.91</v>
      </c>
      <c r="T138" s="27">
        <f t="shared" ref="T138:T201" si="12">S138+0.0001*Q138</f>
        <v>27.923000000000002</v>
      </c>
      <c r="U138" s="27">
        <f t="shared" ref="U138:U201" si="13">RANK(T138,T$9:T$518)</f>
        <v>341</v>
      </c>
      <c r="V138" s="27" t="str">
        <f t="shared" ref="V138:V201" si="14">VLOOKUP(MATCH(Q138,U$9:U$518,0),$Q$9:$S$518,2)</f>
        <v>Maffra</v>
      </c>
      <c r="W138" s="27">
        <f t="shared" ref="W138:W201" si="15">VLOOKUP(MATCH(Q138,U$9:U$518,0),$Q$9:$S$518,3)</f>
        <v>38.97</v>
      </c>
      <c r="X138" s="26"/>
      <c r="Y138" s="26"/>
    </row>
    <row r="139" spans="17:25" x14ac:dyDescent="0.35">
      <c r="Q139" s="28">
        <v>131</v>
      </c>
      <c r="R139" s="32" t="s">
        <v>325</v>
      </c>
      <c r="S139" s="33">
        <f>IF($Q$6=1,VLOOKUP($Q139,'SA2 Rates'!$A$4:$V$513,SA2s!$Q$4+2),VLOOKUP($Q139,'SA2 Numbers'!$A$4:$V$513,SA2s!$Q$4+2))</f>
        <v>32.479999999999997</v>
      </c>
      <c r="T139" s="27">
        <f t="shared" si="12"/>
        <v>32.493099999999998</v>
      </c>
      <c r="U139" s="27">
        <f t="shared" si="13"/>
        <v>248</v>
      </c>
      <c r="V139" s="27" t="str">
        <f t="shared" si="14"/>
        <v>Flinders</v>
      </c>
      <c r="W139" s="27">
        <f t="shared" si="15"/>
        <v>38.9</v>
      </c>
      <c r="X139" s="26"/>
      <c r="Y139" s="26"/>
    </row>
    <row r="140" spans="17:25" x14ac:dyDescent="0.35">
      <c r="Q140" s="28">
        <v>132</v>
      </c>
      <c r="R140" s="32" t="s">
        <v>326</v>
      </c>
      <c r="S140" s="33">
        <f>IF($Q$6=1,VLOOKUP($Q140,'SA2 Rates'!$A$4:$V$513,SA2s!$Q$4+2),VLOOKUP($Q140,'SA2 Numbers'!$A$4:$V$513,SA2s!$Q$4+2))</f>
        <v>38.83</v>
      </c>
      <c r="T140" s="27">
        <f t="shared" si="12"/>
        <v>38.843199999999996</v>
      </c>
      <c r="U140" s="27">
        <f t="shared" si="13"/>
        <v>133</v>
      </c>
      <c r="V140" s="27" t="str">
        <f t="shared" si="14"/>
        <v>Doncaster East - North</v>
      </c>
      <c r="W140" s="27">
        <f t="shared" si="15"/>
        <v>38.85</v>
      </c>
      <c r="X140" s="26"/>
      <c r="Y140" s="26"/>
    </row>
    <row r="141" spans="17:25" x14ac:dyDescent="0.35">
      <c r="Q141" s="28">
        <v>133</v>
      </c>
      <c r="R141" s="32" t="s">
        <v>321</v>
      </c>
      <c r="S141" s="33">
        <f>IF($Q$6=1,VLOOKUP($Q141,'SA2 Rates'!$A$4:$V$513,SA2s!$Q$4+2),VLOOKUP($Q141,'SA2 Numbers'!$A$4:$V$513,SA2s!$Q$4+2))</f>
        <v>34.9</v>
      </c>
      <c r="T141" s="27">
        <f t="shared" si="12"/>
        <v>34.9133</v>
      </c>
      <c r="U141" s="27">
        <f t="shared" si="13"/>
        <v>195</v>
      </c>
      <c r="V141" s="27" t="str">
        <f t="shared" si="14"/>
        <v>Croydon - West</v>
      </c>
      <c r="W141" s="27">
        <f t="shared" si="15"/>
        <v>38.83</v>
      </c>
      <c r="X141" s="26"/>
      <c r="Y141" s="26"/>
    </row>
    <row r="142" spans="17:25" x14ac:dyDescent="0.35">
      <c r="Q142" s="28">
        <v>134</v>
      </c>
      <c r="R142" s="32" t="s">
        <v>327</v>
      </c>
      <c r="S142" s="33">
        <f>IF($Q$6=1,VLOOKUP($Q142,'SA2 Rates'!$A$4:$V$513,SA2s!$Q$4+2),VLOOKUP($Q142,'SA2 Numbers'!$A$4:$V$513,SA2s!$Q$4+2))</f>
        <v>27.59</v>
      </c>
      <c r="T142" s="27">
        <f t="shared" si="12"/>
        <v>27.603400000000001</v>
      </c>
      <c r="U142" s="27">
        <f t="shared" si="13"/>
        <v>351</v>
      </c>
      <c r="V142" s="27" t="str">
        <f t="shared" si="14"/>
        <v>Moe - Newborough</v>
      </c>
      <c r="W142" s="27">
        <f t="shared" si="15"/>
        <v>38.61</v>
      </c>
      <c r="X142" s="26"/>
      <c r="Y142" s="26"/>
    </row>
    <row r="143" spans="17:25" x14ac:dyDescent="0.35">
      <c r="Q143" s="28">
        <v>135</v>
      </c>
      <c r="R143" s="32" t="s">
        <v>388</v>
      </c>
      <c r="S143" s="33">
        <f>IF($Q$6=1,VLOOKUP($Q143,'SA2 Rates'!$A$4:$V$513,SA2s!$Q$4+2),VLOOKUP($Q143,'SA2 Numbers'!$A$4:$V$513,SA2s!$Q$4+2))</f>
        <v>44.65</v>
      </c>
      <c r="T143" s="27">
        <f t="shared" si="12"/>
        <v>44.663499999999999</v>
      </c>
      <c r="U143" s="27">
        <f t="shared" si="13"/>
        <v>53</v>
      </c>
      <c r="V143" s="27" t="str">
        <f t="shared" si="14"/>
        <v>Richmond - North</v>
      </c>
      <c r="W143" s="27">
        <f t="shared" si="15"/>
        <v>38.56</v>
      </c>
      <c r="X143" s="26"/>
      <c r="Y143" s="26"/>
    </row>
    <row r="144" spans="17:25" x14ac:dyDescent="0.35">
      <c r="Q144" s="28">
        <v>136</v>
      </c>
      <c r="R144" s="32" t="s">
        <v>389</v>
      </c>
      <c r="S144" s="33">
        <f>IF($Q$6=1,VLOOKUP($Q144,'SA2 Rates'!$A$4:$V$513,SA2s!$Q$4+2),VLOOKUP($Q144,'SA2 Numbers'!$A$4:$V$513,SA2s!$Q$4+2))</f>
        <v>36.44</v>
      </c>
      <c r="T144" s="27">
        <f t="shared" si="12"/>
        <v>36.453599999999994</v>
      </c>
      <c r="U144" s="27">
        <f t="shared" si="13"/>
        <v>168</v>
      </c>
      <c r="V144" s="27" t="str">
        <f t="shared" si="14"/>
        <v>Maryborough (Vic.)</v>
      </c>
      <c r="W144" s="27">
        <f t="shared" si="15"/>
        <v>38.57</v>
      </c>
      <c r="X144" s="26"/>
      <c r="Y144" s="26"/>
    </row>
    <row r="145" spans="17:25" x14ac:dyDescent="0.35">
      <c r="Q145" s="28">
        <v>137</v>
      </c>
      <c r="R145" s="32" t="s">
        <v>381</v>
      </c>
      <c r="S145" s="33">
        <f>IF($Q$6=1,VLOOKUP($Q145,'SA2 Rates'!$A$4:$V$513,SA2s!$Q$4+2),VLOOKUP($Q145,'SA2 Numbers'!$A$4:$V$513,SA2s!$Q$4+2))</f>
        <v>39.299999999999997</v>
      </c>
      <c r="T145" s="27">
        <f t="shared" si="12"/>
        <v>39.313699999999997</v>
      </c>
      <c r="U145" s="27">
        <f t="shared" si="13"/>
        <v>127</v>
      </c>
      <c r="V145" s="27" t="str">
        <f t="shared" si="14"/>
        <v>Fraser Rise - Plumpton</v>
      </c>
      <c r="W145" s="27">
        <f t="shared" si="15"/>
        <v>38.51</v>
      </c>
      <c r="X145" s="26"/>
      <c r="Y145" s="26"/>
    </row>
    <row r="146" spans="17:25" x14ac:dyDescent="0.35">
      <c r="Q146" s="28">
        <v>138</v>
      </c>
      <c r="R146" s="32" t="s">
        <v>32</v>
      </c>
      <c r="S146" s="33">
        <f>IF($Q$6=1,VLOOKUP($Q146,'SA2 Rates'!$A$4:$V$513,SA2s!$Q$4+2),VLOOKUP($Q146,'SA2 Numbers'!$A$4:$V$513,SA2s!$Q$4+2))</f>
        <v>21.97</v>
      </c>
      <c r="T146" s="27">
        <f t="shared" si="12"/>
        <v>21.983799999999999</v>
      </c>
      <c r="U146" s="27">
        <f t="shared" si="13"/>
        <v>436</v>
      </c>
      <c r="V146" s="27" t="str">
        <f t="shared" si="14"/>
        <v>Springvale</v>
      </c>
      <c r="W146" s="27">
        <f t="shared" si="15"/>
        <v>38.46</v>
      </c>
      <c r="X146" s="26"/>
      <c r="Y146" s="26"/>
    </row>
    <row r="147" spans="17:25" x14ac:dyDescent="0.35">
      <c r="Q147" s="28">
        <v>139</v>
      </c>
      <c r="R147" s="32" t="s">
        <v>414</v>
      </c>
      <c r="S147" s="33">
        <f>IF($Q$6=1,VLOOKUP($Q147,'SA2 Rates'!$A$4:$V$513,SA2s!$Q$4+2),VLOOKUP($Q147,'SA2 Numbers'!$A$4:$V$513,SA2s!$Q$4+2))</f>
        <v>44.65</v>
      </c>
      <c r="T147" s="27">
        <f t="shared" si="12"/>
        <v>44.663899999999998</v>
      </c>
      <c r="U147" s="27">
        <f t="shared" si="13"/>
        <v>52</v>
      </c>
      <c r="V147" s="27" t="str">
        <f t="shared" si="14"/>
        <v>Kingsbury</v>
      </c>
      <c r="W147" s="27">
        <f t="shared" si="15"/>
        <v>38</v>
      </c>
      <c r="X147" s="26"/>
      <c r="Y147" s="26"/>
    </row>
    <row r="148" spans="17:25" x14ac:dyDescent="0.35">
      <c r="Q148" s="28">
        <v>140</v>
      </c>
      <c r="R148" s="32" t="s">
        <v>23</v>
      </c>
      <c r="S148" s="33">
        <f>IF($Q$6=1,VLOOKUP($Q148,'SA2 Rates'!$A$4:$V$513,SA2s!$Q$4+2),VLOOKUP($Q148,'SA2 Numbers'!$A$4:$V$513,SA2s!$Q$4+2))</f>
        <v>20.170000000000002</v>
      </c>
      <c r="T148" s="27">
        <f t="shared" si="12"/>
        <v>20.184000000000001</v>
      </c>
      <c r="U148" s="27">
        <f t="shared" si="13"/>
        <v>454</v>
      </c>
      <c r="V148" s="27" t="str">
        <f t="shared" si="14"/>
        <v>Yarriambiack</v>
      </c>
      <c r="W148" s="27">
        <f t="shared" si="15"/>
        <v>37.89</v>
      </c>
      <c r="X148" s="26"/>
      <c r="Y148" s="26"/>
    </row>
    <row r="149" spans="17:25" x14ac:dyDescent="0.35">
      <c r="Q149" s="28">
        <v>141</v>
      </c>
      <c r="R149" s="32" t="s">
        <v>404</v>
      </c>
      <c r="S149" s="33">
        <f>IF($Q$6=1,VLOOKUP($Q149,'SA2 Rates'!$A$4:$V$513,SA2s!$Q$4+2),VLOOKUP($Q149,'SA2 Numbers'!$A$4:$V$513,SA2s!$Q$4+2))</f>
        <v>45.62</v>
      </c>
      <c r="T149" s="27">
        <f t="shared" si="12"/>
        <v>45.634099999999997</v>
      </c>
      <c r="U149" s="27">
        <f t="shared" si="13"/>
        <v>45</v>
      </c>
      <c r="V149" s="27" t="str">
        <f t="shared" si="14"/>
        <v>Point Cook - North East</v>
      </c>
      <c r="W149" s="27">
        <f t="shared" si="15"/>
        <v>37.86</v>
      </c>
      <c r="X149" s="26"/>
      <c r="Y149" s="26"/>
    </row>
    <row r="150" spans="17:25" x14ac:dyDescent="0.35">
      <c r="Q150" s="28">
        <v>142</v>
      </c>
      <c r="R150" s="32" t="s">
        <v>415</v>
      </c>
      <c r="S150" s="33">
        <f>IF($Q$6=1,VLOOKUP($Q150,'SA2 Rates'!$A$4:$V$513,SA2s!$Q$4+2),VLOOKUP($Q150,'SA2 Numbers'!$A$4:$V$513,SA2s!$Q$4+2))</f>
        <v>43.99</v>
      </c>
      <c r="T150" s="27">
        <f t="shared" si="12"/>
        <v>44.004200000000004</v>
      </c>
      <c r="U150" s="27">
        <f t="shared" si="13"/>
        <v>59</v>
      </c>
      <c r="V150" s="27" t="str">
        <f t="shared" si="14"/>
        <v>Berwick - South East</v>
      </c>
      <c r="W150" s="27">
        <f t="shared" si="15"/>
        <v>37.880000000000003</v>
      </c>
      <c r="X150" s="26"/>
      <c r="Y150" s="26"/>
    </row>
    <row r="151" spans="17:25" x14ac:dyDescent="0.35">
      <c r="Q151" s="28">
        <v>143</v>
      </c>
      <c r="R151" s="32" t="s">
        <v>289</v>
      </c>
      <c r="S151" s="33">
        <f>IF($Q$6=1,VLOOKUP($Q151,'SA2 Rates'!$A$4:$V$513,SA2s!$Q$4+2),VLOOKUP($Q151,'SA2 Numbers'!$A$4:$V$513,SA2s!$Q$4+2))</f>
        <v>41.48</v>
      </c>
      <c r="T151" s="27">
        <f t="shared" si="12"/>
        <v>41.494299999999996</v>
      </c>
      <c r="U151" s="27">
        <f t="shared" si="13"/>
        <v>97</v>
      </c>
      <c r="V151" s="27" t="str">
        <f t="shared" si="14"/>
        <v>Skye - Sandhurst</v>
      </c>
      <c r="W151" s="27">
        <f t="shared" si="15"/>
        <v>37.68</v>
      </c>
      <c r="X151" s="26"/>
      <c r="Y151" s="26"/>
    </row>
    <row r="152" spans="17:25" x14ac:dyDescent="0.35">
      <c r="Q152" s="28">
        <v>144</v>
      </c>
      <c r="R152" s="32" t="s">
        <v>382</v>
      </c>
      <c r="S152" s="33">
        <f>IF($Q$6=1,VLOOKUP($Q152,'SA2 Rates'!$A$4:$V$513,SA2s!$Q$4+2),VLOOKUP($Q152,'SA2 Numbers'!$A$4:$V$513,SA2s!$Q$4+2))</f>
        <v>30.34</v>
      </c>
      <c r="T152" s="27">
        <f t="shared" si="12"/>
        <v>30.354399999999998</v>
      </c>
      <c r="U152" s="27">
        <f t="shared" si="13"/>
        <v>292</v>
      </c>
      <c r="V152" s="27" t="str">
        <f t="shared" si="14"/>
        <v>Pearcedale - Tooradin</v>
      </c>
      <c r="W152" s="27">
        <f t="shared" si="15"/>
        <v>37.65</v>
      </c>
      <c r="X152" s="26"/>
      <c r="Y152" s="26"/>
    </row>
    <row r="153" spans="17:25" x14ac:dyDescent="0.35">
      <c r="Q153" s="28">
        <v>145</v>
      </c>
      <c r="R153" s="32" t="s">
        <v>143</v>
      </c>
      <c r="S153" s="33">
        <f>IF($Q$6=1,VLOOKUP($Q153,'SA2 Rates'!$A$4:$V$513,SA2s!$Q$4+2),VLOOKUP($Q153,'SA2 Numbers'!$A$4:$V$513,SA2s!$Q$4+2))</f>
        <v>43.82</v>
      </c>
      <c r="T153" s="27">
        <f t="shared" si="12"/>
        <v>43.834499999999998</v>
      </c>
      <c r="U153" s="27">
        <f t="shared" si="13"/>
        <v>62</v>
      </c>
      <c r="V153" s="27" t="str">
        <f t="shared" si="14"/>
        <v>Glen Waverley - West</v>
      </c>
      <c r="W153" s="27">
        <f t="shared" si="15"/>
        <v>37.65</v>
      </c>
      <c r="X153" s="26"/>
      <c r="Y153" s="26"/>
    </row>
    <row r="154" spans="17:25" x14ac:dyDescent="0.35">
      <c r="Q154" s="28">
        <v>146</v>
      </c>
      <c r="R154" s="32" t="s">
        <v>189</v>
      </c>
      <c r="S154" s="33">
        <f>IF($Q$6=1,VLOOKUP($Q154,'SA2 Rates'!$A$4:$V$513,SA2s!$Q$4+2),VLOOKUP($Q154,'SA2 Numbers'!$A$4:$V$513,SA2s!$Q$4+2))</f>
        <v>36.14</v>
      </c>
      <c r="T154" s="27">
        <f t="shared" si="12"/>
        <v>36.154600000000002</v>
      </c>
      <c r="U154" s="27">
        <f t="shared" si="13"/>
        <v>172</v>
      </c>
      <c r="V154" s="27" t="str">
        <f t="shared" si="14"/>
        <v>Noble Park - East</v>
      </c>
      <c r="W154" s="27">
        <f t="shared" si="15"/>
        <v>37.61</v>
      </c>
      <c r="X154" s="26"/>
      <c r="Y154" s="26"/>
    </row>
    <row r="155" spans="17:25" x14ac:dyDescent="0.35">
      <c r="Q155" s="28">
        <v>147</v>
      </c>
      <c r="R155" s="32" t="s">
        <v>192</v>
      </c>
      <c r="S155" s="33">
        <f>IF($Q$6=1,VLOOKUP($Q155,'SA2 Rates'!$A$4:$V$513,SA2s!$Q$4+2),VLOOKUP($Q155,'SA2 Numbers'!$A$4:$V$513,SA2s!$Q$4+2))</f>
        <v>38.85</v>
      </c>
      <c r="T155" s="27">
        <f t="shared" si="12"/>
        <v>38.864699999999999</v>
      </c>
      <c r="U155" s="27">
        <f t="shared" si="13"/>
        <v>132</v>
      </c>
      <c r="V155" s="27" t="str">
        <f t="shared" si="14"/>
        <v>Carrum Downs</v>
      </c>
      <c r="W155" s="27">
        <f t="shared" si="15"/>
        <v>37.520000000000003</v>
      </c>
      <c r="X155" s="26"/>
      <c r="Y155" s="26"/>
    </row>
    <row r="156" spans="17:25" x14ac:dyDescent="0.35">
      <c r="Q156" s="28">
        <v>148</v>
      </c>
      <c r="R156" s="32" t="s">
        <v>193</v>
      </c>
      <c r="S156" s="33">
        <f>IF($Q$6=1,VLOOKUP($Q156,'SA2 Rates'!$A$4:$V$513,SA2s!$Q$4+2),VLOOKUP($Q156,'SA2 Numbers'!$A$4:$V$513,SA2s!$Q$4+2))</f>
        <v>33</v>
      </c>
      <c r="T156" s="27">
        <f t="shared" si="12"/>
        <v>33.014800000000001</v>
      </c>
      <c r="U156" s="27">
        <f t="shared" si="13"/>
        <v>229</v>
      </c>
      <c r="V156" s="27" t="str">
        <f t="shared" si="14"/>
        <v>Point Cook - North West</v>
      </c>
      <c r="W156" s="27">
        <f t="shared" si="15"/>
        <v>37.409999999999997</v>
      </c>
      <c r="X156" s="26"/>
      <c r="Y156" s="26"/>
    </row>
    <row r="157" spans="17:25" x14ac:dyDescent="0.35">
      <c r="Q157" s="28">
        <v>149</v>
      </c>
      <c r="R157" s="32" t="s">
        <v>318</v>
      </c>
      <c r="S157" s="33">
        <f>IF($Q$6=1,VLOOKUP($Q157,'SA2 Rates'!$A$4:$V$513,SA2s!$Q$4+2),VLOOKUP($Q157,'SA2 Numbers'!$A$4:$V$513,SA2s!$Q$4+2))</f>
        <v>32.72</v>
      </c>
      <c r="T157" s="27">
        <f t="shared" si="12"/>
        <v>32.734899999999996</v>
      </c>
      <c r="U157" s="27">
        <f t="shared" si="13"/>
        <v>241</v>
      </c>
      <c r="V157" s="27" t="str">
        <f t="shared" si="14"/>
        <v>Bacchus Marsh</v>
      </c>
      <c r="W157" s="27">
        <f t="shared" si="15"/>
        <v>37.43</v>
      </c>
      <c r="X157" s="26"/>
      <c r="Y157" s="26"/>
    </row>
    <row r="158" spans="17:25" x14ac:dyDescent="0.35">
      <c r="Q158" s="28">
        <v>150</v>
      </c>
      <c r="R158" s="32" t="s">
        <v>264</v>
      </c>
      <c r="S158" s="33">
        <f>IF($Q$6=1,VLOOKUP($Q158,'SA2 Rates'!$A$4:$V$513,SA2s!$Q$4+2),VLOOKUP($Q158,'SA2 Numbers'!$A$4:$V$513,SA2s!$Q$4+2))</f>
        <v>41.43</v>
      </c>
      <c r="T158" s="27">
        <f t="shared" si="12"/>
        <v>41.445</v>
      </c>
      <c r="U158" s="27">
        <f t="shared" si="13"/>
        <v>100</v>
      </c>
      <c r="V158" s="27" t="str">
        <f t="shared" si="14"/>
        <v>Mill Park - North</v>
      </c>
      <c r="W158" s="27">
        <f t="shared" si="15"/>
        <v>37.369999999999997</v>
      </c>
      <c r="X158" s="26"/>
      <c r="Y158" s="26"/>
    </row>
    <row r="159" spans="17:25" x14ac:dyDescent="0.35">
      <c r="Q159" s="28">
        <v>151</v>
      </c>
      <c r="R159" s="32" t="s">
        <v>265</v>
      </c>
      <c r="S159" s="33">
        <f>IF($Q$6=1,VLOOKUP($Q159,'SA2 Rates'!$A$4:$V$513,SA2s!$Q$4+2),VLOOKUP($Q159,'SA2 Numbers'!$A$4:$V$513,SA2s!$Q$4+2))</f>
        <v>41.07</v>
      </c>
      <c r="T159" s="27">
        <f t="shared" si="12"/>
        <v>41.085099999999997</v>
      </c>
      <c r="U159" s="27">
        <f t="shared" si="13"/>
        <v>103</v>
      </c>
      <c r="V159" s="27" t="str">
        <f t="shared" si="14"/>
        <v>Rochester</v>
      </c>
      <c r="W159" s="27">
        <f t="shared" si="15"/>
        <v>37.29</v>
      </c>
      <c r="X159" s="26"/>
      <c r="Y159" s="26"/>
    </row>
    <row r="160" spans="17:25" x14ac:dyDescent="0.35">
      <c r="Q160" s="28">
        <v>152</v>
      </c>
      <c r="R160" s="32" t="s">
        <v>355</v>
      </c>
      <c r="S160" s="33">
        <f>IF($Q$6=1,VLOOKUP($Q160,'SA2 Rates'!$A$4:$V$513,SA2s!$Q$4+2),VLOOKUP($Q160,'SA2 Numbers'!$A$4:$V$513,SA2s!$Q$4+2))</f>
        <v>40.32</v>
      </c>
      <c r="T160" s="27">
        <f t="shared" si="12"/>
        <v>40.3352</v>
      </c>
      <c r="U160" s="27">
        <f t="shared" si="13"/>
        <v>109</v>
      </c>
      <c r="V160" s="27" t="str">
        <f t="shared" si="14"/>
        <v>Wendouree - Miners Rest</v>
      </c>
      <c r="W160" s="27">
        <f t="shared" si="15"/>
        <v>37.270000000000003</v>
      </c>
      <c r="X160" s="26"/>
      <c r="Y160" s="26"/>
    </row>
    <row r="161" spans="17:25" x14ac:dyDescent="0.35">
      <c r="Q161" s="28">
        <v>153</v>
      </c>
      <c r="R161" s="32" t="s">
        <v>470</v>
      </c>
      <c r="S161" s="33">
        <f>IF($Q$6=1,VLOOKUP($Q161,'SA2 Rates'!$A$4:$V$513,SA2s!$Q$4+2),VLOOKUP($Q161,'SA2 Numbers'!$A$4:$V$513,SA2s!$Q$4+2))</f>
        <v>31.33</v>
      </c>
      <c r="T161" s="27">
        <f t="shared" si="12"/>
        <v>31.345299999999998</v>
      </c>
      <c r="U161" s="27">
        <f t="shared" si="13"/>
        <v>269</v>
      </c>
      <c r="V161" s="27" t="str">
        <f t="shared" si="14"/>
        <v>Emerald - Cockatoo</v>
      </c>
      <c r="W161" s="27">
        <f t="shared" si="15"/>
        <v>37.200000000000003</v>
      </c>
      <c r="X161" s="26"/>
      <c r="Y161" s="26"/>
    </row>
    <row r="162" spans="17:25" x14ac:dyDescent="0.35">
      <c r="Q162" s="28">
        <v>154</v>
      </c>
      <c r="R162" s="32" t="s">
        <v>101</v>
      </c>
      <c r="S162" s="33">
        <f>IF($Q$6=1,VLOOKUP($Q162,'SA2 Rates'!$A$4:$V$513,SA2s!$Q$4+2),VLOOKUP($Q162,'SA2 Numbers'!$A$4:$V$513,SA2s!$Q$4+2))</f>
        <v>19.25</v>
      </c>
      <c r="T162" s="27">
        <f t="shared" si="12"/>
        <v>19.2654</v>
      </c>
      <c r="U162" s="27">
        <f t="shared" si="13"/>
        <v>464</v>
      </c>
      <c r="V162" s="27" t="str">
        <f t="shared" si="14"/>
        <v>Braybrook</v>
      </c>
      <c r="W162" s="27">
        <f t="shared" si="15"/>
        <v>37.049999999999997</v>
      </c>
      <c r="X162" s="26"/>
      <c r="Y162" s="26"/>
    </row>
    <row r="163" spans="17:25" x14ac:dyDescent="0.35">
      <c r="Q163" s="28">
        <v>155</v>
      </c>
      <c r="R163" s="32" t="s">
        <v>41</v>
      </c>
      <c r="S163" s="33">
        <f>IF($Q$6=1,VLOOKUP($Q163,'SA2 Rates'!$A$4:$V$513,SA2s!$Q$4+2),VLOOKUP($Q163,'SA2 Numbers'!$A$4:$V$513,SA2s!$Q$4+2))</f>
        <v>20.79</v>
      </c>
      <c r="T163" s="27">
        <f t="shared" si="12"/>
        <v>20.805499999999999</v>
      </c>
      <c r="U163" s="27">
        <f t="shared" si="13"/>
        <v>450</v>
      </c>
      <c r="V163" s="27" t="str">
        <f t="shared" si="14"/>
        <v>Ardeer - Albion</v>
      </c>
      <c r="W163" s="27">
        <f t="shared" si="15"/>
        <v>37.020000000000003</v>
      </c>
      <c r="X163" s="26"/>
      <c r="Y163" s="26"/>
    </row>
    <row r="164" spans="17:25" x14ac:dyDescent="0.35">
      <c r="Q164" s="28">
        <v>156</v>
      </c>
      <c r="R164" s="32" t="s">
        <v>144</v>
      </c>
      <c r="S164" s="33">
        <f>IF($Q$6=1,VLOOKUP($Q164,'SA2 Rates'!$A$4:$V$513,SA2s!$Q$4+2),VLOOKUP($Q164,'SA2 Numbers'!$A$4:$V$513,SA2s!$Q$4+2))</f>
        <v>23.7</v>
      </c>
      <c r="T164" s="27">
        <f t="shared" si="12"/>
        <v>23.715599999999998</v>
      </c>
      <c r="U164" s="27">
        <f t="shared" si="13"/>
        <v>415</v>
      </c>
      <c r="V164" s="27" t="str">
        <f t="shared" si="14"/>
        <v>Sunbury</v>
      </c>
      <c r="W164" s="27">
        <f t="shared" si="15"/>
        <v>36.92</v>
      </c>
      <c r="X164" s="26"/>
      <c r="Y164" s="26"/>
    </row>
    <row r="165" spans="17:25" x14ac:dyDescent="0.35">
      <c r="Q165" s="28">
        <v>157</v>
      </c>
      <c r="R165" s="32" t="s">
        <v>501</v>
      </c>
      <c r="S165" s="33">
        <f>IF($Q$6=1,VLOOKUP($Q165,'SA2 Rates'!$A$4:$V$513,SA2s!$Q$4+2),VLOOKUP($Q165,'SA2 Numbers'!$A$4:$V$513,SA2s!$Q$4+2))</f>
        <v>19.05</v>
      </c>
      <c r="T165" s="27">
        <f t="shared" si="12"/>
        <v>19.0657</v>
      </c>
      <c r="U165" s="27">
        <f t="shared" si="13"/>
        <v>466</v>
      </c>
      <c r="V165" s="27" t="str">
        <f t="shared" si="14"/>
        <v>Carlton North - Princes Hill</v>
      </c>
      <c r="W165" s="27">
        <f t="shared" si="15"/>
        <v>36.89</v>
      </c>
      <c r="X165" s="26"/>
      <c r="Y165" s="26"/>
    </row>
    <row r="166" spans="17:25" x14ac:dyDescent="0.35">
      <c r="Q166" s="28">
        <v>158</v>
      </c>
      <c r="R166" s="32" t="s">
        <v>222</v>
      </c>
      <c r="S166" s="33">
        <f>IF($Q$6=1,VLOOKUP($Q166,'SA2 Rates'!$A$4:$V$513,SA2s!$Q$4+2),VLOOKUP($Q166,'SA2 Numbers'!$A$4:$V$513,SA2s!$Q$4+2))</f>
        <v>30.16</v>
      </c>
      <c r="T166" s="27">
        <f t="shared" si="12"/>
        <v>30.175799999999999</v>
      </c>
      <c r="U166" s="27">
        <f t="shared" si="13"/>
        <v>296</v>
      </c>
      <c r="V166" s="27" t="str">
        <f t="shared" si="14"/>
        <v>Altona North</v>
      </c>
      <c r="W166" s="27">
        <f t="shared" si="15"/>
        <v>36.89</v>
      </c>
      <c r="X166" s="26"/>
      <c r="Y166" s="26"/>
    </row>
    <row r="167" spans="17:25" x14ac:dyDescent="0.35">
      <c r="Q167" s="28">
        <v>159</v>
      </c>
      <c r="R167" s="32" t="s">
        <v>211</v>
      </c>
      <c r="S167" s="33">
        <f>IF($Q$6=1,VLOOKUP($Q167,'SA2 Rates'!$A$4:$V$513,SA2s!$Q$4+2),VLOOKUP($Q167,'SA2 Numbers'!$A$4:$V$513,SA2s!$Q$4+2))</f>
        <v>18.27</v>
      </c>
      <c r="T167" s="27">
        <f t="shared" si="12"/>
        <v>18.285899999999998</v>
      </c>
      <c r="U167" s="27">
        <f t="shared" si="13"/>
        <v>474</v>
      </c>
      <c r="V167" s="27" t="str">
        <f t="shared" si="14"/>
        <v>Pakenham - South East</v>
      </c>
      <c r="W167" s="27">
        <f t="shared" si="15"/>
        <v>36.729999999999997</v>
      </c>
      <c r="X167" s="26"/>
      <c r="Y167" s="26"/>
    </row>
    <row r="168" spans="17:25" x14ac:dyDescent="0.35">
      <c r="Q168" s="28">
        <v>160</v>
      </c>
      <c r="R168" s="32" t="s">
        <v>244</v>
      </c>
      <c r="S168" s="33">
        <f>IF($Q$6=1,VLOOKUP($Q168,'SA2 Rates'!$A$4:$V$513,SA2s!$Q$4+2),VLOOKUP($Q168,'SA2 Numbers'!$A$4:$V$513,SA2s!$Q$4+2))</f>
        <v>25.8</v>
      </c>
      <c r="T168" s="27">
        <f t="shared" si="12"/>
        <v>25.815999999999999</v>
      </c>
      <c r="U168" s="27">
        <f t="shared" si="13"/>
        <v>382</v>
      </c>
      <c r="V168" s="27" t="str">
        <f t="shared" si="14"/>
        <v>Sunshine West</v>
      </c>
      <c r="W168" s="27">
        <f t="shared" si="15"/>
        <v>36.72</v>
      </c>
      <c r="X168" s="26"/>
      <c r="Y168" s="26"/>
    </row>
    <row r="169" spans="17:25" x14ac:dyDescent="0.35">
      <c r="Q169" s="28">
        <v>161</v>
      </c>
      <c r="R169" s="32" t="s">
        <v>156</v>
      </c>
      <c r="S169" s="33">
        <f>IF($Q$6=1,VLOOKUP($Q169,'SA2 Rates'!$A$4:$V$513,SA2s!$Q$4+2),VLOOKUP($Q169,'SA2 Numbers'!$A$4:$V$513,SA2s!$Q$4+2))</f>
        <v>21.61</v>
      </c>
      <c r="T169" s="27">
        <f t="shared" si="12"/>
        <v>21.626100000000001</v>
      </c>
      <c r="U169" s="27">
        <f t="shared" si="13"/>
        <v>440</v>
      </c>
      <c r="V169" s="27" t="str">
        <f t="shared" si="14"/>
        <v>Wandin - Seville</v>
      </c>
      <c r="W169" s="27">
        <f t="shared" si="15"/>
        <v>36.71</v>
      </c>
      <c r="X169" s="26"/>
      <c r="Y169" s="26"/>
    </row>
    <row r="170" spans="17:25" x14ac:dyDescent="0.35">
      <c r="Q170" s="28">
        <v>162</v>
      </c>
      <c r="R170" s="32" t="s">
        <v>346</v>
      </c>
      <c r="S170" s="33">
        <f>IF($Q$6=1,VLOOKUP($Q170,'SA2 Rates'!$A$4:$V$513,SA2s!$Q$4+2),VLOOKUP($Q170,'SA2 Numbers'!$A$4:$V$513,SA2s!$Q$4+2))</f>
        <v>37.200000000000003</v>
      </c>
      <c r="T170" s="27">
        <f t="shared" si="12"/>
        <v>37.216200000000001</v>
      </c>
      <c r="U170" s="27">
        <f t="shared" si="13"/>
        <v>153</v>
      </c>
      <c r="V170" s="27" t="str">
        <f t="shared" si="14"/>
        <v>Hadfield</v>
      </c>
      <c r="W170" s="27">
        <f t="shared" si="15"/>
        <v>36.67</v>
      </c>
      <c r="X170" s="26"/>
      <c r="Y170" s="26"/>
    </row>
    <row r="171" spans="17:25" x14ac:dyDescent="0.35">
      <c r="Q171" s="28">
        <v>163</v>
      </c>
      <c r="R171" s="32" t="s">
        <v>358</v>
      </c>
      <c r="S171" s="33">
        <f>IF($Q$6=1,VLOOKUP($Q171,'SA2 Rates'!$A$4:$V$513,SA2s!$Q$4+2),VLOOKUP($Q171,'SA2 Numbers'!$A$4:$V$513,SA2s!$Q$4+2))</f>
        <v>40.36</v>
      </c>
      <c r="T171" s="27">
        <f t="shared" si="12"/>
        <v>40.376300000000001</v>
      </c>
      <c r="U171" s="27">
        <f t="shared" si="13"/>
        <v>107</v>
      </c>
      <c r="V171" s="27" t="str">
        <f t="shared" si="14"/>
        <v>Heidelberg West</v>
      </c>
      <c r="W171" s="27">
        <f t="shared" si="15"/>
        <v>36.65</v>
      </c>
      <c r="X171" s="26"/>
      <c r="Y171" s="26"/>
    </row>
    <row r="172" spans="17:25" x14ac:dyDescent="0.35">
      <c r="Q172" s="28">
        <v>164</v>
      </c>
      <c r="R172" s="32" t="s">
        <v>359</v>
      </c>
      <c r="S172" s="33">
        <f>IF($Q$6=1,VLOOKUP($Q172,'SA2 Rates'!$A$4:$V$513,SA2s!$Q$4+2),VLOOKUP($Q172,'SA2 Numbers'!$A$4:$V$513,SA2s!$Q$4+2))</f>
        <v>42.55</v>
      </c>
      <c r="T172" s="27">
        <f t="shared" si="12"/>
        <v>42.566399999999994</v>
      </c>
      <c r="U172" s="27">
        <f t="shared" si="13"/>
        <v>74</v>
      </c>
      <c r="V172" s="27" t="str">
        <f t="shared" si="14"/>
        <v>Box Hill</v>
      </c>
      <c r="W172" s="27">
        <f t="shared" si="15"/>
        <v>36.64</v>
      </c>
      <c r="X172" s="26"/>
      <c r="Y172" s="26"/>
    </row>
    <row r="173" spans="17:25" x14ac:dyDescent="0.35">
      <c r="Q173" s="28">
        <v>165</v>
      </c>
      <c r="R173" s="32" t="s">
        <v>258</v>
      </c>
      <c r="S173" s="33">
        <f>IF($Q$6=1,VLOOKUP($Q173,'SA2 Rates'!$A$4:$V$513,SA2s!$Q$4+2),VLOOKUP($Q173,'SA2 Numbers'!$A$4:$V$513,SA2s!$Q$4+2))</f>
        <v>43.07</v>
      </c>
      <c r="T173" s="27">
        <f t="shared" si="12"/>
        <v>43.086500000000001</v>
      </c>
      <c r="U173" s="27">
        <f t="shared" si="13"/>
        <v>71</v>
      </c>
      <c r="V173" s="27" t="str">
        <f t="shared" si="14"/>
        <v>Mill Park - South</v>
      </c>
      <c r="W173" s="27">
        <f t="shared" si="15"/>
        <v>36.61</v>
      </c>
      <c r="X173" s="26"/>
      <c r="Y173" s="26"/>
    </row>
    <row r="174" spans="17:25" x14ac:dyDescent="0.35">
      <c r="Q174" s="28">
        <v>166</v>
      </c>
      <c r="R174" s="32" t="s">
        <v>259</v>
      </c>
      <c r="S174" s="33">
        <f>IF($Q$6=1,VLOOKUP($Q174,'SA2 Rates'!$A$4:$V$513,SA2s!$Q$4+2),VLOOKUP($Q174,'SA2 Numbers'!$A$4:$V$513,SA2s!$Q$4+2))</f>
        <v>33.39</v>
      </c>
      <c r="T174" s="27">
        <f t="shared" si="12"/>
        <v>33.406599999999997</v>
      </c>
      <c r="U174" s="27">
        <f t="shared" si="13"/>
        <v>220</v>
      </c>
      <c r="V174" s="27" t="str">
        <f t="shared" si="14"/>
        <v>Smythes Creek</v>
      </c>
      <c r="W174" s="27">
        <f t="shared" si="15"/>
        <v>36.57</v>
      </c>
      <c r="X174" s="26"/>
      <c r="Y174" s="26"/>
    </row>
    <row r="175" spans="17:25" x14ac:dyDescent="0.35">
      <c r="Q175" s="28">
        <v>167</v>
      </c>
      <c r="R175" s="32" t="s">
        <v>260</v>
      </c>
      <c r="S175" s="33">
        <f>IF($Q$6=1,VLOOKUP($Q175,'SA2 Rates'!$A$4:$V$513,SA2s!$Q$4+2),VLOOKUP($Q175,'SA2 Numbers'!$A$4:$V$513,SA2s!$Q$4+2))</f>
        <v>50.23</v>
      </c>
      <c r="T175" s="27">
        <f t="shared" si="12"/>
        <v>50.246699999999997</v>
      </c>
      <c r="U175" s="27">
        <f t="shared" si="13"/>
        <v>21</v>
      </c>
      <c r="V175" s="27" t="str">
        <f t="shared" si="14"/>
        <v>Balwyn North</v>
      </c>
      <c r="W175" s="27">
        <f t="shared" si="15"/>
        <v>36.56</v>
      </c>
      <c r="X175" s="26"/>
      <c r="Y175" s="26"/>
    </row>
    <row r="176" spans="17:25" x14ac:dyDescent="0.35">
      <c r="Q176" s="28">
        <v>168</v>
      </c>
      <c r="R176" s="32" t="s">
        <v>141</v>
      </c>
      <c r="S176" s="33">
        <f>IF($Q$6=1,VLOOKUP($Q176,'SA2 Rates'!$A$4:$V$513,SA2s!$Q$4+2),VLOOKUP($Q176,'SA2 Numbers'!$A$4:$V$513,SA2s!$Q$4+2))</f>
        <v>18.510000000000002</v>
      </c>
      <c r="T176" s="27">
        <f t="shared" si="12"/>
        <v>18.526800000000001</v>
      </c>
      <c r="U176" s="27">
        <f t="shared" si="13"/>
        <v>472</v>
      </c>
      <c r="V176" s="27" t="str">
        <f t="shared" si="14"/>
        <v>Dandenong - South</v>
      </c>
      <c r="W176" s="27">
        <f t="shared" si="15"/>
        <v>36.44</v>
      </c>
      <c r="X176" s="26"/>
      <c r="Y176" s="26"/>
    </row>
    <row r="177" spans="17:25" x14ac:dyDescent="0.35">
      <c r="Q177" s="28">
        <v>169</v>
      </c>
      <c r="R177" s="32" t="s">
        <v>140</v>
      </c>
      <c r="S177" s="33">
        <f>IF($Q$6=1,VLOOKUP($Q177,'SA2 Rates'!$A$4:$V$513,SA2s!$Q$4+2),VLOOKUP($Q177,'SA2 Numbers'!$A$4:$V$513,SA2s!$Q$4+2))</f>
        <v>24.46</v>
      </c>
      <c r="T177" s="27">
        <f t="shared" si="12"/>
        <v>24.476900000000001</v>
      </c>
      <c r="U177" s="27">
        <f t="shared" si="13"/>
        <v>403</v>
      </c>
      <c r="V177" s="27" t="str">
        <f t="shared" si="14"/>
        <v>Sunbury - West</v>
      </c>
      <c r="W177" s="27">
        <f t="shared" si="15"/>
        <v>36.270000000000003</v>
      </c>
      <c r="X177" s="26"/>
      <c r="Y177" s="26"/>
    </row>
    <row r="178" spans="17:25" x14ac:dyDescent="0.35">
      <c r="Q178" s="28">
        <v>170</v>
      </c>
      <c r="R178" s="32" t="s">
        <v>79</v>
      </c>
      <c r="S178" s="33">
        <f>IF($Q$6=1,VLOOKUP($Q178,'SA2 Rates'!$A$4:$V$513,SA2s!$Q$4+2),VLOOKUP($Q178,'SA2 Numbers'!$A$4:$V$513,SA2s!$Q$4+2))</f>
        <v>20.329999999999998</v>
      </c>
      <c r="T178" s="27">
        <f t="shared" si="12"/>
        <v>20.346999999999998</v>
      </c>
      <c r="U178" s="27">
        <f t="shared" si="13"/>
        <v>453</v>
      </c>
      <c r="V178" s="27" t="str">
        <f t="shared" si="14"/>
        <v>Churchill</v>
      </c>
      <c r="W178" s="27">
        <f t="shared" si="15"/>
        <v>36.29</v>
      </c>
      <c r="X178" s="26"/>
      <c r="Y178" s="26"/>
    </row>
    <row r="179" spans="17:25" x14ac:dyDescent="0.35">
      <c r="Q179" s="28">
        <v>171</v>
      </c>
      <c r="R179" s="32" t="s">
        <v>437</v>
      </c>
      <c r="S179" s="33">
        <f>IF($Q$6=1,VLOOKUP($Q179,'SA2 Rates'!$A$4:$V$513,SA2s!$Q$4+2),VLOOKUP($Q179,'SA2 Numbers'!$A$4:$V$513,SA2s!$Q$4+2))</f>
        <v>35.11</v>
      </c>
      <c r="T179" s="27">
        <f t="shared" si="12"/>
        <v>35.127099999999999</v>
      </c>
      <c r="U179" s="27">
        <f t="shared" si="13"/>
        <v>191</v>
      </c>
      <c r="V179" s="27" t="str">
        <f t="shared" si="14"/>
        <v>Clarinda - Oakleigh South</v>
      </c>
      <c r="W179" s="27">
        <f t="shared" si="15"/>
        <v>36.17</v>
      </c>
      <c r="X179" s="26"/>
      <c r="Y179" s="26"/>
    </row>
    <row r="180" spans="17:25" x14ac:dyDescent="0.35">
      <c r="Q180" s="28">
        <v>172</v>
      </c>
      <c r="R180" s="32" t="s">
        <v>281</v>
      </c>
      <c r="S180" s="33">
        <f>IF($Q$6=1,VLOOKUP($Q180,'SA2 Rates'!$A$4:$V$513,SA2s!$Q$4+2),VLOOKUP($Q180,'SA2 Numbers'!$A$4:$V$513,SA2s!$Q$4+2))</f>
        <v>39.76</v>
      </c>
      <c r="T180" s="27">
        <f t="shared" si="12"/>
        <v>39.777200000000001</v>
      </c>
      <c r="U180" s="27">
        <f t="shared" si="13"/>
        <v>113</v>
      </c>
      <c r="V180" s="27" t="str">
        <f t="shared" si="14"/>
        <v>Doncaster</v>
      </c>
      <c r="W180" s="27">
        <f t="shared" si="15"/>
        <v>36.14</v>
      </c>
      <c r="X180" s="26"/>
      <c r="Y180" s="26"/>
    </row>
    <row r="181" spans="17:25" x14ac:dyDescent="0.35">
      <c r="Q181" s="28">
        <v>173</v>
      </c>
      <c r="R181" s="32" t="s">
        <v>315</v>
      </c>
      <c r="S181" s="33">
        <f>IF($Q$6=1,VLOOKUP($Q181,'SA2 Rates'!$A$4:$V$513,SA2s!$Q$4+2),VLOOKUP($Q181,'SA2 Numbers'!$A$4:$V$513,SA2s!$Q$4+2))</f>
        <v>33.53</v>
      </c>
      <c r="T181" s="27">
        <f t="shared" si="12"/>
        <v>33.5473</v>
      </c>
      <c r="U181" s="27">
        <f t="shared" si="13"/>
        <v>217</v>
      </c>
      <c r="V181" s="27" t="str">
        <f t="shared" si="14"/>
        <v>Reservoir - South East</v>
      </c>
      <c r="W181" s="27">
        <f t="shared" si="15"/>
        <v>36.04</v>
      </c>
      <c r="X181" s="26"/>
      <c r="Y181" s="26"/>
    </row>
    <row r="182" spans="17:25" x14ac:dyDescent="0.35">
      <c r="Q182" s="28">
        <v>174</v>
      </c>
      <c r="R182" s="32" t="s">
        <v>316</v>
      </c>
      <c r="S182" s="33">
        <f>IF($Q$6=1,VLOOKUP($Q182,'SA2 Rates'!$A$4:$V$513,SA2s!$Q$4+2),VLOOKUP($Q182,'SA2 Numbers'!$A$4:$V$513,SA2s!$Q$4+2))</f>
        <v>32.65</v>
      </c>
      <c r="T182" s="27">
        <f t="shared" si="12"/>
        <v>32.667400000000001</v>
      </c>
      <c r="U182" s="27">
        <f t="shared" si="13"/>
        <v>242</v>
      </c>
      <c r="V182" s="27" t="str">
        <f t="shared" si="14"/>
        <v>Gladstone Park - Westmeadows</v>
      </c>
      <c r="W182" s="27">
        <f t="shared" si="15"/>
        <v>36.04</v>
      </c>
      <c r="X182" s="26"/>
      <c r="Y182" s="26"/>
    </row>
    <row r="183" spans="17:25" x14ac:dyDescent="0.35">
      <c r="Q183" s="28">
        <v>175</v>
      </c>
      <c r="R183" s="32" t="s">
        <v>171</v>
      </c>
      <c r="S183" s="33">
        <f>IF($Q$6=1,VLOOKUP($Q183,'SA2 Rates'!$A$4:$V$513,SA2s!$Q$4+2),VLOOKUP($Q183,'SA2 Numbers'!$A$4:$V$513,SA2s!$Q$4+2))</f>
        <v>45.36</v>
      </c>
      <c r="T183" s="27">
        <f t="shared" si="12"/>
        <v>45.377499999999998</v>
      </c>
      <c r="U183" s="27">
        <f t="shared" si="13"/>
        <v>47</v>
      </c>
      <c r="V183" s="27" t="str">
        <f t="shared" si="14"/>
        <v>Numurkah</v>
      </c>
      <c r="W183" s="27">
        <f t="shared" si="15"/>
        <v>36.020000000000003</v>
      </c>
      <c r="X183" s="26"/>
      <c r="Y183" s="26"/>
    </row>
    <row r="184" spans="17:25" x14ac:dyDescent="0.35">
      <c r="Q184" s="28">
        <v>176</v>
      </c>
      <c r="R184" s="32" t="s">
        <v>172</v>
      </c>
      <c r="S184" s="33">
        <f>IF($Q$6=1,VLOOKUP($Q184,'SA2 Rates'!$A$4:$V$513,SA2s!$Q$4+2),VLOOKUP($Q184,'SA2 Numbers'!$A$4:$V$513,SA2s!$Q$4+2))</f>
        <v>31.29</v>
      </c>
      <c r="T184" s="27">
        <f t="shared" si="12"/>
        <v>31.307600000000001</v>
      </c>
      <c r="U184" s="27">
        <f t="shared" si="13"/>
        <v>270</v>
      </c>
      <c r="V184" s="27" t="str">
        <f t="shared" si="14"/>
        <v>Langwarrin</v>
      </c>
      <c r="W184" s="27">
        <f t="shared" si="15"/>
        <v>35.909999999999997</v>
      </c>
      <c r="X184" s="26"/>
      <c r="Y184" s="26"/>
    </row>
    <row r="185" spans="17:25" x14ac:dyDescent="0.35">
      <c r="Q185" s="28">
        <v>177</v>
      </c>
      <c r="R185" s="32" t="s">
        <v>138</v>
      </c>
      <c r="S185" s="33">
        <f>IF($Q$6=1,VLOOKUP($Q185,'SA2 Rates'!$A$4:$V$513,SA2s!$Q$4+2),VLOOKUP($Q185,'SA2 Numbers'!$A$4:$V$513,SA2s!$Q$4+2))</f>
        <v>39.71</v>
      </c>
      <c r="T185" s="27">
        <f t="shared" si="12"/>
        <v>39.727699999999999</v>
      </c>
      <c r="U185" s="27">
        <f t="shared" si="13"/>
        <v>114</v>
      </c>
      <c r="V185" s="27" t="str">
        <f t="shared" si="14"/>
        <v>Lilydale - Coldstream</v>
      </c>
      <c r="W185" s="27">
        <f t="shared" si="15"/>
        <v>35.81</v>
      </c>
      <c r="X185" s="26"/>
      <c r="Y185" s="26"/>
    </row>
    <row r="186" spans="17:25" x14ac:dyDescent="0.35">
      <c r="Q186" s="28">
        <v>178</v>
      </c>
      <c r="R186" s="32" t="s">
        <v>471</v>
      </c>
      <c r="S186" s="33">
        <f>IF($Q$6=1,VLOOKUP($Q186,'SA2 Rates'!$A$4:$V$513,SA2s!$Q$4+2),VLOOKUP($Q186,'SA2 Numbers'!$A$4:$V$513,SA2s!$Q$4+2))</f>
        <v>38.9</v>
      </c>
      <c r="T186" s="27">
        <f t="shared" si="12"/>
        <v>38.9178</v>
      </c>
      <c r="U186" s="27">
        <f t="shared" si="13"/>
        <v>131</v>
      </c>
      <c r="V186" s="27" t="str">
        <f t="shared" si="14"/>
        <v>Healesville - Yarra Glen</v>
      </c>
      <c r="W186" s="27">
        <f t="shared" si="15"/>
        <v>35.770000000000003</v>
      </c>
      <c r="X186" s="26"/>
      <c r="Y186" s="26"/>
    </row>
    <row r="187" spans="17:25" x14ac:dyDescent="0.35">
      <c r="Q187" s="28">
        <v>179</v>
      </c>
      <c r="R187" s="32" t="s">
        <v>42</v>
      </c>
      <c r="S187" s="33">
        <f>IF($Q$6=1,VLOOKUP($Q187,'SA2 Rates'!$A$4:$V$513,SA2s!$Q$4+2),VLOOKUP($Q187,'SA2 Numbers'!$A$4:$V$513,SA2s!$Q$4+2))</f>
        <v>27.72</v>
      </c>
      <c r="T187" s="27">
        <f t="shared" si="12"/>
        <v>27.7379</v>
      </c>
      <c r="U187" s="27">
        <f t="shared" si="13"/>
        <v>349</v>
      </c>
      <c r="V187" s="27" t="str">
        <f t="shared" si="14"/>
        <v>Rosebud - McCrae</v>
      </c>
      <c r="W187" s="27">
        <f t="shared" si="15"/>
        <v>35.69</v>
      </c>
      <c r="X187" s="26"/>
      <c r="Y187" s="26"/>
    </row>
    <row r="188" spans="17:25" x14ac:dyDescent="0.35">
      <c r="Q188" s="28">
        <v>180</v>
      </c>
      <c r="R188" s="32" t="s">
        <v>423</v>
      </c>
      <c r="S188" s="33">
        <f>IF($Q$6=1,VLOOKUP($Q188,'SA2 Rates'!$A$4:$V$513,SA2s!$Q$4+2),VLOOKUP($Q188,'SA2 Numbers'!$A$4:$V$513,SA2s!$Q$4+2))</f>
        <v>27.7</v>
      </c>
      <c r="T188" s="27">
        <f t="shared" si="12"/>
        <v>27.718</v>
      </c>
      <c r="U188" s="27">
        <f t="shared" si="13"/>
        <v>350</v>
      </c>
      <c r="V188" s="27" t="str">
        <f t="shared" si="14"/>
        <v>Bayswater North</v>
      </c>
      <c r="W188" s="27">
        <f t="shared" si="15"/>
        <v>35.64</v>
      </c>
      <c r="X188" s="26"/>
      <c r="Y188" s="26"/>
    </row>
    <row r="189" spans="17:25" x14ac:dyDescent="0.35">
      <c r="Q189" s="28">
        <v>181</v>
      </c>
      <c r="R189" s="32" t="s">
        <v>328</v>
      </c>
      <c r="S189" s="33">
        <f>IF($Q$6=1,VLOOKUP($Q189,'SA2 Rates'!$A$4:$V$513,SA2s!$Q$4+2),VLOOKUP($Q189,'SA2 Numbers'!$A$4:$V$513,SA2s!$Q$4+2))</f>
        <v>35.24</v>
      </c>
      <c r="T189" s="27">
        <f t="shared" si="12"/>
        <v>35.258099999999999</v>
      </c>
      <c r="U189" s="27">
        <f t="shared" si="13"/>
        <v>190</v>
      </c>
      <c r="V189" s="27" t="str">
        <f t="shared" si="14"/>
        <v>Mooroopna</v>
      </c>
      <c r="W189" s="27">
        <f t="shared" si="15"/>
        <v>35.61</v>
      </c>
      <c r="X189" s="26"/>
      <c r="Y189" s="26"/>
    </row>
    <row r="190" spans="17:25" x14ac:dyDescent="0.35">
      <c r="Q190" s="28">
        <v>182</v>
      </c>
      <c r="R190" s="32" t="s">
        <v>110</v>
      </c>
      <c r="S190" s="33">
        <f>IF($Q$6=1,VLOOKUP($Q190,'SA2 Rates'!$A$4:$V$513,SA2s!$Q$4+2),VLOOKUP($Q190,'SA2 Numbers'!$A$4:$V$513,SA2s!$Q$4+2))</f>
        <v>28.77</v>
      </c>
      <c r="T190" s="27">
        <f t="shared" si="12"/>
        <v>28.7882</v>
      </c>
      <c r="U190" s="27">
        <f t="shared" si="13"/>
        <v>322</v>
      </c>
      <c r="V190" s="27" t="str">
        <f t="shared" si="14"/>
        <v>Reservoir - North East</v>
      </c>
      <c r="W190" s="27">
        <f t="shared" si="15"/>
        <v>35.590000000000003</v>
      </c>
      <c r="X190" s="26"/>
      <c r="Y190" s="26"/>
    </row>
    <row r="191" spans="17:25" x14ac:dyDescent="0.35">
      <c r="Q191" s="28">
        <v>183</v>
      </c>
      <c r="R191" s="32" t="s">
        <v>464</v>
      </c>
      <c r="S191" s="33">
        <f>IF($Q$6=1,VLOOKUP($Q191,'SA2 Rates'!$A$4:$V$513,SA2s!$Q$4+2),VLOOKUP($Q191,'SA2 Numbers'!$A$4:$V$513,SA2s!$Q$4+2))</f>
        <v>34.75</v>
      </c>
      <c r="T191" s="27">
        <f t="shared" si="12"/>
        <v>34.768300000000004</v>
      </c>
      <c r="U191" s="27">
        <f t="shared" si="13"/>
        <v>198</v>
      </c>
      <c r="V191" s="27" t="str">
        <f t="shared" si="14"/>
        <v>Clayton South</v>
      </c>
      <c r="W191" s="27">
        <f t="shared" si="15"/>
        <v>35.590000000000003</v>
      </c>
      <c r="X191" s="26"/>
      <c r="Y191" s="26"/>
    </row>
    <row r="192" spans="17:25" x14ac:dyDescent="0.35">
      <c r="Q192" s="28">
        <v>184</v>
      </c>
      <c r="R192" s="32" t="s">
        <v>465</v>
      </c>
      <c r="S192" s="33">
        <f>IF($Q$6=1,VLOOKUP($Q192,'SA2 Rates'!$A$4:$V$513,SA2s!$Q$4+2),VLOOKUP($Q192,'SA2 Numbers'!$A$4:$V$513,SA2s!$Q$4+2))</f>
        <v>39.979999999999997</v>
      </c>
      <c r="T192" s="27">
        <f t="shared" si="12"/>
        <v>39.998399999999997</v>
      </c>
      <c r="U192" s="27">
        <f t="shared" si="13"/>
        <v>110</v>
      </c>
      <c r="V192" s="27" t="str">
        <f t="shared" si="14"/>
        <v>Glen Waverley - East</v>
      </c>
      <c r="W192" s="27">
        <f t="shared" si="15"/>
        <v>35.58</v>
      </c>
      <c r="X192" s="26"/>
      <c r="Y192" s="26"/>
    </row>
    <row r="193" spans="17:25" x14ac:dyDescent="0.35">
      <c r="Q193" s="28">
        <v>185</v>
      </c>
      <c r="R193" s="32" t="s">
        <v>466</v>
      </c>
      <c r="S193" s="33">
        <f>IF($Q$6=1,VLOOKUP($Q193,'SA2 Rates'!$A$4:$V$513,SA2s!$Q$4+2),VLOOKUP($Q193,'SA2 Numbers'!$A$4:$V$513,SA2s!$Q$4+2))</f>
        <v>27.88</v>
      </c>
      <c r="T193" s="27">
        <f t="shared" si="12"/>
        <v>27.898499999999999</v>
      </c>
      <c r="U193" s="27">
        <f t="shared" si="13"/>
        <v>342</v>
      </c>
      <c r="V193" s="27" t="str">
        <f t="shared" si="14"/>
        <v>Somerville</v>
      </c>
      <c r="W193" s="27">
        <f t="shared" si="15"/>
        <v>35.549999999999997</v>
      </c>
      <c r="X193" s="26"/>
      <c r="Y193" s="26"/>
    </row>
    <row r="194" spans="17:25" x14ac:dyDescent="0.35">
      <c r="Q194" s="28">
        <v>186</v>
      </c>
      <c r="R194" s="32" t="s">
        <v>438</v>
      </c>
      <c r="S194" s="33">
        <f>IF($Q$6=1,VLOOKUP($Q194,'SA2 Rates'!$A$4:$V$513,SA2s!$Q$4+2),VLOOKUP($Q194,'SA2 Numbers'!$A$4:$V$513,SA2s!$Q$4+2))</f>
        <v>38.51</v>
      </c>
      <c r="T194" s="27">
        <f t="shared" si="12"/>
        <v>38.528599999999997</v>
      </c>
      <c r="U194" s="27">
        <f t="shared" si="13"/>
        <v>137</v>
      </c>
      <c r="V194" s="27" t="str">
        <f t="shared" si="14"/>
        <v>Knoxfield - Scoresby</v>
      </c>
      <c r="W194" s="27">
        <f t="shared" si="15"/>
        <v>35.549999999999997</v>
      </c>
      <c r="X194" s="26"/>
      <c r="Y194" s="26"/>
    </row>
    <row r="195" spans="17:25" x14ac:dyDescent="0.35">
      <c r="Q195" s="28">
        <v>187</v>
      </c>
      <c r="R195" s="32" t="s">
        <v>496</v>
      </c>
      <c r="S195" s="33">
        <f>IF($Q$6=1,VLOOKUP($Q195,'SA2 Rates'!$A$4:$V$513,SA2s!$Q$4+2),VLOOKUP($Q195,'SA2 Numbers'!$A$4:$V$513,SA2s!$Q$4+2))</f>
        <v>41.46</v>
      </c>
      <c r="T195" s="27">
        <f t="shared" si="12"/>
        <v>41.478700000000003</v>
      </c>
      <c r="U195" s="27">
        <f t="shared" si="13"/>
        <v>98</v>
      </c>
      <c r="V195" s="27" t="str">
        <f t="shared" si="14"/>
        <v>Chirnside Park</v>
      </c>
      <c r="W195" s="27">
        <f t="shared" si="15"/>
        <v>35.54</v>
      </c>
      <c r="X195" s="26"/>
      <c r="Y195" s="26"/>
    </row>
    <row r="196" spans="17:25" x14ac:dyDescent="0.35">
      <c r="Q196" s="28">
        <v>188</v>
      </c>
      <c r="R196" s="32" t="s">
        <v>59</v>
      </c>
      <c r="S196" s="33">
        <f>IF($Q$6=1,VLOOKUP($Q196,'SA2 Rates'!$A$4:$V$513,SA2s!$Q$4+2),VLOOKUP($Q196,'SA2 Numbers'!$A$4:$V$513,SA2s!$Q$4+2))</f>
        <v>15.53</v>
      </c>
      <c r="T196" s="27">
        <f t="shared" si="12"/>
        <v>15.5488</v>
      </c>
      <c r="U196" s="27">
        <f t="shared" si="13"/>
        <v>482</v>
      </c>
      <c r="V196" s="27" t="str">
        <f t="shared" si="14"/>
        <v>Reservoir - South West</v>
      </c>
      <c r="W196" s="27">
        <f t="shared" si="15"/>
        <v>35.36</v>
      </c>
      <c r="X196" s="26"/>
      <c r="Y196" s="26"/>
    </row>
    <row r="197" spans="17:25" x14ac:dyDescent="0.35">
      <c r="Q197" s="28">
        <v>189</v>
      </c>
      <c r="R197" s="32" t="s">
        <v>60</v>
      </c>
      <c r="S197" s="33">
        <f>IF($Q$6=1,VLOOKUP($Q197,'SA2 Rates'!$A$4:$V$513,SA2s!$Q$4+2),VLOOKUP($Q197,'SA2 Numbers'!$A$4:$V$513,SA2s!$Q$4+2))</f>
        <v>15.6</v>
      </c>
      <c r="T197" s="27">
        <f t="shared" si="12"/>
        <v>15.6189</v>
      </c>
      <c r="U197" s="27">
        <f t="shared" si="13"/>
        <v>481</v>
      </c>
      <c r="V197" s="27" t="str">
        <f t="shared" si="14"/>
        <v>Mount Eliza</v>
      </c>
      <c r="W197" s="27">
        <f t="shared" si="15"/>
        <v>35.26</v>
      </c>
      <c r="X197" s="26"/>
      <c r="Y197" s="26"/>
    </row>
    <row r="198" spans="17:25" x14ac:dyDescent="0.35">
      <c r="Q198" s="28">
        <v>190</v>
      </c>
      <c r="R198" s="32" t="s">
        <v>276</v>
      </c>
      <c r="S198" s="33">
        <f>IF($Q$6=1,VLOOKUP($Q198,'SA2 Rates'!$A$4:$V$513,SA2s!$Q$4+2),VLOOKUP($Q198,'SA2 Numbers'!$A$4:$V$513,SA2s!$Q$4+2))</f>
        <v>33.92</v>
      </c>
      <c r="T198" s="27">
        <f t="shared" si="12"/>
        <v>33.939</v>
      </c>
      <c r="U198" s="27">
        <f t="shared" si="13"/>
        <v>212</v>
      </c>
      <c r="V198" s="27" t="str">
        <f t="shared" si="14"/>
        <v>Forest Hill</v>
      </c>
      <c r="W198" s="27">
        <f t="shared" si="15"/>
        <v>35.24</v>
      </c>
      <c r="X198" s="26"/>
      <c r="Y198" s="26"/>
    </row>
    <row r="199" spans="17:25" x14ac:dyDescent="0.35">
      <c r="Q199" s="28">
        <v>191</v>
      </c>
      <c r="R199" s="32" t="s">
        <v>294</v>
      </c>
      <c r="S199" s="33">
        <f>IF($Q$6=1,VLOOKUP($Q199,'SA2 Rates'!$A$4:$V$513,SA2s!$Q$4+2),VLOOKUP($Q199,'SA2 Numbers'!$A$4:$V$513,SA2s!$Q$4+2))</f>
        <v>36.04</v>
      </c>
      <c r="T199" s="27">
        <f t="shared" si="12"/>
        <v>36.059100000000001</v>
      </c>
      <c r="U199" s="27">
        <f t="shared" si="13"/>
        <v>174</v>
      </c>
      <c r="V199" s="27" t="str">
        <f t="shared" si="14"/>
        <v>Eynesbury - Exford</v>
      </c>
      <c r="W199" s="27">
        <f t="shared" si="15"/>
        <v>35.11</v>
      </c>
      <c r="X199" s="26"/>
      <c r="Y199" s="26"/>
    </row>
    <row r="200" spans="17:25" x14ac:dyDescent="0.35">
      <c r="Q200" s="28">
        <v>192</v>
      </c>
      <c r="R200" s="32" t="s">
        <v>180</v>
      </c>
      <c r="S200" s="33">
        <f>IF($Q$6=1,VLOOKUP($Q200,'SA2 Rates'!$A$4:$V$513,SA2s!$Q$4+2),VLOOKUP($Q200,'SA2 Numbers'!$A$4:$V$513,SA2s!$Q$4+2))</f>
        <v>24.85</v>
      </c>
      <c r="T200" s="27">
        <f t="shared" si="12"/>
        <v>24.869200000000003</v>
      </c>
      <c r="U200" s="27">
        <f t="shared" si="13"/>
        <v>397</v>
      </c>
      <c r="V200" s="27" t="str">
        <f t="shared" si="14"/>
        <v>Vermont</v>
      </c>
      <c r="W200" s="27">
        <f t="shared" si="15"/>
        <v>35.049999999999997</v>
      </c>
      <c r="X200" s="26"/>
      <c r="Y200" s="26"/>
    </row>
    <row r="201" spans="17:25" x14ac:dyDescent="0.35">
      <c r="Q201" s="28">
        <v>193</v>
      </c>
      <c r="R201" s="32" t="s">
        <v>393</v>
      </c>
      <c r="S201" s="33">
        <f>IF($Q$6=1,VLOOKUP($Q201,'SA2 Rates'!$A$4:$V$513,SA2s!$Q$4+2),VLOOKUP($Q201,'SA2 Numbers'!$A$4:$V$513,SA2s!$Q$4+2))</f>
        <v>35.58</v>
      </c>
      <c r="T201" s="27">
        <f t="shared" si="12"/>
        <v>35.599299999999999</v>
      </c>
      <c r="U201" s="27">
        <f t="shared" si="13"/>
        <v>184</v>
      </c>
      <c r="V201" s="27" t="str">
        <f t="shared" si="14"/>
        <v>Templestowe</v>
      </c>
      <c r="W201" s="27">
        <f t="shared" si="15"/>
        <v>35.049999999999997</v>
      </c>
      <c r="X201" s="26"/>
      <c r="Y201" s="26"/>
    </row>
    <row r="202" spans="17:25" x14ac:dyDescent="0.35">
      <c r="Q202" s="28">
        <v>194</v>
      </c>
      <c r="R202" s="32" t="s">
        <v>394</v>
      </c>
      <c r="S202" s="33">
        <f>IF($Q$6=1,VLOOKUP($Q202,'SA2 Rates'!$A$4:$V$513,SA2s!$Q$4+2),VLOOKUP($Q202,'SA2 Numbers'!$A$4:$V$513,SA2s!$Q$4+2))</f>
        <v>37.65</v>
      </c>
      <c r="T202" s="27">
        <f t="shared" ref="T202:T265" si="16">S202+0.0001*Q202</f>
        <v>37.669399999999996</v>
      </c>
      <c r="U202" s="27">
        <f t="shared" ref="U202:U265" si="17">RANK(T202,T$9:T$518)</f>
        <v>145</v>
      </c>
      <c r="V202" s="27" t="str">
        <f t="shared" ref="V202:V265" si="18">VLOOKUP(MATCH(Q202,U$9:U$518,0),$Q$9:$S$518,2)</f>
        <v>Mount Baw Baw Region</v>
      </c>
      <c r="W202" s="27">
        <f t="shared" ref="W202:W265" si="19">VLOOKUP(MATCH(Q202,U$9:U$518,0),$Q$9:$S$518,3)</f>
        <v>34.979999999999997</v>
      </c>
      <c r="X202" s="26"/>
      <c r="Y202" s="26"/>
    </row>
    <row r="203" spans="17:25" x14ac:dyDescent="0.35">
      <c r="Q203" s="28">
        <v>195</v>
      </c>
      <c r="R203" s="32" t="s">
        <v>516</v>
      </c>
      <c r="S203" s="33">
        <f>IF($Q$6=1,VLOOKUP($Q203,'SA2 Rates'!$A$4:$V$513,SA2s!$Q$4+2),VLOOKUP($Q203,'SA2 Numbers'!$A$4:$V$513,SA2s!$Q$4+2))</f>
        <v>16.98</v>
      </c>
      <c r="T203" s="27">
        <f t="shared" si="16"/>
        <v>16.999500000000001</v>
      </c>
      <c r="U203" s="27">
        <f t="shared" si="17"/>
        <v>477</v>
      </c>
      <c r="V203" s="27" t="str">
        <f t="shared" si="18"/>
        <v>Croydon Hills - Warranwood</v>
      </c>
      <c r="W203" s="27">
        <f t="shared" si="19"/>
        <v>34.9</v>
      </c>
      <c r="X203" s="26"/>
      <c r="Y203" s="26"/>
    </row>
    <row r="204" spans="17:25" x14ac:dyDescent="0.35">
      <c r="Q204" s="28">
        <v>196</v>
      </c>
      <c r="R204" s="32" t="s">
        <v>284</v>
      </c>
      <c r="S204" s="33">
        <f>IF($Q$6=1,VLOOKUP($Q204,'SA2 Rates'!$A$4:$V$513,SA2s!$Q$4+2),VLOOKUP($Q204,'SA2 Numbers'!$A$4:$V$513,SA2s!$Q$4+2))</f>
        <v>39.479999999999997</v>
      </c>
      <c r="T204" s="27">
        <f t="shared" si="16"/>
        <v>39.499599999999994</v>
      </c>
      <c r="U204" s="27">
        <f t="shared" si="17"/>
        <v>123</v>
      </c>
      <c r="V204" s="27" t="str">
        <f t="shared" si="18"/>
        <v>Werribee - South</v>
      </c>
      <c r="W204" s="27">
        <f t="shared" si="19"/>
        <v>34.81</v>
      </c>
      <c r="X204" s="26"/>
      <c r="Y204" s="26"/>
    </row>
    <row r="205" spans="17:25" x14ac:dyDescent="0.35">
      <c r="Q205" s="28">
        <v>197</v>
      </c>
      <c r="R205" s="32" t="s">
        <v>285</v>
      </c>
      <c r="S205" s="33">
        <f>IF($Q$6=1,VLOOKUP($Q205,'SA2 Rates'!$A$4:$V$513,SA2s!$Q$4+2),VLOOKUP($Q205,'SA2 Numbers'!$A$4:$V$513,SA2s!$Q$4+2))</f>
        <v>32.51</v>
      </c>
      <c r="T205" s="27">
        <f t="shared" si="16"/>
        <v>32.529699999999998</v>
      </c>
      <c r="U205" s="27">
        <f t="shared" si="17"/>
        <v>246</v>
      </c>
      <c r="V205" s="27" t="str">
        <f t="shared" si="18"/>
        <v>Mornington - East</v>
      </c>
      <c r="W205" s="27">
        <f t="shared" si="19"/>
        <v>34.74</v>
      </c>
      <c r="X205" s="26"/>
      <c r="Y205" s="26"/>
    </row>
    <row r="206" spans="17:25" x14ac:dyDescent="0.35">
      <c r="Q206" s="28">
        <v>198</v>
      </c>
      <c r="R206" s="32" t="s">
        <v>36</v>
      </c>
      <c r="S206" s="33">
        <f>IF($Q$6=1,VLOOKUP($Q206,'SA2 Rates'!$A$4:$V$513,SA2s!$Q$4+2),VLOOKUP($Q206,'SA2 Numbers'!$A$4:$V$513,SA2s!$Q$4+2))</f>
        <v>3.85</v>
      </c>
      <c r="T206" s="27">
        <f t="shared" si="16"/>
        <v>3.8698000000000001</v>
      </c>
      <c r="U206" s="27">
        <f t="shared" si="17"/>
        <v>508</v>
      </c>
      <c r="V206" s="27" t="str">
        <f t="shared" si="18"/>
        <v>Frankston</v>
      </c>
      <c r="W206" s="27">
        <f t="shared" si="19"/>
        <v>34.75</v>
      </c>
      <c r="X206" s="26"/>
      <c r="Y206" s="26"/>
    </row>
    <row r="207" spans="17:25" x14ac:dyDescent="0.35">
      <c r="Q207" s="28">
        <v>199</v>
      </c>
      <c r="R207" s="32" t="s">
        <v>56</v>
      </c>
      <c r="S207" s="33">
        <f>IF($Q$6=1,VLOOKUP($Q207,'SA2 Rates'!$A$4:$V$513,SA2s!$Q$4+2),VLOOKUP($Q207,'SA2 Numbers'!$A$4:$V$513,SA2s!$Q$4+2))</f>
        <v>10.95</v>
      </c>
      <c r="T207" s="27">
        <f t="shared" si="16"/>
        <v>10.969899999999999</v>
      </c>
      <c r="U207" s="27">
        <f t="shared" si="17"/>
        <v>499</v>
      </c>
      <c r="V207" s="27" t="str">
        <f t="shared" si="18"/>
        <v>Romsey</v>
      </c>
      <c r="W207" s="27">
        <f t="shared" si="19"/>
        <v>34.67</v>
      </c>
      <c r="X207" s="26"/>
      <c r="Y207" s="26"/>
    </row>
    <row r="208" spans="17:25" x14ac:dyDescent="0.35">
      <c r="Q208" s="28">
        <v>200</v>
      </c>
      <c r="R208" s="32" t="s">
        <v>33</v>
      </c>
      <c r="S208" s="33">
        <f>IF($Q$6=1,VLOOKUP($Q208,'SA2 Rates'!$A$4:$V$513,SA2s!$Q$4+2),VLOOKUP($Q208,'SA2 Numbers'!$A$4:$V$513,SA2s!$Q$4+2))</f>
        <v>19.739999999999998</v>
      </c>
      <c r="T208" s="27">
        <f t="shared" si="16"/>
        <v>19.759999999999998</v>
      </c>
      <c r="U208" s="27">
        <f t="shared" si="17"/>
        <v>459</v>
      </c>
      <c r="V208" s="27" t="str">
        <f t="shared" si="18"/>
        <v>Kyabram</v>
      </c>
      <c r="W208" s="27">
        <f t="shared" si="19"/>
        <v>34.68</v>
      </c>
      <c r="X208" s="26"/>
      <c r="Y208" s="26"/>
    </row>
    <row r="209" spans="17:25" x14ac:dyDescent="0.35">
      <c r="Q209" s="28">
        <v>201</v>
      </c>
      <c r="R209" s="32" t="s">
        <v>282</v>
      </c>
      <c r="S209" s="33">
        <f>IF($Q$6=1,VLOOKUP($Q209,'SA2 Rates'!$A$4:$V$513,SA2s!$Q$4+2),VLOOKUP($Q209,'SA2 Numbers'!$A$4:$V$513,SA2s!$Q$4+2))</f>
        <v>25.3</v>
      </c>
      <c r="T209" s="27">
        <f t="shared" si="16"/>
        <v>25.3201</v>
      </c>
      <c r="U209" s="27">
        <f t="shared" si="17"/>
        <v>392</v>
      </c>
      <c r="V209" s="27" t="str">
        <f t="shared" si="18"/>
        <v>Mooroolbark</v>
      </c>
      <c r="W209" s="27">
        <f t="shared" si="19"/>
        <v>34.630000000000003</v>
      </c>
      <c r="X209" s="26"/>
      <c r="Y209" s="26"/>
    </row>
    <row r="210" spans="17:25" x14ac:dyDescent="0.35">
      <c r="Q210" s="28">
        <v>202</v>
      </c>
      <c r="R210" s="32" t="s">
        <v>229</v>
      </c>
      <c r="S210" s="33">
        <f>IF($Q$6=1,VLOOKUP($Q210,'SA2 Rates'!$A$4:$V$513,SA2s!$Q$4+2),VLOOKUP($Q210,'SA2 Numbers'!$A$4:$V$513,SA2s!$Q$4+2))</f>
        <v>28.86</v>
      </c>
      <c r="T210" s="27">
        <f t="shared" si="16"/>
        <v>28.880199999999999</v>
      </c>
      <c r="U210" s="27">
        <f t="shared" si="17"/>
        <v>321</v>
      </c>
      <c r="V210" s="27" t="str">
        <f t="shared" si="18"/>
        <v>Rowville - South</v>
      </c>
      <c r="W210" s="27">
        <f t="shared" si="19"/>
        <v>34.61</v>
      </c>
      <c r="X210" s="26"/>
      <c r="Y210" s="26"/>
    </row>
    <row r="211" spans="17:25" x14ac:dyDescent="0.35">
      <c r="Q211" s="28">
        <v>203</v>
      </c>
      <c r="R211" s="32" t="s">
        <v>295</v>
      </c>
      <c r="S211" s="33">
        <f>IF($Q$6=1,VLOOKUP($Q211,'SA2 Rates'!$A$4:$V$513,SA2s!$Q$4+2),VLOOKUP($Q211,'SA2 Numbers'!$A$4:$V$513,SA2s!$Q$4+2))</f>
        <v>43.76</v>
      </c>
      <c r="T211" s="27">
        <f t="shared" si="16"/>
        <v>43.780299999999997</v>
      </c>
      <c r="U211" s="27">
        <f t="shared" si="17"/>
        <v>65</v>
      </c>
      <c r="V211" s="27" t="str">
        <f t="shared" si="18"/>
        <v>Keysborough - South</v>
      </c>
      <c r="W211" s="27">
        <f t="shared" si="19"/>
        <v>34.54</v>
      </c>
      <c r="X211" s="26"/>
      <c r="Y211" s="26"/>
    </row>
    <row r="212" spans="17:25" x14ac:dyDescent="0.35">
      <c r="Q212" s="28">
        <v>204</v>
      </c>
      <c r="R212" s="32" t="s">
        <v>69</v>
      </c>
      <c r="S212" s="33">
        <f>IF($Q$6=1,VLOOKUP($Q212,'SA2 Rates'!$A$4:$V$513,SA2s!$Q$4+2),VLOOKUP($Q212,'SA2 Numbers'!$A$4:$V$513,SA2s!$Q$4+2))</f>
        <v>10.47</v>
      </c>
      <c r="T212" s="27">
        <f t="shared" si="16"/>
        <v>10.490400000000001</v>
      </c>
      <c r="U212" s="27">
        <f t="shared" si="17"/>
        <v>500</v>
      </c>
      <c r="V212" s="27" t="str">
        <f t="shared" si="18"/>
        <v>Plenty - Yarrambat</v>
      </c>
      <c r="W212" s="27">
        <f t="shared" si="19"/>
        <v>34.49</v>
      </c>
      <c r="X212" s="26"/>
      <c r="Y212" s="26"/>
    </row>
    <row r="213" spans="17:25" x14ac:dyDescent="0.35">
      <c r="Q213" s="28">
        <v>205</v>
      </c>
      <c r="R213" s="32" t="s">
        <v>283</v>
      </c>
      <c r="S213" s="33">
        <f>IF($Q$6=1,VLOOKUP($Q213,'SA2 Rates'!$A$4:$V$513,SA2s!$Q$4+2),VLOOKUP($Q213,'SA2 Numbers'!$A$4:$V$513,SA2s!$Q$4+2))</f>
        <v>36.67</v>
      </c>
      <c r="T213" s="27">
        <f t="shared" si="16"/>
        <v>36.6905</v>
      </c>
      <c r="U213" s="27">
        <f t="shared" si="17"/>
        <v>162</v>
      </c>
      <c r="V213" s="27" t="str">
        <f t="shared" si="18"/>
        <v>Southbank - East</v>
      </c>
      <c r="W213" s="27">
        <f t="shared" si="19"/>
        <v>34.42</v>
      </c>
      <c r="X213" s="26"/>
      <c r="Y213" s="26"/>
    </row>
    <row r="214" spans="17:25" x14ac:dyDescent="0.35">
      <c r="Q214" s="28">
        <v>206</v>
      </c>
      <c r="R214" s="32" t="s">
        <v>356</v>
      </c>
      <c r="S214" s="33">
        <f>IF($Q$6=1,VLOOKUP($Q214,'SA2 Rates'!$A$4:$V$513,SA2s!$Q$4+2),VLOOKUP($Q214,'SA2 Numbers'!$A$4:$V$513,SA2s!$Q$4+2))</f>
        <v>42.37</v>
      </c>
      <c r="T214" s="27">
        <f t="shared" si="16"/>
        <v>42.390599999999999</v>
      </c>
      <c r="U214" s="27">
        <f t="shared" si="17"/>
        <v>76</v>
      </c>
      <c r="V214" s="27" t="str">
        <f t="shared" si="18"/>
        <v>Bundoora - East</v>
      </c>
      <c r="W214" s="27">
        <f t="shared" si="19"/>
        <v>34.409999999999997</v>
      </c>
      <c r="X214" s="26"/>
      <c r="Y214" s="26"/>
    </row>
    <row r="215" spans="17:25" x14ac:dyDescent="0.35">
      <c r="Q215" s="28">
        <v>207</v>
      </c>
      <c r="R215" s="32" t="s">
        <v>517</v>
      </c>
      <c r="S215" s="33">
        <f>IF($Q$6=1,VLOOKUP($Q215,'SA2 Rates'!$A$4:$V$513,SA2s!$Q$4+2),VLOOKUP($Q215,'SA2 Numbers'!$A$4:$V$513,SA2s!$Q$4+2))</f>
        <v>26.96</v>
      </c>
      <c r="T215" s="27">
        <f t="shared" si="16"/>
        <v>26.980700000000002</v>
      </c>
      <c r="U215" s="27">
        <f t="shared" si="17"/>
        <v>362</v>
      </c>
      <c r="V215" s="27" t="str">
        <f t="shared" si="18"/>
        <v>Bundoora - West</v>
      </c>
      <c r="W215" s="27">
        <f t="shared" si="19"/>
        <v>34.29</v>
      </c>
      <c r="X215" s="26"/>
      <c r="Y215" s="26"/>
    </row>
    <row r="216" spans="17:25" x14ac:dyDescent="0.35">
      <c r="Q216" s="28">
        <v>208</v>
      </c>
      <c r="R216" s="32" t="s">
        <v>205</v>
      </c>
      <c r="S216" s="33">
        <f>IF($Q$6=1,VLOOKUP($Q216,'SA2 Rates'!$A$4:$V$513,SA2s!$Q$4+2),VLOOKUP($Q216,'SA2 Numbers'!$A$4:$V$513,SA2s!$Q$4+2))</f>
        <v>31.24</v>
      </c>
      <c r="T216" s="27">
        <f t="shared" si="16"/>
        <v>31.2608</v>
      </c>
      <c r="U216" s="27">
        <f t="shared" si="17"/>
        <v>271</v>
      </c>
      <c r="V216" s="27" t="str">
        <f t="shared" si="18"/>
        <v>Moira</v>
      </c>
      <c r="W216" s="27">
        <f t="shared" si="19"/>
        <v>34.21</v>
      </c>
      <c r="X216" s="26"/>
      <c r="Y216" s="26"/>
    </row>
    <row r="217" spans="17:25" x14ac:dyDescent="0.35">
      <c r="Q217" s="28">
        <v>209</v>
      </c>
      <c r="R217" s="32" t="s">
        <v>377</v>
      </c>
      <c r="S217" s="33">
        <f>IF($Q$6=1,VLOOKUP($Q217,'SA2 Rates'!$A$4:$V$513,SA2s!$Q$4+2),VLOOKUP($Q217,'SA2 Numbers'!$A$4:$V$513,SA2s!$Q$4+2))</f>
        <v>48.1</v>
      </c>
      <c r="T217" s="27">
        <f t="shared" si="16"/>
        <v>48.120899999999999</v>
      </c>
      <c r="U217" s="27">
        <f t="shared" si="17"/>
        <v>31</v>
      </c>
      <c r="V217" s="27" t="str">
        <f t="shared" si="18"/>
        <v>Point Nepean</v>
      </c>
      <c r="W217" s="27">
        <f t="shared" si="19"/>
        <v>34.18</v>
      </c>
      <c r="X217" s="26"/>
      <c r="Y217" s="26"/>
    </row>
    <row r="218" spans="17:25" x14ac:dyDescent="0.35">
      <c r="Q218" s="28">
        <v>210</v>
      </c>
      <c r="R218" s="32" t="s">
        <v>378</v>
      </c>
      <c r="S218" s="33">
        <f>IF($Q$6=1,VLOOKUP($Q218,'SA2 Rates'!$A$4:$V$513,SA2s!$Q$4+2),VLOOKUP($Q218,'SA2 Numbers'!$A$4:$V$513,SA2s!$Q$4+2))</f>
        <v>48.63</v>
      </c>
      <c r="T218" s="27">
        <f t="shared" si="16"/>
        <v>48.651000000000003</v>
      </c>
      <c r="U218" s="27">
        <f t="shared" si="17"/>
        <v>26</v>
      </c>
      <c r="V218" s="27" t="str">
        <f t="shared" si="18"/>
        <v>Ringwood</v>
      </c>
      <c r="W218" s="27">
        <f t="shared" si="19"/>
        <v>34.020000000000003</v>
      </c>
      <c r="X218" s="26"/>
      <c r="Y218" s="26"/>
    </row>
    <row r="219" spans="17:25" x14ac:dyDescent="0.35">
      <c r="Q219" s="28">
        <v>211</v>
      </c>
      <c r="R219" s="32" t="s">
        <v>472</v>
      </c>
      <c r="S219" s="33">
        <f>IF($Q$6=1,VLOOKUP($Q219,'SA2 Rates'!$A$4:$V$513,SA2s!$Q$4+2),VLOOKUP($Q219,'SA2 Numbers'!$A$4:$V$513,SA2s!$Q$4+2))</f>
        <v>41.82</v>
      </c>
      <c r="T219" s="27">
        <f t="shared" si="16"/>
        <v>41.841099999999997</v>
      </c>
      <c r="U219" s="27">
        <f t="shared" si="17"/>
        <v>86</v>
      </c>
      <c r="V219" s="27" t="str">
        <f t="shared" si="18"/>
        <v>Corangamite - North</v>
      </c>
      <c r="W219" s="27">
        <f t="shared" si="19"/>
        <v>33.94</v>
      </c>
      <c r="X219" s="26"/>
      <c r="Y219" s="26"/>
    </row>
    <row r="220" spans="17:25" x14ac:dyDescent="0.35">
      <c r="Q220" s="28">
        <v>212</v>
      </c>
      <c r="R220" s="32" t="s">
        <v>184</v>
      </c>
      <c r="S220" s="33">
        <f>IF($Q$6=1,VLOOKUP($Q220,'SA2 Rates'!$A$4:$V$513,SA2s!$Q$4+2),VLOOKUP($Q220,'SA2 Numbers'!$A$4:$V$513,SA2s!$Q$4+2))</f>
        <v>27.74</v>
      </c>
      <c r="T220" s="27">
        <f t="shared" si="16"/>
        <v>27.761199999999999</v>
      </c>
      <c r="U220" s="27">
        <f t="shared" si="17"/>
        <v>347</v>
      </c>
      <c r="V220" s="27" t="str">
        <f t="shared" si="18"/>
        <v>Gisborne</v>
      </c>
      <c r="W220" s="27">
        <f t="shared" si="19"/>
        <v>33.92</v>
      </c>
      <c r="X220" s="26"/>
      <c r="Y220" s="26"/>
    </row>
    <row r="221" spans="17:25" x14ac:dyDescent="0.35">
      <c r="Q221" s="28">
        <v>213</v>
      </c>
      <c r="R221" s="32" t="s">
        <v>185</v>
      </c>
      <c r="S221" s="33">
        <f>IF($Q$6=1,VLOOKUP($Q221,'SA2 Rates'!$A$4:$V$513,SA2s!$Q$4+2),VLOOKUP($Q221,'SA2 Numbers'!$A$4:$V$513,SA2s!$Q$4+2))</f>
        <v>23.88</v>
      </c>
      <c r="T221" s="27">
        <f t="shared" si="16"/>
        <v>23.901299999999999</v>
      </c>
      <c r="U221" s="27">
        <f t="shared" si="17"/>
        <v>412</v>
      </c>
      <c r="V221" s="27" t="str">
        <f t="shared" si="18"/>
        <v>Vermont South</v>
      </c>
      <c r="W221" s="27">
        <f t="shared" si="19"/>
        <v>33.78</v>
      </c>
      <c r="X221" s="26"/>
      <c r="Y221" s="26"/>
    </row>
    <row r="222" spans="17:25" x14ac:dyDescent="0.35">
      <c r="Q222" s="28">
        <v>214</v>
      </c>
      <c r="R222" s="32" t="s">
        <v>181</v>
      </c>
      <c r="S222" s="33">
        <f>IF($Q$6=1,VLOOKUP($Q222,'SA2 Rates'!$A$4:$V$513,SA2s!$Q$4+2),VLOOKUP($Q222,'SA2 Numbers'!$A$4:$V$513,SA2s!$Q$4+2))</f>
        <v>22.19</v>
      </c>
      <c r="T222" s="27">
        <f t="shared" si="16"/>
        <v>22.211400000000001</v>
      </c>
      <c r="U222" s="27">
        <f t="shared" si="17"/>
        <v>434</v>
      </c>
      <c r="V222" s="27" t="str">
        <f t="shared" si="18"/>
        <v>Bundoora - North</v>
      </c>
      <c r="W222" s="27">
        <f t="shared" si="19"/>
        <v>33.700000000000003</v>
      </c>
      <c r="X222" s="26"/>
      <c r="Y222" s="26"/>
    </row>
    <row r="223" spans="17:25" x14ac:dyDescent="0.35">
      <c r="Q223" s="28">
        <v>215</v>
      </c>
      <c r="R223" s="32" t="s">
        <v>335</v>
      </c>
      <c r="S223" s="33">
        <f>IF($Q$6=1,VLOOKUP($Q223,'SA2 Rates'!$A$4:$V$513,SA2s!$Q$4+2),VLOOKUP($Q223,'SA2 Numbers'!$A$4:$V$513,SA2s!$Q$4+2))</f>
        <v>35.770000000000003</v>
      </c>
      <c r="T223" s="27">
        <f t="shared" si="16"/>
        <v>35.791500000000006</v>
      </c>
      <c r="U223" s="27">
        <f t="shared" si="17"/>
        <v>178</v>
      </c>
      <c r="V223" s="27" t="str">
        <f t="shared" si="18"/>
        <v>Heathcote</v>
      </c>
      <c r="W223" s="27">
        <f t="shared" si="19"/>
        <v>33.64</v>
      </c>
      <c r="X223" s="26"/>
      <c r="Y223" s="26"/>
    </row>
    <row r="224" spans="17:25" x14ac:dyDescent="0.35">
      <c r="Q224" s="28">
        <v>216</v>
      </c>
      <c r="R224" s="32" t="s">
        <v>50</v>
      </c>
      <c r="S224" s="33">
        <f>IF($Q$6=1,VLOOKUP($Q224,'SA2 Rates'!$A$4:$V$513,SA2s!$Q$4+2),VLOOKUP($Q224,'SA2 Numbers'!$A$4:$V$513,SA2s!$Q$4+2))</f>
        <v>33.64</v>
      </c>
      <c r="T224" s="27">
        <f t="shared" si="16"/>
        <v>33.6616</v>
      </c>
      <c r="U224" s="27">
        <f t="shared" si="17"/>
        <v>215</v>
      </c>
      <c r="V224" s="27" t="str">
        <f t="shared" si="18"/>
        <v>Keysborough - North</v>
      </c>
      <c r="W224" s="27">
        <f t="shared" si="19"/>
        <v>33.549999999999997</v>
      </c>
      <c r="X224" s="26"/>
      <c r="Y224" s="26"/>
    </row>
    <row r="225" spans="17:25" x14ac:dyDescent="0.35">
      <c r="Q225" s="28">
        <v>217</v>
      </c>
      <c r="R225" s="32" t="s">
        <v>230</v>
      </c>
      <c r="S225" s="33">
        <f>IF($Q$6=1,VLOOKUP($Q225,'SA2 Rates'!$A$4:$V$513,SA2s!$Q$4+2),VLOOKUP($Q225,'SA2 Numbers'!$A$4:$V$513,SA2s!$Q$4+2))</f>
        <v>19.690000000000001</v>
      </c>
      <c r="T225" s="27">
        <f t="shared" si="16"/>
        <v>19.7117</v>
      </c>
      <c r="U225" s="27">
        <f t="shared" si="17"/>
        <v>460</v>
      </c>
      <c r="V225" s="27" t="str">
        <f t="shared" si="18"/>
        <v>Ferntree Gully - North</v>
      </c>
      <c r="W225" s="27">
        <f t="shared" si="19"/>
        <v>33.53</v>
      </c>
      <c r="X225" s="26"/>
      <c r="Y225" s="26"/>
    </row>
    <row r="226" spans="17:25" x14ac:dyDescent="0.35">
      <c r="Q226" s="28">
        <v>218</v>
      </c>
      <c r="R226" s="32" t="s">
        <v>231</v>
      </c>
      <c r="S226" s="33">
        <f>IF($Q$6=1,VLOOKUP($Q226,'SA2 Rates'!$A$4:$V$513,SA2s!$Q$4+2),VLOOKUP($Q226,'SA2 Numbers'!$A$4:$V$513,SA2s!$Q$4+2))</f>
        <v>36.65</v>
      </c>
      <c r="T226" s="27">
        <f t="shared" si="16"/>
        <v>36.671799999999998</v>
      </c>
      <c r="U226" s="27">
        <f t="shared" si="17"/>
        <v>163</v>
      </c>
      <c r="V226" s="27" t="str">
        <f t="shared" si="18"/>
        <v>Keilor Downs</v>
      </c>
      <c r="W226" s="27">
        <f t="shared" si="19"/>
        <v>33.409999999999997</v>
      </c>
      <c r="X226" s="26"/>
      <c r="Y226" s="26"/>
    </row>
    <row r="227" spans="17:25" x14ac:dyDescent="0.35">
      <c r="Q227" s="28">
        <v>219</v>
      </c>
      <c r="R227" s="32" t="s">
        <v>221</v>
      </c>
      <c r="S227" s="33">
        <f>IF($Q$6=1,VLOOKUP($Q227,'SA2 Rates'!$A$4:$V$513,SA2s!$Q$4+2),VLOOKUP($Q227,'SA2 Numbers'!$A$4:$V$513,SA2s!$Q$4+2))</f>
        <v>30.56</v>
      </c>
      <c r="T227" s="27">
        <f t="shared" si="16"/>
        <v>30.581899999999997</v>
      </c>
      <c r="U227" s="27">
        <f t="shared" si="17"/>
        <v>286</v>
      </c>
      <c r="V227" s="27" t="str">
        <f t="shared" si="18"/>
        <v>Wattle Glen - Diamond Creek</v>
      </c>
      <c r="W227" s="27">
        <f t="shared" si="19"/>
        <v>33.36</v>
      </c>
      <c r="X227" s="26"/>
      <c r="Y227" s="26"/>
    </row>
    <row r="228" spans="17:25" x14ac:dyDescent="0.35">
      <c r="Q228" s="28">
        <v>220</v>
      </c>
      <c r="R228" s="32" t="s">
        <v>204</v>
      </c>
      <c r="S228" s="33">
        <f>IF($Q$6=1,VLOOKUP($Q228,'SA2 Rates'!$A$4:$V$513,SA2s!$Q$4+2),VLOOKUP($Q228,'SA2 Numbers'!$A$4:$V$513,SA2s!$Q$4+2))</f>
        <v>30.31</v>
      </c>
      <c r="T228" s="27">
        <f t="shared" si="16"/>
        <v>30.331999999999997</v>
      </c>
      <c r="U228" s="27">
        <f t="shared" si="17"/>
        <v>295</v>
      </c>
      <c r="V228" s="27" t="str">
        <f t="shared" si="18"/>
        <v>Epping - South</v>
      </c>
      <c r="W228" s="27">
        <f t="shared" si="19"/>
        <v>33.39</v>
      </c>
      <c r="X228" s="26"/>
      <c r="Y228" s="26"/>
    </row>
    <row r="229" spans="17:25" x14ac:dyDescent="0.35">
      <c r="Q229" s="28">
        <v>221</v>
      </c>
      <c r="R229" s="32" t="s">
        <v>61</v>
      </c>
      <c r="S229" s="33">
        <f>IF($Q$6=1,VLOOKUP($Q229,'SA2 Rates'!$A$4:$V$513,SA2s!$Q$4+2),VLOOKUP($Q229,'SA2 Numbers'!$A$4:$V$513,SA2s!$Q$4+2))</f>
        <v>14.75</v>
      </c>
      <c r="T229" s="27">
        <f t="shared" si="16"/>
        <v>14.7721</v>
      </c>
      <c r="U229" s="27">
        <f t="shared" si="17"/>
        <v>485</v>
      </c>
      <c r="V229" s="27" t="str">
        <f t="shared" si="18"/>
        <v>Mount Waverley - North</v>
      </c>
      <c r="W229" s="27">
        <f t="shared" si="19"/>
        <v>33.31</v>
      </c>
      <c r="X229" s="26"/>
      <c r="Y229" s="26"/>
    </row>
    <row r="230" spans="17:25" x14ac:dyDescent="0.35">
      <c r="Q230" s="28">
        <v>222</v>
      </c>
      <c r="R230" s="32" t="s">
        <v>439</v>
      </c>
      <c r="S230" s="33">
        <f>IF($Q$6=1,VLOOKUP($Q230,'SA2 Rates'!$A$4:$V$513,SA2s!$Q$4+2),VLOOKUP($Q230,'SA2 Numbers'!$A$4:$V$513,SA2s!$Q$4+2))</f>
        <v>40.520000000000003</v>
      </c>
      <c r="T230" s="27">
        <f t="shared" si="16"/>
        <v>40.542200000000001</v>
      </c>
      <c r="U230" s="27">
        <f t="shared" si="17"/>
        <v>105</v>
      </c>
      <c r="V230" s="27" t="str">
        <f t="shared" si="18"/>
        <v>Bendigo</v>
      </c>
      <c r="W230" s="27">
        <f t="shared" si="19"/>
        <v>33.33</v>
      </c>
      <c r="X230" s="26"/>
      <c r="Y230" s="26"/>
    </row>
    <row r="231" spans="17:25" x14ac:dyDescent="0.35">
      <c r="Q231" s="28">
        <v>223</v>
      </c>
      <c r="R231" s="32" t="s">
        <v>443</v>
      </c>
      <c r="S231" s="33">
        <f>IF($Q$6=1,VLOOKUP($Q231,'SA2 Rates'!$A$4:$V$513,SA2s!$Q$4+2),VLOOKUP($Q231,'SA2 Numbers'!$A$4:$V$513,SA2s!$Q$4+2))</f>
        <v>44.46</v>
      </c>
      <c r="T231" s="27">
        <f t="shared" si="16"/>
        <v>44.482300000000002</v>
      </c>
      <c r="U231" s="27">
        <f t="shared" si="17"/>
        <v>54</v>
      </c>
      <c r="V231" s="27" t="str">
        <f t="shared" si="18"/>
        <v>Norlane</v>
      </c>
      <c r="W231" s="27">
        <f t="shared" si="19"/>
        <v>33.19</v>
      </c>
      <c r="X231" s="26"/>
      <c r="Y231" s="26"/>
    </row>
    <row r="232" spans="17:25" x14ac:dyDescent="0.35">
      <c r="Q232" s="28">
        <v>224</v>
      </c>
      <c r="R232" s="32" t="s">
        <v>444</v>
      </c>
      <c r="S232" s="33">
        <f>IF($Q$6=1,VLOOKUP($Q232,'SA2 Rates'!$A$4:$V$513,SA2s!$Q$4+2),VLOOKUP($Q232,'SA2 Numbers'!$A$4:$V$513,SA2s!$Q$4+2))</f>
        <v>41.69</v>
      </c>
      <c r="T232" s="27">
        <f t="shared" si="16"/>
        <v>41.712399999999995</v>
      </c>
      <c r="U232" s="27">
        <f t="shared" si="17"/>
        <v>90</v>
      </c>
      <c r="V232" s="27" t="str">
        <f t="shared" si="18"/>
        <v>Laverton</v>
      </c>
      <c r="W232" s="27">
        <f t="shared" si="19"/>
        <v>33.17</v>
      </c>
      <c r="X232" s="26"/>
      <c r="Y232" s="26"/>
    </row>
    <row r="233" spans="17:25" x14ac:dyDescent="0.35">
      <c r="Q233" s="28">
        <v>225</v>
      </c>
      <c r="R233" s="32" t="s">
        <v>482</v>
      </c>
      <c r="S233" s="33">
        <f>IF($Q$6=1,VLOOKUP($Q233,'SA2 Rates'!$A$4:$V$513,SA2s!$Q$4+2),VLOOKUP($Q233,'SA2 Numbers'!$A$4:$V$513,SA2s!$Q$4+2))</f>
        <v>32.79</v>
      </c>
      <c r="T233" s="27">
        <f t="shared" si="16"/>
        <v>32.8125</v>
      </c>
      <c r="U233" s="27">
        <f t="shared" si="17"/>
        <v>237</v>
      </c>
      <c r="V233" s="27" t="str">
        <f t="shared" si="18"/>
        <v>Yarram</v>
      </c>
      <c r="W233" s="27">
        <f t="shared" si="19"/>
        <v>33.130000000000003</v>
      </c>
      <c r="X233" s="26"/>
      <c r="Y233" s="26"/>
    </row>
    <row r="234" spans="17:25" x14ac:dyDescent="0.35">
      <c r="Q234" s="28">
        <v>226</v>
      </c>
      <c r="R234" s="32" t="s">
        <v>483</v>
      </c>
      <c r="S234" s="33">
        <f>IF($Q$6=1,VLOOKUP($Q234,'SA2 Rates'!$A$4:$V$513,SA2s!$Q$4+2),VLOOKUP($Q234,'SA2 Numbers'!$A$4:$V$513,SA2s!$Q$4+2))</f>
        <v>30.71</v>
      </c>
      <c r="T234" s="27">
        <f t="shared" si="16"/>
        <v>30.732600000000001</v>
      </c>
      <c r="U234" s="27">
        <f t="shared" si="17"/>
        <v>283</v>
      </c>
      <c r="V234" s="27" t="str">
        <f t="shared" si="18"/>
        <v>Mount Martha</v>
      </c>
      <c r="W234" s="27">
        <f t="shared" si="19"/>
        <v>33.090000000000003</v>
      </c>
      <c r="X234" s="26"/>
      <c r="Y234" s="26"/>
    </row>
    <row r="235" spans="17:25" x14ac:dyDescent="0.35">
      <c r="Q235" s="28">
        <v>227</v>
      </c>
      <c r="R235" s="32" t="s">
        <v>212</v>
      </c>
      <c r="S235" s="33">
        <f>IF($Q$6=1,VLOOKUP($Q235,'SA2 Rates'!$A$4:$V$513,SA2s!$Q$4+2),VLOOKUP($Q235,'SA2 Numbers'!$A$4:$V$513,SA2s!$Q$4+2))</f>
        <v>26.37</v>
      </c>
      <c r="T235" s="27">
        <f t="shared" si="16"/>
        <v>26.392700000000001</v>
      </c>
      <c r="U235" s="27">
        <f t="shared" si="17"/>
        <v>372</v>
      </c>
      <c r="V235" s="27" t="str">
        <f t="shared" si="18"/>
        <v>Port Melbourne</v>
      </c>
      <c r="W235" s="27">
        <f t="shared" si="19"/>
        <v>33.049999999999997</v>
      </c>
      <c r="X235" s="26"/>
      <c r="Y235" s="26"/>
    </row>
    <row r="236" spans="17:25" x14ac:dyDescent="0.35">
      <c r="Q236" s="28">
        <v>228</v>
      </c>
      <c r="R236" s="32" t="s">
        <v>245</v>
      </c>
      <c r="S236" s="33">
        <f>IF($Q$6=1,VLOOKUP($Q236,'SA2 Rates'!$A$4:$V$513,SA2s!$Q$4+2),VLOOKUP($Q236,'SA2 Numbers'!$A$4:$V$513,SA2s!$Q$4+2))</f>
        <v>30.31</v>
      </c>
      <c r="T236" s="27">
        <f t="shared" si="16"/>
        <v>30.332799999999999</v>
      </c>
      <c r="U236" s="27">
        <f t="shared" si="17"/>
        <v>294</v>
      </c>
      <c r="V236" s="27" t="str">
        <f t="shared" si="18"/>
        <v>Rushworth</v>
      </c>
      <c r="W236" s="27">
        <f t="shared" si="19"/>
        <v>33.020000000000003</v>
      </c>
      <c r="X236" s="26"/>
      <c r="Y236" s="26"/>
    </row>
    <row r="237" spans="17:25" x14ac:dyDescent="0.35">
      <c r="Q237" s="28">
        <v>229</v>
      </c>
      <c r="R237" s="32" t="s">
        <v>489</v>
      </c>
      <c r="S237" s="33">
        <f>IF($Q$6=1,VLOOKUP($Q237,'SA2 Rates'!$A$4:$V$513,SA2s!$Q$4+2),VLOOKUP($Q237,'SA2 Numbers'!$A$4:$V$513,SA2s!$Q$4+2))</f>
        <v>30.54</v>
      </c>
      <c r="T237" s="27">
        <f t="shared" si="16"/>
        <v>30.562899999999999</v>
      </c>
      <c r="U237" s="27">
        <f t="shared" si="17"/>
        <v>287</v>
      </c>
      <c r="V237" s="27" t="str">
        <f t="shared" si="18"/>
        <v>Doncaster East - South</v>
      </c>
      <c r="W237" s="27">
        <f t="shared" si="19"/>
        <v>33</v>
      </c>
      <c r="X237" s="26"/>
      <c r="Y237" s="26"/>
    </row>
    <row r="238" spans="17:25" x14ac:dyDescent="0.35">
      <c r="Q238" s="28">
        <v>230</v>
      </c>
      <c r="R238" s="32" t="s">
        <v>232</v>
      </c>
      <c r="S238" s="33">
        <f>IF($Q$6=1,VLOOKUP($Q238,'SA2 Rates'!$A$4:$V$513,SA2s!$Q$4+2),VLOOKUP($Q238,'SA2 Numbers'!$A$4:$V$513,SA2s!$Q$4+2))</f>
        <v>30.08</v>
      </c>
      <c r="T238" s="27">
        <f t="shared" si="16"/>
        <v>30.102999999999998</v>
      </c>
      <c r="U238" s="27">
        <f t="shared" si="17"/>
        <v>297</v>
      </c>
      <c r="V238" s="27" t="str">
        <f t="shared" si="18"/>
        <v>Yarrawonga</v>
      </c>
      <c r="W238" s="27">
        <f t="shared" si="19"/>
        <v>32.96</v>
      </c>
      <c r="X238" s="26"/>
      <c r="Y238" s="26"/>
    </row>
    <row r="239" spans="17:25" x14ac:dyDescent="0.35">
      <c r="Q239" s="28">
        <v>231</v>
      </c>
      <c r="R239" s="32" t="s">
        <v>233</v>
      </c>
      <c r="S239" s="33">
        <f>IF($Q$6=1,VLOOKUP($Q239,'SA2 Rates'!$A$4:$V$513,SA2s!$Q$4+2),VLOOKUP($Q239,'SA2 Numbers'!$A$4:$V$513,SA2s!$Q$4+2))</f>
        <v>12.3</v>
      </c>
      <c r="T239" s="27">
        <f t="shared" si="16"/>
        <v>12.3231</v>
      </c>
      <c r="U239" s="27">
        <f t="shared" si="17"/>
        <v>494</v>
      </c>
      <c r="V239" s="27" t="str">
        <f t="shared" si="18"/>
        <v>Orbost</v>
      </c>
      <c r="W239" s="27">
        <f t="shared" si="19"/>
        <v>32.950000000000003</v>
      </c>
      <c r="X239" s="26"/>
      <c r="Y239" s="26"/>
    </row>
    <row r="240" spans="17:25" x14ac:dyDescent="0.35">
      <c r="Q240" s="28">
        <v>232</v>
      </c>
      <c r="R240" s="32" t="s">
        <v>43</v>
      </c>
      <c r="S240" s="33">
        <f>IF($Q$6=1,VLOOKUP($Q240,'SA2 Rates'!$A$4:$V$513,SA2s!$Q$4+2),VLOOKUP($Q240,'SA2 Numbers'!$A$4:$V$513,SA2s!$Q$4+2))</f>
        <v>28.33</v>
      </c>
      <c r="T240" s="27">
        <f t="shared" si="16"/>
        <v>28.353199999999998</v>
      </c>
      <c r="U240" s="27">
        <f t="shared" si="17"/>
        <v>332</v>
      </c>
      <c r="V240" s="27" t="str">
        <f t="shared" si="18"/>
        <v>Kilsyth</v>
      </c>
      <c r="W240" s="27">
        <f t="shared" si="19"/>
        <v>32.94</v>
      </c>
      <c r="X240" s="26"/>
      <c r="Y240" s="26"/>
    </row>
    <row r="241" spans="17:25" x14ac:dyDescent="0.35">
      <c r="Q241" s="28">
        <v>233</v>
      </c>
      <c r="R241" s="32" t="s">
        <v>271</v>
      </c>
      <c r="S241" s="33">
        <f>IF($Q$6=1,VLOOKUP($Q241,'SA2 Rates'!$A$4:$V$513,SA2s!$Q$4+2),VLOOKUP($Q241,'SA2 Numbers'!$A$4:$V$513,SA2s!$Q$4+2))</f>
        <v>24.81</v>
      </c>
      <c r="T241" s="27">
        <f t="shared" si="16"/>
        <v>24.833299999999998</v>
      </c>
      <c r="U241" s="27">
        <f t="shared" si="17"/>
        <v>398</v>
      </c>
      <c r="V241" s="27" t="str">
        <f t="shared" si="18"/>
        <v>Research - North Warrandyte</v>
      </c>
      <c r="W241" s="27">
        <f t="shared" si="19"/>
        <v>32.9</v>
      </c>
      <c r="X241" s="26"/>
      <c r="Y241" s="26"/>
    </row>
    <row r="242" spans="17:25" x14ac:dyDescent="0.35">
      <c r="Q242" s="28">
        <v>234</v>
      </c>
      <c r="R242" s="32" t="s">
        <v>405</v>
      </c>
      <c r="S242" s="33">
        <f>IF($Q$6=1,VLOOKUP($Q242,'SA2 Rates'!$A$4:$V$513,SA2s!$Q$4+2),VLOOKUP($Q242,'SA2 Numbers'!$A$4:$V$513,SA2s!$Q$4+2))</f>
        <v>33.409999999999997</v>
      </c>
      <c r="T242" s="27">
        <f t="shared" si="16"/>
        <v>33.433399999999999</v>
      </c>
      <c r="U242" s="27">
        <f t="shared" si="17"/>
        <v>218</v>
      </c>
      <c r="V242" s="27" t="str">
        <f t="shared" si="18"/>
        <v>Coburg North</v>
      </c>
      <c r="W242" s="27">
        <f t="shared" si="19"/>
        <v>32.909999999999997</v>
      </c>
      <c r="X242" s="26"/>
      <c r="Y242" s="26"/>
    </row>
    <row r="243" spans="17:25" x14ac:dyDescent="0.35">
      <c r="Q243" s="28">
        <v>235</v>
      </c>
      <c r="R243" s="32" t="s">
        <v>275</v>
      </c>
      <c r="S243" s="33">
        <f>IF($Q$6=1,VLOOKUP($Q243,'SA2 Rates'!$A$4:$V$513,SA2s!$Q$4+2),VLOOKUP($Q243,'SA2 Numbers'!$A$4:$V$513,SA2s!$Q$4+2))</f>
        <v>29.39</v>
      </c>
      <c r="T243" s="27">
        <f t="shared" si="16"/>
        <v>29.413499999999999</v>
      </c>
      <c r="U243" s="27">
        <f t="shared" si="17"/>
        <v>314</v>
      </c>
      <c r="V243" s="27" t="str">
        <f t="shared" si="18"/>
        <v>Kensington (Vic.)</v>
      </c>
      <c r="W243" s="27">
        <f t="shared" si="19"/>
        <v>32.81</v>
      </c>
      <c r="X243" s="26"/>
      <c r="Y243" s="26"/>
    </row>
    <row r="244" spans="17:25" x14ac:dyDescent="0.35">
      <c r="Q244" s="28">
        <v>236</v>
      </c>
      <c r="R244" s="32" t="s">
        <v>145</v>
      </c>
      <c r="S244" s="33">
        <f>IF($Q$6=1,VLOOKUP($Q244,'SA2 Rates'!$A$4:$V$513,SA2s!$Q$4+2),VLOOKUP($Q244,'SA2 Numbers'!$A$4:$V$513,SA2s!$Q$4+2))</f>
        <v>32.81</v>
      </c>
      <c r="T244" s="27">
        <f t="shared" si="16"/>
        <v>32.833600000000004</v>
      </c>
      <c r="U244" s="27">
        <f t="shared" si="17"/>
        <v>235</v>
      </c>
      <c r="V244" s="27" t="str">
        <f t="shared" si="18"/>
        <v>Balwyn</v>
      </c>
      <c r="W244" s="27">
        <f t="shared" si="19"/>
        <v>32.82</v>
      </c>
      <c r="X244" s="26"/>
      <c r="Y244" s="26"/>
    </row>
    <row r="245" spans="17:25" x14ac:dyDescent="0.35">
      <c r="Q245" s="28">
        <v>237</v>
      </c>
      <c r="R245" s="32" t="s">
        <v>497</v>
      </c>
      <c r="S245" s="33">
        <f>IF($Q$6=1,VLOOKUP($Q245,'SA2 Rates'!$A$4:$V$513,SA2s!$Q$4+2),VLOOKUP($Q245,'SA2 Numbers'!$A$4:$V$513,SA2s!$Q$4+2))</f>
        <v>44.79</v>
      </c>
      <c r="T245" s="27">
        <f t="shared" si="16"/>
        <v>44.813699999999997</v>
      </c>
      <c r="U245" s="27">
        <f t="shared" si="17"/>
        <v>50</v>
      </c>
      <c r="V245" s="27" t="str">
        <f t="shared" si="18"/>
        <v>Horsham</v>
      </c>
      <c r="W245" s="27">
        <f t="shared" si="19"/>
        <v>32.79</v>
      </c>
      <c r="X245" s="26"/>
      <c r="Y245" s="26"/>
    </row>
    <row r="246" spans="17:25" x14ac:dyDescent="0.35">
      <c r="Q246" s="28">
        <v>238</v>
      </c>
      <c r="R246" s="32" t="s">
        <v>186</v>
      </c>
      <c r="S246" s="33">
        <f>IF($Q$6=1,VLOOKUP($Q246,'SA2 Rates'!$A$4:$V$513,SA2s!$Q$4+2),VLOOKUP($Q246,'SA2 Numbers'!$A$4:$V$513,SA2s!$Q$4+2))</f>
        <v>26.27</v>
      </c>
      <c r="T246" s="27">
        <f t="shared" si="16"/>
        <v>26.293800000000001</v>
      </c>
      <c r="U246" s="27">
        <f t="shared" si="17"/>
        <v>375</v>
      </c>
      <c r="V246" s="27" t="str">
        <f t="shared" si="18"/>
        <v>Taylors Lakes</v>
      </c>
      <c r="W246" s="27">
        <f t="shared" si="19"/>
        <v>32.75</v>
      </c>
      <c r="X246" s="26"/>
      <c r="Y246" s="26"/>
    </row>
    <row r="247" spans="17:25" x14ac:dyDescent="0.35">
      <c r="Q247" s="28">
        <v>239</v>
      </c>
      <c r="R247" s="32" t="s">
        <v>187</v>
      </c>
      <c r="S247" s="33">
        <f>IF($Q$6=1,VLOOKUP($Q247,'SA2 Rates'!$A$4:$V$513,SA2s!$Q$4+2),VLOOKUP($Q247,'SA2 Numbers'!$A$4:$V$513,SA2s!$Q$4+2))</f>
        <v>22.85</v>
      </c>
      <c r="T247" s="27">
        <f t="shared" si="16"/>
        <v>22.873900000000003</v>
      </c>
      <c r="U247" s="27">
        <f t="shared" si="17"/>
        <v>425</v>
      </c>
      <c r="V247" s="27" t="str">
        <f t="shared" si="18"/>
        <v>Sunbury - South</v>
      </c>
      <c r="W247" s="27">
        <f t="shared" si="19"/>
        <v>32.74</v>
      </c>
      <c r="X247" s="26"/>
      <c r="Y247" s="26"/>
    </row>
    <row r="248" spans="17:25" x14ac:dyDescent="0.35">
      <c r="Q248" s="28">
        <v>240</v>
      </c>
      <c r="R248" s="32" t="s">
        <v>182</v>
      </c>
      <c r="S248" s="33">
        <f>IF($Q$6=1,VLOOKUP($Q248,'SA2 Rates'!$A$4:$V$513,SA2s!$Q$4+2),VLOOKUP($Q248,'SA2 Numbers'!$A$4:$V$513,SA2s!$Q$4+2))</f>
        <v>28.23</v>
      </c>
      <c r="T248" s="27">
        <f t="shared" si="16"/>
        <v>28.254000000000001</v>
      </c>
      <c r="U248" s="27">
        <f t="shared" si="17"/>
        <v>336</v>
      </c>
      <c r="V248" s="27" t="str">
        <f t="shared" si="18"/>
        <v>Seabrook</v>
      </c>
      <c r="W248" s="27">
        <f t="shared" si="19"/>
        <v>32.729999999999997</v>
      </c>
      <c r="X248" s="26"/>
      <c r="Y248" s="26"/>
    </row>
    <row r="249" spans="17:25" x14ac:dyDescent="0.35">
      <c r="Q249" s="28">
        <v>241</v>
      </c>
      <c r="R249" s="32" t="s">
        <v>390</v>
      </c>
      <c r="S249" s="33">
        <f>IF($Q$6=1,VLOOKUP($Q249,'SA2 Rates'!$A$4:$V$513,SA2s!$Q$4+2),VLOOKUP($Q249,'SA2 Numbers'!$A$4:$V$513,SA2s!$Q$4+2))</f>
        <v>33.549999999999997</v>
      </c>
      <c r="T249" s="27">
        <f t="shared" si="16"/>
        <v>33.574099999999994</v>
      </c>
      <c r="U249" s="27">
        <f t="shared" si="17"/>
        <v>216</v>
      </c>
      <c r="V249" s="27" t="str">
        <f t="shared" si="18"/>
        <v>Donvale - Park Orchards</v>
      </c>
      <c r="W249" s="27">
        <f t="shared" si="19"/>
        <v>32.72</v>
      </c>
      <c r="X249" s="26"/>
      <c r="Y249" s="26"/>
    </row>
    <row r="250" spans="17:25" x14ac:dyDescent="0.35">
      <c r="Q250" s="28">
        <v>242</v>
      </c>
      <c r="R250" s="32" t="s">
        <v>391</v>
      </c>
      <c r="S250" s="33">
        <f>IF($Q$6=1,VLOOKUP($Q250,'SA2 Rates'!$A$4:$V$513,SA2s!$Q$4+2),VLOOKUP($Q250,'SA2 Numbers'!$A$4:$V$513,SA2s!$Q$4+2))</f>
        <v>34.54</v>
      </c>
      <c r="T250" s="27">
        <f t="shared" si="16"/>
        <v>34.5642</v>
      </c>
      <c r="U250" s="27">
        <f t="shared" si="17"/>
        <v>203</v>
      </c>
      <c r="V250" s="27" t="str">
        <f t="shared" si="18"/>
        <v>Ferntree Gully (South) - Upper Ferntree Gully</v>
      </c>
      <c r="W250" s="27">
        <f t="shared" si="19"/>
        <v>32.65</v>
      </c>
      <c r="X250" s="26"/>
      <c r="Y250" s="26"/>
    </row>
    <row r="251" spans="17:25" x14ac:dyDescent="0.35">
      <c r="Q251" s="28">
        <v>243</v>
      </c>
      <c r="R251" s="32" t="s">
        <v>514</v>
      </c>
      <c r="S251" s="33">
        <f>IF($Q$6=1,VLOOKUP($Q251,'SA2 Rates'!$A$4:$V$513,SA2s!$Q$4+2),VLOOKUP($Q251,'SA2 Numbers'!$A$4:$V$513,SA2s!$Q$4+2))</f>
        <v>11.42</v>
      </c>
      <c r="T251" s="27">
        <f t="shared" si="16"/>
        <v>11.4443</v>
      </c>
      <c r="U251" s="27">
        <f t="shared" si="17"/>
        <v>498</v>
      </c>
      <c r="V251" s="27" t="str">
        <f t="shared" si="18"/>
        <v>Wheelers Hill</v>
      </c>
      <c r="W251" s="27">
        <f t="shared" si="19"/>
        <v>32.58</v>
      </c>
      <c r="X251" s="26"/>
      <c r="Y251" s="26"/>
    </row>
    <row r="252" spans="17:25" x14ac:dyDescent="0.35">
      <c r="Q252" s="28">
        <v>244</v>
      </c>
      <c r="R252" s="32" t="s">
        <v>80</v>
      </c>
      <c r="S252" s="33">
        <f>IF($Q$6=1,VLOOKUP($Q252,'SA2 Rates'!$A$4:$V$513,SA2s!$Q$4+2),VLOOKUP($Q252,'SA2 Numbers'!$A$4:$V$513,SA2s!$Q$4+2))</f>
        <v>19.420000000000002</v>
      </c>
      <c r="T252" s="27">
        <f t="shared" si="16"/>
        <v>19.444400000000002</v>
      </c>
      <c r="U252" s="27">
        <f t="shared" si="17"/>
        <v>462</v>
      </c>
      <c r="V252" s="27" t="str">
        <f t="shared" si="18"/>
        <v>Carrum - Patterson Lakes</v>
      </c>
      <c r="W252" s="27">
        <f t="shared" si="19"/>
        <v>32.590000000000003</v>
      </c>
      <c r="X252" s="26"/>
      <c r="Y252" s="26"/>
    </row>
    <row r="253" spans="17:25" x14ac:dyDescent="0.35">
      <c r="Q253" s="28">
        <v>245</v>
      </c>
      <c r="R253" s="32" t="s">
        <v>336</v>
      </c>
      <c r="S253" s="33">
        <f>IF($Q$6=1,VLOOKUP($Q253,'SA2 Rates'!$A$4:$V$513,SA2s!$Q$4+2),VLOOKUP($Q253,'SA2 Numbers'!$A$4:$V$513,SA2s!$Q$4+2))</f>
        <v>32.94</v>
      </c>
      <c r="T253" s="27">
        <f t="shared" si="16"/>
        <v>32.964500000000001</v>
      </c>
      <c r="U253" s="27">
        <f t="shared" si="17"/>
        <v>232</v>
      </c>
      <c r="V253" s="27" t="str">
        <f t="shared" si="18"/>
        <v>West Wodonga</v>
      </c>
      <c r="W253" s="27">
        <f t="shared" si="19"/>
        <v>32.53</v>
      </c>
      <c r="X253" s="26"/>
      <c r="Y253" s="26"/>
    </row>
    <row r="254" spans="17:25" x14ac:dyDescent="0.35">
      <c r="Q254" s="28">
        <v>246</v>
      </c>
      <c r="R254" s="32" t="s">
        <v>246</v>
      </c>
      <c r="S254" s="33">
        <f>IF($Q$6=1,VLOOKUP($Q254,'SA2 Rates'!$A$4:$V$513,SA2s!$Q$4+2),VLOOKUP($Q254,'SA2 Numbers'!$A$4:$V$513,SA2s!$Q$4+2))</f>
        <v>30.93</v>
      </c>
      <c r="T254" s="27">
        <f t="shared" si="16"/>
        <v>30.954599999999999</v>
      </c>
      <c r="U254" s="27">
        <f t="shared" si="17"/>
        <v>279</v>
      </c>
      <c r="V254" s="27" t="str">
        <f t="shared" si="18"/>
        <v>Glenroy - West</v>
      </c>
      <c r="W254" s="27">
        <f t="shared" si="19"/>
        <v>32.51</v>
      </c>
      <c r="X254" s="26"/>
      <c r="Y254" s="26"/>
    </row>
    <row r="255" spans="17:25" x14ac:dyDescent="0.35">
      <c r="Q255" s="28">
        <v>247</v>
      </c>
      <c r="R255" s="32" t="s">
        <v>406</v>
      </c>
      <c r="S255" s="33">
        <f>IF($Q$6=1,VLOOKUP($Q255,'SA2 Rates'!$A$4:$V$513,SA2s!$Q$4+2),VLOOKUP($Q255,'SA2 Numbers'!$A$4:$V$513,SA2s!$Q$4+2))</f>
        <v>46.59</v>
      </c>
      <c r="T255" s="27">
        <f t="shared" si="16"/>
        <v>46.614700000000006</v>
      </c>
      <c r="U255" s="27">
        <f t="shared" si="17"/>
        <v>40</v>
      </c>
      <c r="V255" s="27" t="str">
        <f t="shared" si="18"/>
        <v>Boronia</v>
      </c>
      <c r="W255" s="27">
        <f t="shared" si="19"/>
        <v>32.49</v>
      </c>
      <c r="X255" s="26"/>
      <c r="Y255" s="26"/>
    </row>
    <row r="256" spans="17:25" x14ac:dyDescent="0.35">
      <c r="Q256" s="28">
        <v>248</v>
      </c>
      <c r="R256" s="32" t="s">
        <v>237</v>
      </c>
      <c r="S256" s="33">
        <f>IF($Q$6=1,VLOOKUP($Q256,'SA2 Rates'!$A$4:$V$513,SA2s!$Q$4+2),VLOOKUP($Q256,'SA2 Numbers'!$A$4:$V$513,SA2s!$Q$4+2))</f>
        <v>38</v>
      </c>
      <c r="T256" s="27">
        <f t="shared" si="16"/>
        <v>38.024799999999999</v>
      </c>
      <c r="U256" s="27">
        <f t="shared" si="17"/>
        <v>139</v>
      </c>
      <c r="V256" s="27" t="str">
        <f t="shared" si="18"/>
        <v>Croydon - East</v>
      </c>
      <c r="W256" s="27">
        <f t="shared" si="19"/>
        <v>32.479999999999997</v>
      </c>
      <c r="X256" s="26"/>
      <c r="Y256" s="26"/>
    </row>
    <row r="257" spans="17:25" x14ac:dyDescent="0.35">
      <c r="Q257" s="28">
        <v>249</v>
      </c>
      <c r="R257" s="32" t="s">
        <v>307</v>
      </c>
      <c r="S257" s="33">
        <f>IF($Q$6=1,VLOOKUP($Q257,'SA2 Rates'!$A$4:$V$513,SA2s!$Q$4+2),VLOOKUP($Q257,'SA2 Numbers'!$A$4:$V$513,SA2s!$Q$4+2))</f>
        <v>35.549999999999997</v>
      </c>
      <c r="T257" s="27">
        <f t="shared" si="16"/>
        <v>35.5749</v>
      </c>
      <c r="U257" s="27">
        <f t="shared" si="17"/>
        <v>186</v>
      </c>
      <c r="V257" s="27" t="str">
        <f t="shared" si="18"/>
        <v>Wantirna South</v>
      </c>
      <c r="W257" s="27">
        <f t="shared" si="19"/>
        <v>32.4</v>
      </c>
      <c r="X257" s="26"/>
      <c r="Y257" s="26"/>
    </row>
    <row r="258" spans="17:25" x14ac:dyDescent="0.35">
      <c r="Q258" s="28">
        <v>250</v>
      </c>
      <c r="R258" s="32" t="s">
        <v>349</v>
      </c>
      <c r="S258" s="33">
        <f>IF($Q$6=1,VLOOKUP($Q258,'SA2 Rates'!$A$4:$V$513,SA2s!$Q$4+2),VLOOKUP($Q258,'SA2 Numbers'!$A$4:$V$513,SA2s!$Q$4+2))</f>
        <v>41.54</v>
      </c>
      <c r="T258" s="27">
        <f t="shared" si="16"/>
        <v>41.564999999999998</v>
      </c>
      <c r="U258" s="27">
        <f t="shared" si="17"/>
        <v>93</v>
      </c>
      <c r="V258" s="27" t="str">
        <f t="shared" si="18"/>
        <v>Ashwood - Chadstone</v>
      </c>
      <c r="W258" s="27">
        <f t="shared" si="19"/>
        <v>32.29</v>
      </c>
      <c r="X258" s="26"/>
      <c r="Y258" s="26"/>
    </row>
    <row r="259" spans="17:25" x14ac:dyDescent="0.35">
      <c r="Q259" s="28">
        <v>251</v>
      </c>
      <c r="R259" s="32" t="s">
        <v>111</v>
      </c>
      <c r="S259" s="33">
        <f>IF($Q$6=1,VLOOKUP($Q259,'SA2 Rates'!$A$4:$V$513,SA2s!$Q$4+2),VLOOKUP($Q259,'SA2 Numbers'!$A$4:$V$513,SA2s!$Q$4+2))</f>
        <v>22.54</v>
      </c>
      <c r="T259" s="27">
        <f t="shared" si="16"/>
        <v>22.565099999999997</v>
      </c>
      <c r="U259" s="27">
        <f t="shared" si="17"/>
        <v>428</v>
      </c>
      <c r="V259" s="27" t="str">
        <f t="shared" si="18"/>
        <v>California Gully - Eaglehawk</v>
      </c>
      <c r="W259" s="27">
        <f t="shared" si="19"/>
        <v>32.130000000000003</v>
      </c>
      <c r="X259" s="26"/>
      <c r="Y259" s="26"/>
    </row>
    <row r="260" spans="17:25" x14ac:dyDescent="0.35">
      <c r="Q260" s="28">
        <v>252</v>
      </c>
      <c r="R260" s="32" t="s">
        <v>440</v>
      </c>
      <c r="S260" s="33">
        <f>IF($Q$6=1,VLOOKUP($Q260,'SA2 Rates'!$A$4:$V$513,SA2s!$Q$4+2),VLOOKUP($Q260,'SA2 Numbers'!$A$4:$V$513,SA2s!$Q$4+2))</f>
        <v>49.82</v>
      </c>
      <c r="T260" s="27">
        <f t="shared" si="16"/>
        <v>49.845199999999998</v>
      </c>
      <c r="U260" s="27">
        <f t="shared" si="17"/>
        <v>23</v>
      </c>
      <c r="V260" s="27" t="str">
        <f t="shared" si="18"/>
        <v>Mildura - North</v>
      </c>
      <c r="W260" s="27">
        <f t="shared" si="19"/>
        <v>32.04</v>
      </c>
      <c r="X260" s="26"/>
      <c r="Y260" s="26"/>
    </row>
    <row r="261" spans="17:25" x14ac:dyDescent="0.35">
      <c r="Q261" s="28">
        <v>253</v>
      </c>
      <c r="R261" s="32" t="s">
        <v>502</v>
      </c>
      <c r="S261" s="33">
        <f>IF($Q$6=1,VLOOKUP($Q261,'SA2 Rates'!$A$4:$V$513,SA2s!$Q$4+2),VLOOKUP($Q261,'SA2 Numbers'!$A$4:$V$513,SA2s!$Q$4+2))</f>
        <v>34.68</v>
      </c>
      <c r="T261" s="27">
        <f t="shared" si="16"/>
        <v>34.705300000000001</v>
      </c>
      <c r="U261" s="27">
        <f t="shared" si="17"/>
        <v>200</v>
      </c>
      <c r="V261" s="27" t="str">
        <f t="shared" si="18"/>
        <v>Avondale Heights</v>
      </c>
      <c r="W261" s="27">
        <f t="shared" si="19"/>
        <v>32.049999999999997</v>
      </c>
      <c r="X261" s="26"/>
      <c r="Y261" s="26"/>
    </row>
    <row r="262" spans="17:25" x14ac:dyDescent="0.35">
      <c r="Q262" s="28">
        <v>254</v>
      </c>
      <c r="R262" s="32" t="s">
        <v>51</v>
      </c>
      <c r="S262" s="33">
        <f>IF($Q$6=1,VLOOKUP($Q262,'SA2 Rates'!$A$4:$V$513,SA2s!$Q$4+2),VLOOKUP($Q262,'SA2 Numbers'!$A$4:$V$513,SA2s!$Q$4+2))</f>
        <v>14.34</v>
      </c>
      <c r="T262" s="27">
        <f t="shared" si="16"/>
        <v>14.365399999999999</v>
      </c>
      <c r="U262" s="27">
        <f t="shared" si="17"/>
        <v>486</v>
      </c>
      <c r="V262" s="27" t="str">
        <f t="shared" si="18"/>
        <v>Bentleigh East - North</v>
      </c>
      <c r="W262" s="27">
        <f t="shared" si="19"/>
        <v>32</v>
      </c>
      <c r="X262" s="26"/>
      <c r="Y262" s="26"/>
    </row>
    <row r="263" spans="17:25" x14ac:dyDescent="0.35">
      <c r="Q263" s="28">
        <v>255</v>
      </c>
      <c r="R263" s="32" t="s">
        <v>107</v>
      </c>
      <c r="S263" s="33">
        <f>IF($Q$6=1,VLOOKUP($Q263,'SA2 Rates'!$A$4:$V$513,SA2s!$Q$4+2),VLOOKUP($Q263,'SA2 Numbers'!$A$4:$V$513,SA2s!$Q$4+2))</f>
        <v>26.04</v>
      </c>
      <c r="T263" s="27">
        <f t="shared" si="16"/>
        <v>26.0655</v>
      </c>
      <c r="U263" s="27">
        <f t="shared" si="17"/>
        <v>376</v>
      </c>
      <c r="V263" s="27" t="str">
        <f t="shared" si="18"/>
        <v>Seaford (Vic.)</v>
      </c>
      <c r="W263" s="27">
        <f t="shared" si="19"/>
        <v>31.94</v>
      </c>
      <c r="X263" s="26"/>
      <c r="Y263" s="26"/>
    </row>
    <row r="264" spans="17:25" x14ac:dyDescent="0.35">
      <c r="Q264" s="28">
        <v>256</v>
      </c>
      <c r="R264" s="32" t="s">
        <v>266</v>
      </c>
      <c r="S264" s="33">
        <f>IF($Q$6=1,VLOOKUP($Q264,'SA2 Rates'!$A$4:$V$513,SA2s!$Q$4+2),VLOOKUP($Q264,'SA2 Numbers'!$A$4:$V$513,SA2s!$Q$4+2))</f>
        <v>39.409999999999997</v>
      </c>
      <c r="T264" s="27">
        <f t="shared" si="16"/>
        <v>39.435599999999994</v>
      </c>
      <c r="U264" s="27">
        <f t="shared" si="17"/>
        <v>125</v>
      </c>
      <c r="V264" s="27" t="str">
        <f t="shared" si="18"/>
        <v>Mount Dandenong - Olinda</v>
      </c>
      <c r="W264" s="27">
        <f t="shared" si="19"/>
        <v>31.89</v>
      </c>
      <c r="X264" s="26"/>
      <c r="Y264" s="26"/>
    </row>
    <row r="265" spans="17:25" x14ac:dyDescent="0.35">
      <c r="Q265" s="28">
        <v>257</v>
      </c>
      <c r="R265" s="32" t="s">
        <v>267</v>
      </c>
      <c r="S265" s="33">
        <f>IF($Q$6=1,VLOOKUP($Q265,'SA2 Rates'!$A$4:$V$513,SA2s!$Q$4+2),VLOOKUP($Q265,'SA2 Numbers'!$A$4:$V$513,SA2s!$Q$4+2))</f>
        <v>40.35</v>
      </c>
      <c r="T265" s="27">
        <f t="shared" si="16"/>
        <v>40.375700000000002</v>
      </c>
      <c r="U265" s="27">
        <f t="shared" si="17"/>
        <v>108</v>
      </c>
      <c r="V265" s="27" t="str">
        <f t="shared" si="18"/>
        <v>Belgrave - Selby</v>
      </c>
      <c r="W265" s="27">
        <f t="shared" si="19"/>
        <v>31.91</v>
      </c>
      <c r="X265" s="26"/>
      <c r="Y265" s="26"/>
    </row>
    <row r="266" spans="17:25" x14ac:dyDescent="0.35">
      <c r="Q266" s="28">
        <v>258</v>
      </c>
      <c r="R266" s="32" t="s">
        <v>467</v>
      </c>
      <c r="S266" s="33">
        <f>IF($Q$6=1,VLOOKUP($Q266,'SA2 Rates'!$A$4:$V$513,SA2s!$Q$4+2),VLOOKUP($Q266,'SA2 Numbers'!$A$4:$V$513,SA2s!$Q$4+2))</f>
        <v>35.909999999999997</v>
      </c>
      <c r="T266" s="27">
        <f t="shared" ref="T266:T329" si="20">S266+0.0001*Q266</f>
        <v>35.935799999999993</v>
      </c>
      <c r="U266" s="27">
        <f t="shared" ref="U266:U329" si="21">RANK(T266,T$9:T$518)</f>
        <v>176</v>
      </c>
      <c r="V266" s="27" t="str">
        <f t="shared" ref="V266:V329" si="22">VLOOKUP(MATCH(Q266,U$9:U$518,0),$Q$9:$S$518,2)</f>
        <v>Pascoe Vale</v>
      </c>
      <c r="W266" s="27">
        <f t="shared" ref="W266:W329" si="23">VLOOKUP(MATCH(Q266,U$9:U$518,0),$Q$9:$S$518,3)</f>
        <v>31.83</v>
      </c>
      <c r="X266" s="26"/>
      <c r="Y266" s="26"/>
    </row>
    <row r="267" spans="17:25" x14ac:dyDescent="0.35">
      <c r="Q267" s="28">
        <v>259</v>
      </c>
      <c r="R267" s="32" t="s">
        <v>62</v>
      </c>
      <c r="S267" s="33">
        <f>IF($Q$6=1,VLOOKUP($Q267,'SA2 Rates'!$A$4:$V$513,SA2s!$Q$4+2),VLOOKUP($Q267,'SA2 Numbers'!$A$4:$V$513,SA2s!$Q$4+2))</f>
        <v>19.18</v>
      </c>
      <c r="T267" s="27">
        <f t="shared" si="20"/>
        <v>19.2059</v>
      </c>
      <c r="U267" s="27">
        <f t="shared" si="21"/>
        <v>465</v>
      </c>
      <c r="V267" s="27" t="str">
        <f t="shared" si="22"/>
        <v>North Melbourne</v>
      </c>
      <c r="W267" s="27">
        <f t="shared" si="23"/>
        <v>31.79</v>
      </c>
      <c r="X267" s="26"/>
      <c r="Y267" s="26"/>
    </row>
    <row r="268" spans="17:25" x14ac:dyDescent="0.35">
      <c r="Q268" s="28">
        <v>260</v>
      </c>
      <c r="R268" s="32" t="s">
        <v>445</v>
      </c>
      <c r="S268" s="33">
        <f>IF($Q$6=1,VLOOKUP($Q268,'SA2 Rates'!$A$4:$V$513,SA2s!$Q$4+2),VLOOKUP($Q268,'SA2 Numbers'!$A$4:$V$513,SA2s!$Q$4+2))</f>
        <v>33.17</v>
      </c>
      <c r="T268" s="27">
        <f t="shared" si="20"/>
        <v>33.196000000000005</v>
      </c>
      <c r="U268" s="27">
        <f t="shared" si="21"/>
        <v>224</v>
      </c>
      <c r="V268" s="27" t="str">
        <f t="shared" si="22"/>
        <v>Rowville - Central</v>
      </c>
      <c r="W268" s="27">
        <f t="shared" si="23"/>
        <v>31.74</v>
      </c>
      <c r="X268" s="26"/>
      <c r="Y268" s="26"/>
    </row>
    <row r="269" spans="17:25" x14ac:dyDescent="0.35">
      <c r="Q269" s="28">
        <v>261</v>
      </c>
      <c r="R269" s="32" t="s">
        <v>112</v>
      </c>
      <c r="S269" s="33">
        <f>IF($Q$6=1,VLOOKUP($Q269,'SA2 Rates'!$A$4:$V$513,SA2s!$Q$4+2),VLOOKUP($Q269,'SA2 Numbers'!$A$4:$V$513,SA2s!$Q$4+2))</f>
        <v>27.36</v>
      </c>
      <c r="T269" s="27">
        <f t="shared" si="20"/>
        <v>27.386099999999999</v>
      </c>
      <c r="U269" s="27">
        <f t="shared" si="21"/>
        <v>355</v>
      </c>
      <c r="V269" s="27" t="str">
        <f t="shared" si="22"/>
        <v>Reservoir - North West</v>
      </c>
      <c r="W269" s="27">
        <f t="shared" si="23"/>
        <v>31.71</v>
      </c>
      <c r="X269" s="26"/>
      <c r="Y269" s="26"/>
    </row>
    <row r="270" spans="17:25" x14ac:dyDescent="0.35">
      <c r="Q270" s="28">
        <v>262</v>
      </c>
      <c r="R270" s="32" t="s">
        <v>63</v>
      </c>
      <c r="S270" s="33">
        <f>IF($Q$6=1,VLOOKUP($Q270,'SA2 Rates'!$A$4:$V$513,SA2s!$Q$4+2),VLOOKUP($Q270,'SA2 Numbers'!$A$4:$V$513,SA2s!$Q$4+2))</f>
        <v>10.210000000000001</v>
      </c>
      <c r="T270" s="27">
        <f t="shared" si="20"/>
        <v>10.2362</v>
      </c>
      <c r="U270" s="27">
        <f t="shared" si="21"/>
        <v>501</v>
      </c>
      <c r="V270" s="27" t="str">
        <f t="shared" si="22"/>
        <v>Altona Meadows</v>
      </c>
      <c r="W270" s="27">
        <f t="shared" si="23"/>
        <v>31.74</v>
      </c>
      <c r="X270" s="26"/>
      <c r="Y270" s="26"/>
    </row>
    <row r="271" spans="17:25" x14ac:dyDescent="0.35">
      <c r="Q271" s="28">
        <v>263</v>
      </c>
      <c r="R271" s="32" t="s">
        <v>337</v>
      </c>
      <c r="S271" s="33">
        <f>IF($Q$6=1,VLOOKUP($Q271,'SA2 Rates'!$A$4:$V$513,SA2s!$Q$4+2),VLOOKUP($Q271,'SA2 Numbers'!$A$4:$V$513,SA2s!$Q$4+2))</f>
        <v>35.81</v>
      </c>
      <c r="T271" s="27">
        <f t="shared" si="20"/>
        <v>35.836300000000001</v>
      </c>
      <c r="U271" s="27">
        <f t="shared" si="21"/>
        <v>177</v>
      </c>
      <c r="V271" s="27" t="str">
        <f t="shared" si="22"/>
        <v>Moorabbin - Heatherton</v>
      </c>
      <c r="W271" s="27">
        <f t="shared" si="23"/>
        <v>31.66</v>
      </c>
      <c r="X271" s="26"/>
      <c r="Y271" s="26"/>
    </row>
    <row r="272" spans="17:25" x14ac:dyDescent="0.35">
      <c r="Q272" s="28">
        <v>264</v>
      </c>
      <c r="R272" s="32" t="s">
        <v>503</v>
      </c>
      <c r="S272" s="33">
        <f>IF($Q$6=1,VLOOKUP($Q272,'SA2 Rates'!$A$4:$V$513,SA2s!$Q$4+2),VLOOKUP($Q272,'SA2 Numbers'!$A$4:$V$513,SA2s!$Q$4+2))</f>
        <v>20.12</v>
      </c>
      <c r="T272" s="27">
        <f t="shared" si="20"/>
        <v>20.1464</v>
      </c>
      <c r="U272" s="27">
        <f t="shared" si="21"/>
        <v>455</v>
      </c>
      <c r="V272" s="27" t="str">
        <f t="shared" si="22"/>
        <v>Rowville - North</v>
      </c>
      <c r="W272" s="27">
        <f t="shared" si="23"/>
        <v>31.61</v>
      </c>
      <c r="X272" s="26"/>
      <c r="Y272" s="26"/>
    </row>
    <row r="273" spans="17:25" x14ac:dyDescent="0.35">
      <c r="Q273" s="28">
        <v>265</v>
      </c>
      <c r="R273" s="32" t="s">
        <v>54</v>
      </c>
      <c r="S273" s="33">
        <f>IF($Q$6=1,VLOOKUP($Q273,'SA2 Rates'!$A$4:$V$513,SA2s!$Q$4+2),VLOOKUP($Q273,'SA2 Numbers'!$A$4:$V$513,SA2s!$Q$4+2))</f>
        <v>43.88</v>
      </c>
      <c r="T273" s="27">
        <f t="shared" si="20"/>
        <v>43.906500000000001</v>
      </c>
      <c r="U273" s="27">
        <f t="shared" si="21"/>
        <v>60</v>
      </c>
      <c r="V273" s="27" t="str">
        <f t="shared" si="22"/>
        <v>Box Hill North</v>
      </c>
      <c r="W273" s="27">
        <f t="shared" si="23"/>
        <v>31.62</v>
      </c>
      <c r="X273" s="26"/>
      <c r="Y273" s="26"/>
    </row>
    <row r="274" spans="17:25" x14ac:dyDescent="0.35">
      <c r="Q274" s="28">
        <v>266</v>
      </c>
      <c r="R274" s="32" t="s">
        <v>121</v>
      </c>
      <c r="S274" s="33">
        <f>IF($Q$6=1,VLOOKUP($Q274,'SA2 Rates'!$A$4:$V$513,SA2s!$Q$4+2),VLOOKUP($Q274,'SA2 Numbers'!$A$4:$V$513,SA2s!$Q$4+2))</f>
        <v>30.74</v>
      </c>
      <c r="T274" s="27">
        <f t="shared" si="20"/>
        <v>30.766599999999997</v>
      </c>
      <c r="U274" s="27">
        <f t="shared" si="21"/>
        <v>282</v>
      </c>
      <c r="V274" s="27" t="str">
        <f t="shared" si="22"/>
        <v>Panton Hill - St Andrews</v>
      </c>
      <c r="W274" s="27">
        <f t="shared" si="23"/>
        <v>31.59</v>
      </c>
      <c r="X274" s="26"/>
      <c r="Y274" s="26"/>
    </row>
    <row r="275" spans="17:25" x14ac:dyDescent="0.35">
      <c r="Q275" s="28">
        <v>267</v>
      </c>
      <c r="R275" s="32" t="s">
        <v>72</v>
      </c>
      <c r="S275" s="33">
        <f>IF($Q$6=1,VLOOKUP($Q275,'SA2 Rates'!$A$4:$V$513,SA2s!$Q$4+2),VLOOKUP($Q275,'SA2 Numbers'!$A$4:$V$513,SA2s!$Q$4+2))</f>
        <v>19.02</v>
      </c>
      <c r="T275" s="27">
        <f t="shared" si="20"/>
        <v>19.046700000000001</v>
      </c>
      <c r="U275" s="27">
        <f t="shared" si="21"/>
        <v>467</v>
      </c>
      <c r="V275" s="27" t="str">
        <f t="shared" si="22"/>
        <v>Melbourne CBD - West</v>
      </c>
      <c r="W275" s="27">
        <f t="shared" si="23"/>
        <v>31.56</v>
      </c>
      <c r="X275" s="26"/>
      <c r="Y275" s="26"/>
    </row>
    <row r="276" spans="17:25" x14ac:dyDescent="0.35">
      <c r="Q276" s="28">
        <v>268</v>
      </c>
      <c r="R276" s="32" t="s">
        <v>367</v>
      </c>
      <c r="S276" s="33">
        <f>IF($Q$6=1,VLOOKUP($Q276,'SA2 Rates'!$A$4:$V$513,SA2s!$Q$4+2),VLOOKUP($Q276,'SA2 Numbers'!$A$4:$V$513,SA2s!$Q$4+2))</f>
        <v>45.49</v>
      </c>
      <c r="T276" s="27">
        <f t="shared" si="20"/>
        <v>45.516800000000003</v>
      </c>
      <c r="U276" s="27">
        <f t="shared" si="21"/>
        <v>46</v>
      </c>
      <c r="V276" s="27" t="str">
        <f t="shared" si="22"/>
        <v>South Yarra - North</v>
      </c>
      <c r="W276" s="27">
        <f t="shared" si="23"/>
        <v>31.44</v>
      </c>
      <c r="X276" s="26"/>
      <c r="Y276" s="26"/>
    </row>
    <row r="277" spans="17:25" x14ac:dyDescent="0.35">
      <c r="Q277" s="28">
        <v>269</v>
      </c>
      <c r="R277" s="32" t="s">
        <v>308</v>
      </c>
      <c r="S277" s="33">
        <f>IF($Q$6=1,VLOOKUP($Q277,'SA2 Rates'!$A$4:$V$513,SA2s!$Q$4+2),VLOOKUP($Q277,'SA2 Numbers'!$A$4:$V$513,SA2s!$Q$4+2))</f>
        <v>18.989999999999998</v>
      </c>
      <c r="T277" s="27">
        <f t="shared" si="20"/>
        <v>19.0169</v>
      </c>
      <c r="U277" s="27">
        <f t="shared" si="21"/>
        <v>468</v>
      </c>
      <c r="V277" s="27" t="str">
        <f t="shared" si="22"/>
        <v>Dromana</v>
      </c>
      <c r="W277" s="27">
        <f t="shared" si="23"/>
        <v>31.33</v>
      </c>
      <c r="X277" s="26"/>
      <c r="Y277" s="26"/>
    </row>
    <row r="278" spans="17:25" x14ac:dyDescent="0.35">
      <c r="Q278" s="28">
        <v>270</v>
      </c>
      <c r="R278" s="32" t="s">
        <v>277</v>
      </c>
      <c r="S278" s="33">
        <f>IF($Q$6=1,VLOOKUP($Q278,'SA2 Rates'!$A$4:$V$513,SA2s!$Q$4+2),VLOOKUP($Q278,'SA2 Numbers'!$A$4:$V$513,SA2s!$Q$4+2))</f>
        <v>16.91</v>
      </c>
      <c r="T278" s="27">
        <f t="shared" si="20"/>
        <v>16.937000000000001</v>
      </c>
      <c r="U278" s="27">
        <f t="shared" si="21"/>
        <v>478</v>
      </c>
      <c r="V278" s="27" t="str">
        <f t="shared" si="22"/>
        <v>Fitzroy North</v>
      </c>
      <c r="W278" s="27">
        <f t="shared" si="23"/>
        <v>31.29</v>
      </c>
      <c r="X278" s="26"/>
      <c r="Y278" s="26"/>
    </row>
    <row r="279" spans="17:25" x14ac:dyDescent="0.35">
      <c r="Q279" s="28">
        <v>271</v>
      </c>
      <c r="R279" s="32" t="s">
        <v>122</v>
      </c>
      <c r="S279" s="33">
        <f>IF($Q$6=1,VLOOKUP($Q279,'SA2 Rates'!$A$4:$V$513,SA2s!$Q$4+2),VLOOKUP($Q279,'SA2 Numbers'!$A$4:$V$513,SA2s!$Q$4+2))</f>
        <v>38.97</v>
      </c>
      <c r="T279" s="27">
        <f t="shared" si="20"/>
        <v>38.997099999999996</v>
      </c>
      <c r="U279" s="27">
        <f t="shared" si="21"/>
        <v>130</v>
      </c>
      <c r="V279" s="27" t="str">
        <f t="shared" si="22"/>
        <v>Hampton</v>
      </c>
      <c r="W279" s="27">
        <f t="shared" si="23"/>
        <v>31.24</v>
      </c>
      <c r="X279" s="26"/>
      <c r="Y279" s="26"/>
    </row>
    <row r="280" spans="17:25" x14ac:dyDescent="0.35">
      <c r="Q280" s="28">
        <v>272</v>
      </c>
      <c r="R280" s="32" t="s">
        <v>44</v>
      </c>
      <c r="S280" s="33">
        <f>IF($Q$6=1,VLOOKUP($Q280,'SA2 Rates'!$A$4:$V$513,SA2s!$Q$4+2),VLOOKUP($Q280,'SA2 Numbers'!$A$4:$V$513,SA2s!$Q$4+2))</f>
        <v>9.25</v>
      </c>
      <c r="T280" s="27">
        <f t="shared" si="20"/>
        <v>9.2772000000000006</v>
      </c>
      <c r="U280" s="27">
        <f t="shared" si="21"/>
        <v>503</v>
      </c>
      <c r="V280" s="27" t="str">
        <f t="shared" si="22"/>
        <v>Sunshine</v>
      </c>
      <c r="W280" s="27">
        <f t="shared" si="23"/>
        <v>31.16</v>
      </c>
      <c r="X280" s="26"/>
      <c r="Y280" s="26"/>
    </row>
    <row r="281" spans="17:25" x14ac:dyDescent="0.35">
      <c r="Q281" s="28">
        <v>273</v>
      </c>
      <c r="R281" s="32" t="s">
        <v>226</v>
      </c>
      <c r="S281" s="33">
        <f>IF($Q$6=1,VLOOKUP($Q281,'SA2 Rates'!$A$4:$V$513,SA2s!$Q$4+2),VLOOKUP($Q281,'SA2 Numbers'!$A$4:$V$513,SA2s!$Q$4+2))</f>
        <v>23.75</v>
      </c>
      <c r="T281" s="27">
        <f t="shared" si="20"/>
        <v>23.7773</v>
      </c>
      <c r="U281" s="27">
        <f t="shared" si="21"/>
        <v>414</v>
      </c>
      <c r="V281" s="27" t="str">
        <f t="shared" si="22"/>
        <v>Bayswater</v>
      </c>
      <c r="W281" s="27">
        <f t="shared" si="23"/>
        <v>31.2</v>
      </c>
      <c r="X281" s="26"/>
      <c r="Y281" s="26"/>
    </row>
    <row r="282" spans="17:25" x14ac:dyDescent="0.35">
      <c r="Q282" s="28">
        <v>274</v>
      </c>
      <c r="R282" s="32" t="s">
        <v>227</v>
      </c>
      <c r="S282" s="33">
        <f>IF($Q$6=1,VLOOKUP($Q282,'SA2 Rates'!$A$4:$V$513,SA2s!$Q$4+2),VLOOKUP($Q282,'SA2 Numbers'!$A$4:$V$513,SA2s!$Q$4+2))</f>
        <v>19.39</v>
      </c>
      <c r="T282" s="27">
        <f t="shared" si="20"/>
        <v>19.417400000000001</v>
      </c>
      <c r="U282" s="27">
        <f t="shared" si="21"/>
        <v>463</v>
      </c>
      <c r="V282" s="27" t="str">
        <f t="shared" si="22"/>
        <v>Murrumbeena</v>
      </c>
      <c r="W282" s="27">
        <f t="shared" si="23"/>
        <v>31.16</v>
      </c>
      <c r="X282" s="26"/>
      <c r="Y282" s="26"/>
    </row>
    <row r="283" spans="17:25" x14ac:dyDescent="0.35">
      <c r="Q283" s="28">
        <v>275</v>
      </c>
      <c r="R283" s="32" t="s">
        <v>451</v>
      </c>
      <c r="S283" s="33">
        <f>IF($Q$6=1,VLOOKUP($Q283,'SA2 Rates'!$A$4:$V$513,SA2s!$Q$4+2),VLOOKUP($Q283,'SA2 Numbers'!$A$4:$V$513,SA2s!$Q$4+2))</f>
        <v>53.33</v>
      </c>
      <c r="T283" s="27">
        <f t="shared" si="20"/>
        <v>53.357500000000002</v>
      </c>
      <c r="U283" s="27">
        <f t="shared" si="21"/>
        <v>12</v>
      </c>
      <c r="V283" s="27" t="str">
        <f t="shared" si="22"/>
        <v>Southbank (West) - South Wharf</v>
      </c>
      <c r="W283" s="27">
        <f t="shared" si="23"/>
        <v>31.13</v>
      </c>
      <c r="X283" s="26"/>
      <c r="Y283" s="26"/>
    </row>
    <row r="284" spans="17:25" x14ac:dyDescent="0.35">
      <c r="Q284" s="28">
        <v>276</v>
      </c>
      <c r="R284" s="32" t="s">
        <v>81</v>
      </c>
      <c r="S284" s="33">
        <f>IF($Q$6=1,VLOOKUP($Q284,'SA2 Rates'!$A$4:$V$513,SA2s!$Q$4+2),VLOOKUP($Q284,'SA2 Numbers'!$A$4:$V$513,SA2s!$Q$4+2))</f>
        <v>18.13</v>
      </c>
      <c r="T284" s="27">
        <f t="shared" si="20"/>
        <v>18.157599999999999</v>
      </c>
      <c r="U284" s="27">
        <f t="shared" si="21"/>
        <v>476</v>
      </c>
      <c r="V284" s="27" t="str">
        <f t="shared" si="22"/>
        <v>Myrtleford</v>
      </c>
      <c r="W284" s="27">
        <f t="shared" si="23"/>
        <v>31.13</v>
      </c>
      <c r="X284" s="26"/>
      <c r="Y284" s="26"/>
    </row>
    <row r="285" spans="17:25" x14ac:dyDescent="0.35">
      <c r="Q285" s="28">
        <v>277</v>
      </c>
      <c r="R285" s="32" t="s">
        <v>424</v>
      </c>
      <c r="S285" s="33">
        <f>IF($Q$6=1,VLOOKUP($Q285,'SA2 Rates'!$A$4:$V$513,SA2s!$Q$4+2),VLOOKUP($Q285,'SA2 Numbers'!$A$4:$V$513,SA2s!$Q$4+2))</f>
        <v>29.79</v>
      </c>
      <c r="T285" s="27">
        <f t="shared" si="20"/>
        <v>29.817699999999999</v>
      </c>
      <c r="U285" s="27">
        <f t="shared" si="21"/>
        <v>307</v>
      </c>
      <c r="V285" s="27" t="str">
        <f t="shared" si="22"/>
        <v>Ballarat East - Warrenheip</v>
      </c>
      <c r="W285" s="27">
        <f t="shared" si="23"/>
        <v>31.05</v>
      </c>
      <c r="X285" s="26"/>
      <c r="Y285" s="26"/>
    </row>
    <row r="286" spans="17:25" x14ac:dyDescent="0.35">
      <c r="Q286" s="28">
        <v>278</v>
      </c>
      <c r="R286" s="32" t="s">
        <v>37</v>
      </c>
      <c r="S286" s="33">
        <f>IF($Q$6=1,VLOOKUP($Q286,'SA2 Rates'!$A$4:$V$513,SA2s!$Q$4+2),VLOOKUP($Q286,'SA2 Numbers'!$A$4:$V$513,SA2s!$Q$4+2))</f>
        <v>38.57</v>
      </c>
      <c r="T286" s="27">
        <f t="shared" si="20"/>
        <v>38.597799999999999</v>
      </c>
      <c r="U286" s="27">
        <f t="shared" si="21"/>
        <v>136</v>
      </c>
      <c r="V286" s="27" t="str">
        <f t="shared" si="22"/>
        <v>Wantirna</v>
      </c>
      <c r="W286" s="27">
        <f t="shared" si="23"/>
        <v>30.99</v>
      </c>
      <c r="X286" s="26"/>
      <c r="Y286" s="26"/>
    </row>
    <row r="287" spans="17:25" x14ac:dyDescent="0.35">
      <c r="Q287" s="28">
        <v>279</v>
      </c>
      <c r="R287" s="32" t="s">
        <v>38</v>
      </c>
      <c r="S287" s="33">
        <f>IF($Q$6=1,VLOOKUP($Q287,'SA2 Rates'!$A$4:$V$513,SA2s!$Q$4+2),VLOOKUP($Q287,'SA2 Numbers'!$A$4:$V$513,SA2s!$Q$4+2))</f>
        <v>42.5</v>
      </c>
      <c r="T287" s="27">
        <f t="shared" si="20"/>
        <v>42.527900000000002</v>
      </c>
      <c r="U287" s="27">
        <f t="shared" si="21"/>
        <v>75</v>
      </c>
      <c r="V287" s="27" t="str">
        <f t="shared" si="22"/>
        <v>Kinglake</v>
      </c>
      <c r="W287" s="27">
        <f t="shared" si="23"/>
        <v>30.93</v>
      </c>
      <c r="X287" s="26"/>
      <c r="Y287" s="26"/>
    </row>
    <row r="288" spans="17:25" x14ac:dyDescent="0.35">
      <c r="Q288" s="28">
        <v>280</v>
      </c>
      <c r="R288" s="32" t="s">
        <v>296</v>
      </c>
      <c r="S288" s="33">
        <f>IF($Q$6=1,VLOOKUP($Q288,'SA2 Rates'!$A$4:$V$513,SA2s!$Q$4+2),VLOOKUP($Q288,'SA2 Numbers'!$A$4:$V$513,SA2s!$Q$4+2))</f>
        <v>39.47</v>
      </c>
      <c r="T288" s="27">
        <f t="shared" si="20"/>
        <v>39.497999999999998</v>
      </c>
      <c r="U288" s="27">
        <f t="shared" si="21"/>
        <v>124</v>
      </c>
      <c r="V288" s="27" t="str">
        <f t="shared" si="22"/>
        <v>Yackandandah</v>
      </c>
      <c r="W288" s="27">
        <f t="shared" si="23"/>
        <v>30.89</v>
      </c>
      <c r="X288" s="26"/>
      <c r="Y288" s="26"/>
    </row>
    <row r="289" spans="17:25" x14ac:dyDescent="0.35">
      <c r="Q289" s="28">
        <v>281</v>
      </c>
      <c r="R289" s="32" t="s">
        <v>148</v>
      </c>
      <c r="S289" s="33">
        <f>IF($Q$6=1,VLOOKUP($Q289,'SA2 Rates'!$A$4:$V$513,SA2s!$Q$4+2),VLOOKUP($Q289,'SA2 Numbers'!$A$4:$V$513,SA2s!$Q$4+2))</f>
        <v>18.54</v>
      </c>
      <c r="T289" s="27">
        <f t="shared" si="20"/>
        <v>18.568099999999998</v>
      </c>
      <c r="U289" s="27">
        <f t="shared" si="21"/>
        <v>470</v>
      </c>
      <c r="V289" s="27" t="str">
        <f t="shared" si="22"/>
        <v>Mulgrave</v>
      </c>
      <c r="W289" s="27">
        <f t="shared" si="23"/>
        <v>30.74</v>
      </c>
      <c r="X289" s="26"/>
      <c r="Y289" s="26"/>
    </row>
    <row r="290" spans="17:25" x14ac:dyDescent="0.35">
      <c r="Q290" s="28">
        <v>282</v>
      </c>
      <c r="R290" s="32" t="s">
        <v>149</v>
      </c>
      <c r="S290" s="33">
        <f>IF($Q$6=1,VLOOKUP($Q290,'SA2 Rates'!$A$4:$V$513,SA2s!$Q$4+2),VLOOKUP($Q290,'SA2 Numbers'!$A$4:$V$513,SA2s!$Q$4+2))</f>
        <v>39.22</v>
      </c>
      <c r="T290" s="27">
        <f t="shared" si="20"/>
        <v>39.248199999999997</v>
      </c>
      <c r="U290" s="27">
        <f t="shared" si="21"/>
        <v>128</v>
      </c>
      <c r="V290" s="27" t="str">
        <f t="shared" si="22"/>
        <v>Longford - Loch Sport</v>
      </c>
      <c r="W290" s="27">
        <f t="shared" si="23"/>
        <v>30.74</v>
      </c>
      <c r="X290" s="26"/>
      <c r="Y290" s="26"/>
    </row>
    <row r="291" spans="17:25" x14ac:dyDescent="0.35">
      <c r="Q291" s="28">
        <v>283</v>
      </c>
      <c r="R291" s="32" t="s">
        <v>150</v>
      </c>
      <c r="S291" s="33">
        <f>IF($Q$6=1,VLOOKUP($Q291,'SA2 Rates'!$A$4:$V$513,SA2s!$Q$4+2),VLOOKUP($Q291,'SA2 Numbers'!$A$4:$V$513,SA2s!$Q$4+2))</f>
        <v>31.56</v>
      </c>
      <c r="T291" s="27">
        <f t="shared" si="20"/>
        <v>31.5883</v>
      </c>
      <c r="U291" s="27">
        <f t="shared" si="21"/>
        <v>267</v>
      </c>
      <c r="V291" s="27" t="str">
        <f t="shared" si="22"/>
        <v>Horsham Surrounds</v>
      </c>
      <c r="W291" s="27">
        <f t="shared" si="23"/>
        <v>30.71</v>
      </c>
      <c r="X291" s="26"/>
      <c r="Y291" s="26"/>
    </row>
    <row r="292" spans="17:25" x14ac:dyDescent="0.35">
      <c r="Q292" s="28">
        <v>284</v>
      </c>
      <c r="R292" s="32" t="s">
        <v>441</v>
      </c>
      <c r="S292" s="33">
        <f>IF($Q$6=1,VLOOKUP($Q292,'SA2 Rates'!$A$4:$V$513,SA2s!$Q$4+2),VLOOKUP($Q292,'SA2 Numbers'!$A$4:$V$513,SA2s!$Q$4+2))</f>
        <v>48.07</v>
      </c>
      <c r="T292" s="27">
        <f t="shared" si="20"/>
        <v>48.098399999999998</v>
      </c>
      <c r="U292" s="27">
        <f t="shared" si="21"/>
        <v>32</v>
      </c>
      <c r="V292" s="27" t="str">
        <f t="shared" si="22"/>
        <v>The Basin</v>
      </c>
      <c r="W292" s="27">
        <f t="shared" si="23"/>
        <v>30.66</v>
      </c>
      <c r="X292" s="26"/>
      <c r="Y292" s="26"/>
    </row>
    <row r="293" spans="17:25" x14ac:dyDescent="0.35">
      <c r="Q293" s="28">
        <v>285</v>
      </c>
      <c r="R293" s="32" t="s">
        <v>442</v>
      </c>
      <c r="S293" s="33">
        <f>IF($Q$6=1,VLOOKUP($Q293,'SA2 Rates'!$A$4:$V$513,SA2s!$Q$4+2),VLOOKUP($Q293,'SA2 Numbers'!$A$4:$V$513,SA2s!$Q$4+2))</f>
        <v>48.91</v>
      </c>
      <c r="T293" s="27">
        <f t="shared" si="20"/>
        <v>48.938499999999998</v>
      </c>
      <c r="U293" s="27">
        <f t="shared" si="21"/>
        <v>24</v>
      </c>
      <c r="V293" s="27" t="str">
        <f t="shared" si="22"/>
        <v>Chelsea Heights</v>
      </c>
      <c r="W293" s="27">
        <f t="shared" si="23"/>
        <v>30.62</v>
      </c>
      <c r="X293" s="26"/>
      <c r="Y293" s="26"/>
    </row>
    <row r="294" spans="17:25" x14ac:dyDescent="0.35">
      <c r="Q294" s="28">
        <v>286</v>
      </c>
      <c r="R294" s="32" t="s">
        <v>429</v>
      </c>
      <c r="S294" s="33">
        <f>IF($Q$6=1,VLOOKUP($Q294,'SA2 Rates'!$A$4:$V$513,SA2s!$Q$4+2),VLOOKUP($Q294,'SA2 Numbers'!$A$4:$V$513,SA2s!$Q$4+2))</f>
        <v>47.88</v>
      </c>
      <c r="T294" s="27">
        <f t="shared" si="20"/>
        <v>47.9086</v>
      </c>
      <c r="U294" s="27">
        <f t="shared" si="21"/>
        <v>34</v>
      </c>
      <c r="V294" s="27" t="str">
        <f t="shared" si="22"/>
        <v xml:space="preserve">Highett (East) - Cheltenham </v>
      </c>
      <c r="W294" s="27">
        <f t="shared" si="23"/>
        <v>30.56</v>
      </c>
      <c r="X294" s="26"/>
      <c r="Y294" s="26"/>
    </row>
    <row r="295" spans="17:25" x14ac:dyDescent="0.35">
      <c r="Q295" s="28">
        <v>287</v>
      </c>
      <c r="R295" s="32" t="s">
        <v>223</v>
      </c>
      <c r="S295" s="33">
        <f>IF($Q$6=1,VLOOKUP($Q295,'SA2 Rates'!$A$4:$V$513,SA2s!$Q$4+2),VLOOKUP($Q295,'SA2 Numbers'!$A$4:$V$513,SA2s!$Q$4+2))</f>
        <v>24.48</v>
      </c>
      <c r="T295" s="27">
        <f t="shared" si="20"/>
        <v>24.508700000000001</v>
      </c>
      <c r="U295" s="27">
        <f t="shared" si="21"/>
        <v>402</v>
      </c>
      <c r="V295" s="27" t="str">
        <f t="shared" si="22"/>
        <v>Irymple</v>
      </c>
      <c r="W295" s="27">
        <f t="shared" si="23"/>
        <v>30.54</v>
      </c>
      <c r="X295" s="26"/>
      <c r="Y295" s="26"/>
    </row>
    <row r="296" spans="17:25" x14ac:dyDescent="0.35">
      <c r="Q296" s="28">
        <v>288</v>
      </c>
      <c r="R296" s="32" t="s">
        <v>490</v>
      </c>
      <c r="S296" s="33">
        <f>IF($Q$6=1,VLOOKUP($Q296,'SA2 Rates'!$A$4:$V$513,SA2s!$Q$4+2),VLOOKUP($Q296,'SA2 Numbers'!$A$4:$V$513,SA2s!$Q$4+2))</f>
        <v>39.57</v>
      </c>
      <c r="T296" s="27">
        <f t="shared" si="20"/>
        <v>39.598799999999997</v>
      </c>
      <c r="U296" s="27">
        <f t="shared" si="21"/>
        <v>120</v>
      </c>
      <c r="V296" s="27" t="str">
        <f t="shared" si="22"/>
        <v>Nunawading</v>
      </c>
      <c r="W296" s="27">
        <f t="shared" si="23"/>
        <v>30.49</v>
      </c>
      <c r="X296" s="26"/>
      <c r="Y296" s="26"/>
    </row>
    <row r="297" spans="17:25" x14ac:dyDescent="0.35">
      <c r="Q297" s="28">
        <v>289</v>
      </c>
      <c r="R297" s="32" t="s">
        <v>268</v>
      </c>
      <c r="S297" s="33">
        <f>IF($Q$6=1,VLOOKUP($Q297,'SA2 Rates'!$A$4:$V$513,SA2s!$Q$4+2),VLOOKUP($Q297,'SA2 Numbers'!$A$4:$V$513,SA2s!$Q$4+2))</f>
        <v>47.47</v>
      </c>
      <c r="T297" s="27">
        <f t="shared" si="20"/>
        <v>47.498899999999999</v>
      </c>
      <c r="U297" s="27">
        <f t="shared" si="21"/>
        <v>38</v>
      </c>
      <c r="V297" s="27" t="str">
        <f t="shared" si="22"/>
        <v>Blackburn</v>
      </c>
      <c r="W297" s="27">
        <f t="shared" si="23"/>
        <v>30.46</v>
      </c>
      <c r="X297" s="26"/>
      <c r="Y297" s="26"/>
    </row>
    <row r="298" spans="17:25" x14ac:dyDescent="0.35">
      <c r="Q298" s="28">
        <v>290</v>
      </c>
      <c r="R298" s="32" t="s">
        <v>269</v>
      </c>
      <c r="S298" s="33">
        <f>IF($Q$6=1,VLOOKUP($Q298,'SA2 Rates'!$A$4:$V$513,SA2s!$Q$4+2),VLOOKUP($Q298,'SA2 Numbers'!$A$4:$V$513,SA2s!$Q$4+2))</f>
        <v>45.11</v>
      </c>
      <c r="T298" s="27">
        <f t="shared" si="20"/>
        <v>45.139000000000003</v>
      </c>
      <c r="U298" s="27">
        <f t="shared" si="21"/>
        <v>48</v>
      </c>
      <c r="V298" s="27" t="str">
        <f t="shared" si="22"/>
        <v>Berwick - North</v>
      </c>
      <c r="W298" s="27">
        <f t="shared" si="23"/>
        <v>30.41</v>
      </c>
      <c r="X298" s="26"/>
      <c r="Y298" s="26"/>
    </row>
    <row r="299" spans="17:25" x14ac:dyDescent="0.35">
      <c r="Q299" s="28">
        <v>291</v>
      </c>
      <c r="R299" s="32" t="s">
        <v>301</v>
      </c>
      <c r="S299" s="33">
        <f>IF($Q$6=1,VLOOKUP($Q299,'SA2 Rates'!$A$4:$V$513,SA2s!$Q$4+2),VLOOKUP($Q299,'SA2 Numbers'!$A$4:$V$513,SA2s!$Q$4+2))</f>
        <v>59.56</v>
      </c>
      <c r="T299" s="27">
        <f t="shared" si="20"/>
        <v>59.589100000000002</v>
      </c>
      <c r="U299" s="27">
        <f t="shared" si="21"/>
        <v>3</v>
      </c>
      <c r="V299" s="27" t="str">
        <f t="shared" si="22"/>
        <v>Blackburn South</v>
      </c>
      <c r="W299" s="27">
        <f t="shared" si="23"/>
        <v>30.35</v>
      </c>
      <c r="X299" s="26"/>
      <c r="Y299" s="26"/>
    </row>
    <row r="300" spans="17:25" x14ac:dyDescent="0.35">
      <c r="Q300" s="28">
        <v>292</v>
      </c>
      <c r="R300" s="32" t="s">
        <v>493</v>
      </c>
      <c r="S300" s="33">
        <f>IF($Q$6=1,VLOOKUP($Q300,'SA2 Rates'!$A$4:$V$513,SA2s!$Q$4+2),VLOOKUP($Q300,'SA2 Numbers'!$A$4:$V$513,SA2s!$Q$4+2))</f>
        <v>32.04</v>
      </c>
      <c r="T300" s="27">
        <f t="shared" si="20"/>
        <v>32.069200000000002</v>
      </c>
      <c r="U300" s="27">
        <f t="shared" si="21"/>
        <v>252</v>
      </c>
      <c r="V300" s="27" t="str">
        <f t="shared" si="22"/>
        <v>Dingley Village</v>
      </c>
      <c r="W300" s="27">
        <f t="shared" si="23"/>
        <v>30.34</v>
      </c>
      <c r="X300" s="26"/>
      <c r="Y300" s="26"/>
    </row>
    <row r="301" spans="17:25" x14ac:dyDescent="0.35">
      <c r="Q301" s="28">
        <v>293</v>
      </c>
      <c r="R301" s="32" t="s">
        <v>494</v>
      </c>
      <c r="S301" s="33">
        <f>IF($Q$6=1,VLOOKUP($Q301,'SA2 Rates'!$A$4:$V$513,SA2s!$Q$4+2),VLOOKUP($Q301,'SA2 Numbers'!$A$4:$V$513,SA2s!$Q$4+2))</f>
        <v>19.63</v>
      </c>
      <c r="T301" s="27">
        <f t="shared" si="20"/>
        <v>19.659299999999998</v>
      </c>
      <c r="U301" s="27">
        <f t="shared" si="21"/>
        <v>461</v>
      </c>
      <c r="V301" s="27" t="str">
        <f t="shared" si="22"/>
        <v>Bright - Mount Beauty</v>
      </c>
      <c r="W301" s="27">
        <f t="shared" si="23"/>
        <v>30.33</v>
      </c>
      <c r="X301" s="26"/>
      <c r="Y301" s="26"/>
    </row>
    <row r="302" spans="17:25" x14ac:dyDescent="0.35">
      <c r="Q302" s="28">
        <v>294</v>
      </c>
      <c r="R302" s="32" t="s">
        <v>491</v>
      </c>
      <c r="S302" s="33">
        <f>IF($Q$6=1,VLOOKUP($Q302,'SA2 Rates'!$A$4:$V$513,SA2s!$Q$4+2),VLOOKUP($Q302,'SA2 Numbers'!$A$4:$V$513,SA2s!$Q$4+2))</f>
        <v>28.93</v>
      </c>
      <c r="T302" s="27">
        <f t="shared" si="20"/>
        <v>28.959399999999999</v>
      </c>
      <c r="U302" s="27">
        <f t="shared" si="21"/>
        <v>320</v>
      </c>
      <c r="V302" s="27" t="str">
        <f t="shared" si="22"/>
        <v>Hurstbridge</v>
      </c>
      <c r="W302" s="27">
        <f t="shared" si="23"/>
        <v>30.31</v>
      </c>
      <c r="X302" s="26"/>
      <c r="Y302" s="26"/>
    </row>
    <row r="303" spans="17:25" x14ac:dyDescent="0.35">
      <c r="Q303" s="28">
        <v>295</v>
      </c>
      <c r="R303" s="32" t="s">
        <v>253</v>
      </c>
      <c r="S303" s="33">
        <f>IF($Q$6=1,VLOOKUP($Q303,'SA2 Rates'!$A$4:$V$513,SA2s!$Q$4+2),VLOOKUP($Q303,'SA2 Numbers'!$A$4:$V$513,SA2s!$Q$4+2))</f>
        <v>37.369999999999997</v>
      </c>
      <c r="T303" s="27">
        <f t="shared" si="20"/>
        <v>37.399499999999996</v>
      </c>
      <c r="U303" s="27">
        <f t="shared" si="21"/>
        <v>150</v>
      </c>
      <c r="V303" s="27" t="str">
        <f t="shared" si="22"/>
        <v>Highett (West) - Cheltenham</v>
      </c>
      <c r="W303" s="27">
        <f t="shared" si="23"/>
        <v>30.31</v>
      </c>
      <c r="X303" s="26"/>
      <c r="Y303" s="26"/>
    </row>
    <row r="304" spans="17:25" x14ac:dyDescent="0.35">
      <c r="Q304" s="28">
        <v>296</v>
      </c>
      <c r="R304" s="32" t="s">
        <v>254</v>
      </c>
      <c r="S304" s="33">
        <f>IF($Q$6=1,VLOOKUP($Q304,'SA2 Rates'!$A$4:$V$513,SA2s!$Q$4+2),VLOOKUP($Q304,'SA2 Numbers'!$A$4:$V$513,SA2s!$Q$4+2))</f>
        <v>36.61</v>
      </c>
      <c r="T304" s="27">
        <f t="shared" si="20"/>
        <v>36.639600000000002</v>
      </c>
      <c r="U304" s="27">
        <f t="shared" si="21"/>
        <v>165</v>
      </c>
      <c r="V304" s="27" t="str">
        <f t="shared" si="22"/>
        <v>Edithvale - Aspendale</v>
      </c>
      <c r="W304" s="27">
        <f t="shared" si="23"/>
        <v>30.16</v>
      </c>
      <c r="X304" s="26"/>
      <c r="Y304" s="26"/>
    </row>
    <row r="305" spans="17:25" x14ac:dyDescent="0.35">
      <c r="Q305" s="28">
        <v>297</v>
      </c>
      <c r="R305" s="32" t="s">
        <v>329</v>
      </c>
      <c r="S305" s="33">
        <f>IF($Q$6=1,VLOOKUP($Q305,'SA2 Rates'!$A$4:$V$513,SA2s!$Q$4+2),VLOOKUP($Q305,'SA2 Numbers'!$A$4:$V$513,SA2s!$Q$4+2))</f>
        <v>28.28</v>
      </c>
      <c r="T305" s="27">
        <f t="shared" si="20"/>
        <v>28.309699999999999</v>
      </c>
      <c r="U305" s="27">
        <f t="shared" si="21"/>
        <v>334</v>
      </c>
      <c r="V305" s="27" t="str">
        <f t="shared" si="22"/>
        <v>Ivanhoe</v>
      </c>
      <c r="W305" s="27">
        <f t="shared" si="23"/>
        <v>30.08</v>
      </c>
      <c r="X305" s="26"/>
      <c r="Y305" s="26"/>
    </row>
    <row r="306" spans="17:25" x14ac:dyDescent="0.35">
      <c r="Q306" s="28">
        <v>298</v>
      </c>
      <c r="R306" s="32" t="s">
        <v>116</v>
      </c>
      <c r="S306" s="33">
        <f>IF($Q$6=1,VLOOKUP($Q306,'SA2 Rates'!$A$4:$V$513,SA2s!$Q$4+2),VLOOKUP($Q306,'SA2 Numbers'!$A$4:$V$513,SA2s!$Q$4+2))</f>
        <v>38.61</v>
      </c>
      <c r="T306" s="27">
        <f t="shared" si="20"/>
        <v>38.639800000000001</v>
      </c>
      <c r="U306" s="27">
        <f t="shared" si="21"/>
        <v>134</v>
      </c>
      <c r="V306" s="27" t="str">
        <f t="shared" si="22"/>
        <v>Ringwood East</v>
      </c>
      <c r="W306" s="27">
        <f t="shared" si="23"/>
        <v>30.05</v>
      </c>
      <c r="X306" s="26"/>
      <c r="Y306" s="26"/>
    </row>
    <row r="307" spans="17:25" x14ac:dyDescent="0.35">
      <c r="Q307" s="28">
        <v>299</v>
      </c>
      <c r="R307" s="32" t="s">
        <v>507</v>
      </c>
      <c r="S307" s="33">
        <f>IF($Q$6=1,VLOOKUP($Q307,'SA2 Rates'!$A$4:$V$513,SA2s!$Q$4+2),VLOOKUP($Q307,'SA2 Numbers'!$A$4:$V$513,SA2s!$Q$4+2))</f>
        <v>34.21</v>
      </c>
      <c r="T307" s="27">
        <f t="shared" si="20"/>
        <v>34.239899999999999</v>
      </c>
      <c r="U307" s="27">
        <f t="shared" si="21"/>
        <v>208</v>
      </c>
      <c r="V307" s="27" t="str">
        <f t="shared" si="22"/>
        <v>Preston - East</v>
      </c>
      <c r="W307" s="27">
        <f t="shared" si="23"/>
        <v>30.05</v>
      </c>
      <c r="X307" s="26"/>
      <c r="Y307" s="26"/>
    </row>
    <row r="308" spans="17:25" x14ac:dyDescent="0.35">
      <c r="Q308" s="28">
        <v>300</v>
      </c>
      <c r="R308" s="32" t="s">
        <v>338</v>
      </c>
      <c r="S308" s="33">
        <f>IF($Q$6=1,VLOOKUP($Q308,'SA2 Rates'!$A$4:$V$513,SA2s!$Q$4+2),VLOOKUP($Q308,'SA2 Numbers'!$A$4:$V$513,SA2s!$Q$4+2))</f>
        <v>41.8</v>
      </c>
      <c r="T308" s="27">
        <f t="shared" si="20"/>
        <v>41.83</v>
      </c>
      <c r="U308" s="27">
        <f t="shared" si="21"/>
        <v>87</v>
      </c>
      <c r="V308" s="27" t="str">
        <f t="shared" si="22"/>
        <v>Stawell</v>
      </c>
      <c r="W308" s="27">
        <f t="shared" si="23"/>
        <v>30.04</v>
      </c>
      <c r="X308" s="26"/>
      <c r="Y308" s="26"/>
    </row>
    <row r="309" spans="17:25" x14ac:dyDescent="0.35">
      <c r="Q309" s="28">
        <v>301</v>
      </c>
      <c r="R309" s="32" t="s">
        <v>234</v>
      </c>
      <c r="S309" s="33">
        <f>IF($Q$6=1,VLOOKUP($Q309,'SA2 Rates'!$A$4:$V$513,SA2s!$Q$4+2),VLOOKUP($Q309,'SA2 Numbers'!$A$4:$V$513,SA2s!$Q$4+2))</f>
        <v>24.09</v>
      </c>
      <c r="T309" s="27">
        <f t="shared" si="20"/>
        <v>24.120100000000001</v>
      </c>
      <c r="U309" s="27">
        <f t="shared" si="21"/>
        <v>409</v>
      </c>
      <c r="V309" s="27" t="str">
        <f t="shared" si="22"/>
        <v>Swan Hill</v>
      </c>
      <c r="W309" s="27">
        <f t="shared" si="23"/>
        <v>30.03</v>
      </c>
      <c r="X309" s="26"/>
      <c r="Y309" s="26"/>
    </row>
    <row r="310" spans="17:25" x14ac:dyDescent="0.35">
      <c r="Q310" s="28">
        <v>302</v>
      </c>
      <c r="R310" s="32" t="s">
        <v>339</v>
      </c>
      <c r="S310" s="33">
        <f>IF($Q$6=1,VLOOKUP($Q310,'SA2 Rates'!$A$4:$V$513,SA2s!$Q$4+2),VLOOKUP($Q310,'SA2 Numbers'!$A$4:$V$513,SA2s!$Q$4+2))</f>
        <v>42.94</v>
      </c>
      <c r="T310" s="27">
        <f t="shared" si="20"/>
        <v>42.970199999999998</v>
      </c>
      <c r="U310" s="27">
        <f t="shared" si="21"/>
        <v>72</v>
      </c>
      <c r="V310" s="27" t="str">
        <f t="shared" si="22"/>
        <v>Clayton - Central</v>
      </c>
      <c r="W310" s="27">
        <f t="shared" si="23"/>
        <v>30.06</v>
      </c>
      <c r="X310" s="26"/>
      <c r="Y310" s="26"/>
    </row>
    <row r="311" spans="17:25" x14ac:dyDescent="0.35">
      <c r="Q311" s="28">
        <v>303</v>
      </c>
      <c r="R311" s="32" t="s">
        <v>139</v>
      </c>
      <c r="S311" s="33">
        <f>IF($Q$6=1,VLOOKUP($Q311,'SA2 Rates'!$A$4:$V$513,SA2s!$Q$4+2),VLOOKUP($Q311,'SA2 Numbers'!$A$4:$V$513,SA2s!$Q$4+2))</f>
        <v>25.33</v>
      </c>
      <c r="T311" s="27">
        <f t="shared" si="20"/>
        <v>25.360299999999999</v>
      </c>
      <c r="U311" s="27">
        <f t="shared" si="21"/>
        <v>389</v>
      </c>
      <c r="V311" s="27" t="str">
        <f t="shared" si="22"/>
        <v>Mount Waverley - South</v>
      </c>
      <c r="W311" s="27">
        <f t="shared" si="23"/>
        <v>29.99</v>
      </c>
      <c r="X311" s="26"/>
      <c r="Y311" s="26"/>
    </row>
    <row r="312" spans="17:25" x14ac:dyDescent="0.35">
      <c r="Q312" s="28">
        <v>304</v>
      </c>
      <c r="R312" s="32" t="s">
        <v>224</v>
      </c>
      <c r="S312" s="33">
        <f>IF($Q$6=1,VLOOKUP($Q312,'SA2 Rates'!$A$4:$V$513,SA2s!$Q$4+2),VLOOKUP($Q312,'SA2 Numbers'!$A$4:$V$513,SA2s!$Q$4+2))</f>
        <v>31.66</v>
      </c>
      <c r="T312" s="27">
        <f t="shared" si="20"/>
        <v>31.6904</v>
      </c>
      <c r="U312" s="27">
        <f t="shared" si="21"/>
        <v>263</v>
      </c>
      <c r="V312" s="27" t="str">
        <f t="shared" si="22"/>
        <v>Mount Evelyn</v>
      </c>
      <c r="W312" s="27">
        <f t="shared" si="23"/>
        <v>29.88</v>
      </c>
      <c r="X312" s="26"/>
      <c r="Y312" s="26"/>
    </row>
    <row r="313" spans="17:25" x14ac:dyDescent="0.35">
      <c r="Q313" s="28">
        <v>305</v>
      </c>
      <c r="R313" s="32" t="s">
        <v>340</v>
      </c>
      <c r="S313" s="33">
        <f>IF($Q$6=1,VLOOKUP($Q313,'SA2 Rates'!$A$4:$V$513,SA2s!$Q$4+2),VLOOKUP($Q313,'SA2 Numbers'!$A$4:$V$513,SA2s!$Q$4+2))</f>
        <v>34.630000000000003</v>
      </c>
      <c r="T313" s="27">
        <f t="shared" si="20"/>
        <v>34.660500000000006</v>
      </c>
      <c r="U313" s="27">
        <f t="shared" si="21"/>
        <v>201</v>
      </c>
      <c r="V313" s="27" t="str">
        <f t="shared" si="22"/>
        <v>South Yarra - South</v>
      </c>
      <c r="W313" s="27">
        <f t="shared" si="23"/>
        <v>29.82</v>
      </c>
      <c r="X313" s="26"/>
      <c r="Y313" s="26"/>
    </row>
    <row r="314" spans="17:25" x14ac:dyDescent="0.35">
      <c r="Q314" s="28">
        <v>306</v>
      </c>
      <c r="R314" s="32" t="s">
        <v>510</v>
      </c>
      <c r="S314" s="33">
        <f>IF($Q$6=1,VLOOKUP($Q314,'SA2 Rates'!$A$4:$V$513,SA2s!$Q$4+2),VLOOKUP($Q314,'SA2 Numbers'!$A$4:$V$513,SA2s!$Q$4+2))</f>
        <v>35.61</v>
      </c>
      <c r="T314" s="27">
        <f t="shared" si="20"/>
        <v>35.640599999999999</v>
      </c>
      <c r="U314" s="27">
        <f t="shared" si="21"/>
        <v>181</v>
      </c>
      <c r="V314" s="27" t="str">
        <f t="shared" si="22"/>
        <v>Upwey - Tecoma</v>
      </c>
      <c r="W314" s="27">
        <f t="shared" si="23"/>
        <v>29.79</v>
      </c>
      <c r="X314" s="26"/>
      <c r="Y314" s="26"/>
    </row>
    <row r="315" spans="17:25" x14ac:dyDescent="0.35">
      <c r="Q315" s="28">
        <v>307</v>
      </c>
      <c r="R315" s="32" t="s">
        <v>225</v>
      </c>
      <c r="S315" s="33">
        <f>IF($Q$6=1,VLOOKUP($Q315,'SA2 Rates'!$A$4:$V$513,SA2s!$Q$4+2),VLOOKUP($Q315,'SA2 Numbers'!$A$4:$V$513,SA2s!$Q$4+2))</f>
        <v>27.53</v>
      </c>
      <c r="T315" s="27">
        <f t="shared" si="20"/>
        <v>27.560700000000001</v>
      </c>
      <c r="U315" s="27">
        <f t="shared" si="21"/>
        <v>352</v>
      </c>
      <c r="V315" s="27" t="str">
        <f t="shared" si="22"/>
        <v>Maribyrnong</v>
      </c>
      <c r="W315" s="27">
        <f t="shared" si="23"/>
        <v>29.79</v>
      </c>
      <c r="X315" s="26"/>
      <c r="Y315" s="26"/>
    </row>
    <row r="316" spans="17:25" x14ac:dyDescent="0.35">
      <c r="Q316" s="28">
        <v>308</v>
      </c>
      <c r="R316" s="32" t="s">
        <v>478</v>
      </c>
      <c r="S316" s="33">
        <f>IF($Q$6=1,VLOOKUP($Q316,'SA2 Rates'!$A$4:$V$513,SA2s!$Q$4+2),VLOOKUP($Q316,'SA2 Numbers'!$A$4:$V$513,SA2s!$Q$4+2))</f>
        <v>34.74</v>
      </c>
      <c r="T316" s="27">
        <f t="shared" si="20"/>
        <v>34.770800000000001</v>
      </c>
      <c r="U316" s="27">
        <f t="shared" si="21"/>
        <v>197</v>
      </c>
      <c r="V316" s="27" t="str">
        <f t="shared" si="22"/>
        <v>Southern Grampians</v>
      </c>
      <c r="W316" s="27">
        <f t="shared" si="23"/>
        <v>29.7</v>
      </c>
      <c r="X316" s="26"/>
      <c r="Y316" s="26"/>
    </row>
    <row r="317" spans="17:25" x14ac:dyDescent="0.35">
      <c r="Q317" s="28">
        <v>309</v>
      </c>
      <c r="R317" s="32" t="s">
        <v>479</v>
      </c>
      <c r="S317" s="33">
        <f>IF($Q$6=1,VLOOKUP($Q317,'SA2 Rates'!$A$4:$V$513,SA2s!$Q$4+2),VLOOKUP($Q317,'SA2 Numbers'!$A$4:$V$513,SA2s!$Q$4+2))</f>
        <v>29.33</v>
      </c>
      <c r="T317" s="27">
        <f t="shared" si="20"/>
        <v>29.360899999999997</v>
      </c>
      <c r="U317" s="27">
        <f t="shared" si="21"/>
        <v>316</v>
      </c>
      <c r="V317" s="27" t="str">
        <f t="shared" si="22"/>
        <v>Otway</v>
      </c>
      <c r="W317" s="27">
        <f t="shared" si="23"/>
        <v>29.68</v>
      </c>
      <c r="X317" s="26"/>
      <c r="Y317" s="26"/>
    </row>
    <row r="318" spans="17:25" x14ac:dyDescent="0.35">
      <c r="Q318" s="28">
        <v>310</v>
      </c>
      <c r="R318" s="32" t="s">
        <v>117</v>
      </c>
      <c r="S318" s="33">
        <f>IF($Q$6=1,VLOOKUP($Q318,'SA2 Rates'!$A$4:$V$513,SA2s!$Q$4+2),VLOOKUP($Q318,'SA2 Numbers'!$A$4:$V$513,SA2s!$Q$4+2))</f>
        <v>43.44</v>
      </c>
      <c r="T318" s="27">
        <f t="shared" si="20"/>
        <v>43.470999999999997</v>
      </c>
      <c r="U318" s="27">
        <f t="shared" si="21"/>
        <v>67</v>
      </c>
      <c r="V318" s="27" t="str">
        <f t="shared" si="22"/>
        <v>West Melbourne - Residential</v>
      </c>
      <c r="W318" s="27">
        <f t="shared" si="23"/>
        <v>29.63</v>
      </c>
      <c r="X318" s="26"/>
      <c r="Y318" s="26"/>
    </row>
    <row r="319" spans="17:25" x14ac:dyDescent="0.35">
      <c r="Q319" s="28">
        <v>311</v>
      </c>
      <c r="R319" s="32" t="s">
        <v>102</v>
      </c>
      <c r="S319" s="33">
        <f>IF($Q$6=1,VLOOKUP($Q319,'SA2 Rates'!$A$4:$V$513,SA2s!$Q$4+2),VLOOKUP($Q319,'SA2 Numbers'!$A$4:$V$513,SA2s!$Q$4+2))</f>
        <v>34.979999999999997</v>
      </c>
      <c r="T319" s="27">
        <f t="shared" si="20"/>
        <v>35.011099999999999</v>
      </c>
      <c r="U319" s="27">
        <f t="shared" si="21"/>
        <v>194</v>
      </c>
      <c r="V319" s="27" t="str">
        <f t="shared" si="22"/>
        <v>Preston - West</v>
      </c>
      <c r="W319" s="27">
        <f t="shared" si="23"/>
        <v>29.61</v>
      </c>
      <c r="X319" s="26"/>
      <c r="Y319" s="26"/>
    </row>
    <row r="320" spans="17:25" x14ac:dyDescent="0.35">
      <c r="Q320" s="28">
        <v>312</v>
      </c>
      <c r="R320" s="32" t="s">
        <v>341</v>
      </c>
      <c r="S320" s="33">
        <f>IF($Q$6=1,VLOOKUP($Q320,'SA2 Rates'!$A$4:$V$513,SA2s!$Q$4+2),VLOOKUP($Q320,'SA2 Numbers'!$A$4:$V$513,SA2s!$Q$4+2))</f>
        <v>31.89</v>
      </c>
      <c r="T320" s="27">
        <f t="shared" si="20"/>
        <v>31.921199999999999</v>
      </c>
      <c r="U320" s="27">
        <f t="shared" si="21"/>
        <v>256</v>
      </c>
      <c r="V320" s="27" t="str">
        <f t="shared" si="22"/>
        <v>Brunswick - North</v>
      </c>
      <c r="W320" s="27">
        <f t="shared" si="23"/>
        <v>29.64</v>
      </c>
      <c r="X320" s="26"/>
      <c r="Y320" s="26"/>
    </row>
    <row r="321" spans="17:25" x14ac:dyDescent="0.35">
      <c r="Q321" s="28">
        <v>313</v>
      </c>
      <c r="R321" s="32" t="s">
        <v>473</v>
      </c>
      <c r="S321" s="33">
        <f>IF($Q$6=1,VLOOKUP($Q321,'SA2 Rates'!$A$4:$V$513,SA2s!$Q$4+2),VLOOKUP($Q321,'SA2 Numbers'!$A$4:$V$513,SA2s!$Q$4+2))</f>
        <v>35.26</v>
      </c>
      <c r="T321" s="27">
        <f t="shared" si="20"/>
        <v>35.2913</v>
      </c>
      <c r="U321" s="27">
        <f t="shared" si="21"/>
        <v>189</v>
      </c>
      <c r="V321" s="27" t="str">
        <f t="shared" si="22"/>
        <v>Chelsea - Bonbeach</v>
      </c>
      <c r="W321" s="27">
        <f t="shared" si="23"/>
        <v>29.51</v>
      </c>
      <c r="X321" s="26"/>
      <c r="Y321" s="26"/>
    </row>
    <row r="322" spans="17:25" x14ac:dyDescent="0.35">
      <c r="Q322" s="28">
        <v>314</v>
      </c>
      <c r="R322" s="32" t="s">
        <v>342</v>
      </c>
      <c r="S322" s="33">
        <f>IF($Q$6=1,VLOOKUP($Q322,'SA2 Rates'!$A$4:$V$513,SA2s!$Q$4+2),VLOOKUP($Q322,'SA2 Numbers'!$A$4:$V$513,SA2s!$Q$4+2))</f>
        <v>29.88</v>
      </c>
      <c r="T322" s="27">
        <f t="shared" si="20"/>
        <v>29.9114</v>
      </c>
      <c r="U322" s="27">
        <f t="shared" si="21"/>
        <v>304</v>
      </c>
      <c r="V322" s="27" t="str">
        <f t="shared" si="22"/>
        <v>Keilor East</v>
      </c>
      <c r="W322" s="27">
        <f t="shared" si="23"/>
        <v>29.39</v>
      </c>
      <c r="X322" s="26"/>
      <c r="Y322" s="26"/>
    </row>
    <row r="323" spans="17:25" x14ac:dyDescent="0.35">
      <c r="Q323" s="28">
        <v>315</v>
      </c>
      <c r="R323" s="32" t="s">
        <v>474</v>
      </c>
      <c r="S323" s="33">
        <f>IF($Q$6=1,VLOOKUP($Q323,'SA2 Rates'!$A$4:$V$513,SA2s!$Q$4+2),VLOOKUP($Q323,'SA2 Numbers'!$A$4:$V$513,SA2s!$Q$4+2))</f>
        <v>33.090000000000003</v>
      </c>
      <c r="T323" s="27">
        <f t="shared" si="20"/>
        <v>33.121500000000005</v>
      </c>
      <c r="U323" s="27">
        <f t="shared" si="21"/>
        <v>226</v>
      </c>
      <c r="V323" s="27" t="str">
        <f t="shared" si="22"/>
        <v>Cobram</v>
      </c>
      <c r="W323" s="27">
        <f t="shared" si="23"/>
        <v>29.4</v>
      </c>
      <c r="X323" s="26"/>
      <c r="Y323" s="26"/>
    </row>
    <row r="324" spans="17:25" x14ac:dyDescent="0.35">
      <c r="Q324" s="28">
        <v>316</v>
      </c>
      <c r="R324" s="32" t="s">
        <v>395</v>
      </c>
      <c r="S324" s="33">
        <f>IF($Q$6=1,VLOOKUP($Q324,'SA2 Rates'!$A$4:$V$513,SA2s!$Q$4+2),VLOOKUP($Q324,'SA2 Numbers'!$A$4:$V$513,SA2s!$Q$4+2))</f>
        <v>33.31</v>
      </c>
      <c r="T324" s="27">
        <f t="shared" si="20"/>
        <v>33.3416</v>
      </c>
      <c r="U324" s="27">
        <f t="shared" si="21"/>
        <v>221</v>
      </c>
      <c r="V324" s="27" t="str">
        <f t="shared" si="22"/>
        <v>Mornington - West</v>
      </c>
      <c r="W324" s="27">
        <f t="shared" si="23"/>
        <v>29.33</v>
      </c>
      <c r="X324" s="26"/>
      <c r="Y324" s="26"/>
    </row>
    <row r="325" spans="17:25" x14ac:dyDescent="0.35">
      <c r="Q325" s="28">
        <v>317</v>
      </c>
      <c r="R325" s="32" t="s">
        <v>396</v>
      </c>
      <c r="S325" s="33">
        <f>IF($Q$6=1,VLOOKUP($Q325,'SA2 Rates'!$A$4:$V$513,SA2s!$Q$4+2),VLOOKUP($Q325,'SA2 Numbers'!$A$4:$V$513,SA2s!$Q$4+2))</f>
        <v>29.99</v>
      </c>
      <c r="T325" s="27">
        <f t="shared" si="20"/>
        <v>30.021699999999999</v>
      </c>
      <c r="U325" s="27">
        <f t="shared" si="21"/>
        <v>303</v>
      </c>
      <c r="V325" s="27" t="str">
        <f t="shared" si="22"/>
        <v>Alexandra</v>
      </c>
      <c r="W325" s="27">
        <f t="shared" si="23"/>
        <v>29.35</v>
      </c>
      <c r="X325" s="26"/>
      <c r="Y325" s="26"/>
    </row>
    <row r="326" spans="17:25" x14ac:dyDescent="0.35">
      <c r="Q326" s="28">
        <v>318</v>
      </c>
      <c r="R326" s="32" t="s">
        <v>526</v>
      </c>
      <c r="S326" s="33">
        <f>IF($Q$6=1,VLOOKUP($Q326,'SA2 Rates'!$A$4:$V$513,SA2s!$Q$4+2),VLOOKUP($Q326,'SA2 Numbers'!$A$4:$V$513,SA2s!$Q$4+2))</f>
        <v>42.27</v>
      </c>
      <c r="T326" s="27">
        <f t="shared" si="20"/>
        <v>42.3018</v>
      </c>
      <c r="U326" s="27">
        <f t="shared" si="21"/>
        <v>78</v>
      </c>
      <c r="V326" s="27" t="str">
        <f t="shared" si="22"/>
        <v>Brunswick - South</v>
      </c>
      <c r="W326" s="27">
        <f t="shared" si="23"/>
        <v>29.18</v>
      </c>
      <c r="X326" s="26"/>
      <c r="Y326" s="26"/>
    </row>
    <row r="327" spans="17:25" x14ac:dyDescent="0.35">
      <c r="Q327" s="28">
        <v>319</v>
      </c>
      <c r="R327" s="32" t="s">
        <v>527</v>
      </c>
      <c r="S327" s="33">
        <f>IF($Q$6=1,VLOOKUP($Q327,'SA2 Rates'!$A$4:$V$513,SA2s!$Q$4+2),VLOOKUP($Q327,'SA2 Numbers'!$A$4:$V$513,SA2s!$Q$4+2))</f>
        <v>22.13</v>
      </c>
      <c r="T327" s="27">
        <f t="shared" si="20"/>
        <v>22.161899999999999</v>
      </c>
      <c r="U327" s="27">
        <f t="shared" si="21"/>
        <v>435</v>
      </c>
      <c r="V327" s="27" t="str">
        <f t="shared" si="22"/>
        <v>Caulfield - South</v>
      </c>
      <c r="W327" s="27">
        <f t="shared" si="23"/>
        <v>29.01</v>
      </c>
      <c r="X327" s="26"/>
      <c r="Y327" s="26"/>
    </row>
    <row r="328" spans="17:25" x14ac:dyDescent="0.35">
      <c r="Q328" s="28">
        <v>320</v>
      </c>
      <c r="R328" s="32" t="s">
        <v>397</v>
      </c>
      <c r="S328" s="33">
        <f>IF($Q$6=1,VLOOKUP($Q328,'SA2 Rates'!$A$4:$V$513,SA2s!$Q$4+2),VLOOKUP($Q328,'SA2 Numbers'!$A$4:$V$513,SA2s!$Q$4+2))</f>
        <v>30.74</v>
      </c>
      <c r="T328" s="27">
        <f t="shared" si="20"/>
        <v>30.771999999999998</v>
      </c>
      <c r="U328" s="27">
        <f t="shared" si="21"/>
        <v>281</v>
      </c>
      <c r="V328" s="27" t="str">
        <f t="shared" si="22"/>
        <v>Mildura Surrounds</v>
      </c>
      <c r="W328" s="27">
        <f t="shared" si="23"/>
        <v>28.93</v>
      </c>
      <c r="X328" s="26"/>
      <c r="Y328" s="26"/>
    </row>
    <row r="329" spans="17:25" x14ac:dyDescent="0.35">
      <c r="Q329" s="28">
        <v>321</v>
      </c>
      <c r="R329" s="32" t="s">
        <v>213</v>
      </c>
      <c r="S329" s="33">
        <f>IF($Q$6=1,VLOOKUP($Q329,'SA2 Rates'!$A$4:$V$513,SA2s!$Q$4+2),VLOOKUP($Q329,'SA2 Numbers'!$A$4:$V$513,SA2s!$Q$4+2))</f>
        <v>31.16</v>
      </c>
      <c r="T329" s="27">
        <f t="shared" si="20"/>
        <v>31.1921</v>
      </c>
      <c r="U329" s="27">
        <f t="shared" si="21"/>
        <v>274</v>
      </c>
      <c r="V329" s="27" t="str">
        <f t="shared" si="22"/>
        <v>Greensborough</v>
      </c>
      <c r="W329" s="27">
        <f t="shared" si="23"/>
        <v>28.86</v>
      </c>
      <c r="X329" s="26"/>
      <c r="Y329" s="26"/>
    </row>
    <row r="330" spans="17:25" x14ac:dyDescent="0.35">
      <c r="Q330" s="28">
        <v>322</v>
      </c>
      <c r="R330" s="32" t="s">
        <v>95</v>
      </c>
      <c r="S330" s="33">
        <f>IF($Q$6=1,VLOOKUP($Q330,'SA2 Rates'!$A$4:$V$513,SA2s!$Q$4+2),VLOOKUP($Q330,'SA2 Numbers'!$A$4:$V$513,SA2s!$Q$4+2))</f>
        <v>31.13</v>
      </c>
      <c r="T330" s="27">
        <f t="shared" ref="T330:T393" si="24">S330+0.0001*Q330</f>
        <v>31.162199999999999</v>
      </c>
      <c r="U330" s="27">
        <f t="shared" ref="U330:U393" si="25">RANK(T330,T$9:T$518)</f>
        <v>276</v>
      </c>
      <c r="V330" s="27" t="str">
        <f t="shared" ref="V330:V393" si="26">VLOOKUP(MATCH(Q330,U$9:U$518,0),$Q$9:$S$518,2)</f>
        <v>Foster</v>
      </c>
      <c r="W330" s="27">
        <f t="shared" ref="W330:W393" si="27">VLOOKUP(MATCH(Q330,U$9:U$518,0),$Q$9:$S$518,3)</f>
        <v>28.77</v>
      </c>
      <c r="X330" s="26"/>
      <c r="Y330" s="26"/>
    </row>
    <row r="331" spans="17:25" x14ac:dyDescent="0.35">
      <c r="Q331" s="28">
        <v>323</v>
      </c>
      <c r="R331" s="32" t="s">
        <v>82</v>
      </c>
      <c r="S331" s="33">
        <f>IF($Q$6=1,VLOOKUP($Q331,'SA2 Rates'!$A$4:$V$513,SA2s!$Q$4+2),VLOOKUP($Q331,'SA2 Numbers'!$A$4:$V$513,SA2s!$Q$4+2))</f>
        <v>25.52</v>
      </c>
      <c r="T331" s="27">
        <f t="shared" si="24"/>
        <v>25.552299999999999</v>
      </c>
      <c r="U331" s="27">
        <f t="shared" si="25"/>
        <v>386</v>
      </c>
      <c r="V331" s="27" t="str">
        <f t="shared" si="26"/>
        <v>Aspendale Gardens - Waterways</v>
      </c>
      <c r="W331" s="27">
        <f t="shared" si="27"/>
        <v>28.74</v>
      </c>
      <c r="X331" s="26"/>
      <c r="Y331" s="26"/>
    </row>
    <row r="332" spans="17:25" x14ac:dyDescent="0.35">
      <c r="Q332" s="28">
        <v>324</v>
      </c>
      <c r="R332" s="32" t="s">
        <v>360</v>
      </c>
      <c r="S332" s="33">
        <f>IF($Q$6=1,VLOOKUP($Q332,'SA2 Rates'!$A$4:$V$513,SA2s!$Q$4+2),VLOOKUP($Q332,'SA2 Numbers'!$A$4:$V$513,SA2s!$Q$4+2))</f>
        <v>40.450000000000003</v>
      </c>
      <c r="T332" s="27">
        <f t="shared" si="24"/>
        <v>40.482400000000005</v>
      </c>
      <c r="U332" s="27">
        <f t="shared" si="25"/>
        <v>106</v>
      </c>
      <c r="V332" s="27" t="str">
        <f t="shared" si="26"/>
        <v>Newcomb - Moolap</v>
      </c>
      <c r="W332" s="27">
        <f t="shared" si="27"/>
        <v>28.7</v>
      </c>
      <c r="X332" s="26"/>
      <c r="Y332" s="26"/>
    </row>
    <row r="333" spans="17:25" x14ac:dyDescent="0.35">
      <c r="Q333" s="28">
        <v>325</v>
      </c>
      <c r="R333" s="32" t="s">
        <v>361</v>
      </c>
      <c r="S333" s="33">
        <f>IF($Q$6=1,VLOOKUP($Q333,'SA2 Rates'!$A$4:$V$513,SA2s!$Q$4+2),VLOOKUP($Q333,'SA2 Numbers'!$A$4:$V$513,SA2s!$Q$4+2))</f>
        <v>41.88</v>
      </c>
      <c r="T333" s="27">
        <f t="shared" si="24"/>
        <v>41.912500000000001</v>
      </c>
      <c r="U333" s="27">
        <f t="shared" si="25"/>
        <v>84</v>
      </c>
      <c r="V333" s="27" t="str">
        <f t="shared" si="26"/>
        <v>Watsonia</v>
      </c>
      <c r="W333" s="27">
        <f t="shared" si="27"/>
        <v>28.58</v>
      </c>
      <c r="X333" s="26"/>
      <c r="Y333" s="26"/>
    </row>
    <row r="334" spans="17:25" x14ac:dyDescent="0.35">
      <c r="Q334" s="28">
        <v>326</v>
      </c>
      <c r="R334" s="32" t="s">
        <v>357</v>
      </c>
      <c r="S334" s="33">
        <f>IF($Q$6=1,VLOOKUP($Q334,'SA2 Rates'!$A$4:$V$513,SA2s!$Q$4+2),VLOOKUP($Q334,'SA2 Numbers'!$A$4:$V$513,SA2s!$Q$4+2))</f>
        <v>47.73</v>
      </c>
      <c r="T334" s="27">
        <f t="shared" si="24"/>
        <v>47.762599999999999</v>
      </c>
      <c r="U334" s="27">
        <f t="shared" si="25"/>
        <v>35</v>
      </c>
      <c r="V334" s="27" t="str">
        <f t="shared" si="26"/>
        <v>Clifton Hill - Alphington</v>
      </c>
      <c r="W334" s="27">
        <f t="shared" si="27"/>
        <v>28.59</v>
      </c>
      <c r="X334" s="26"/>
      <c r="Y334" s="26"/>
    </row>
    <row r="335" spans="17:25" x14ac:dyDescent="0.35">
      <c r="Q335" s="28">
        <v>327</v>
      </c>
      <c r="R335" s="32" t="s">
        <v>369</v>
      </c>
      <c r="S335" s="33">
        <f>IF($Q$6=1,VLOOKUP($Q335,'SA2 Rates'!$A$4:$V$513,SA2s!$Q$4+2),VLOOKUP($Q335,'SA2 Numbers'!$A$4:$V$513,SA2s!$Q$4+2))</f>
        <v>43.06</v>
      </c>
      <c r="T335" s="27">
        <f t="shared" si="24"/>
        <v>43.092700000000001</v>
      </c>
      <c r="U335" s="27">
        <f t="shared" si="25"/>
        <v>70</v>
      </c>
      <c r="V335" s="27" t="str">
        <f t="shared" si="26"/>
        <v>Camberwell</v>
      </c>
      <c r="W335" s="27">
        <f t="shared" si="27"/>
        <v>28.56</v>
      </c>
      <c r="X335" s="26"/>
      <c r="Y335" s="26"/>
    </row>
    <row r="336" spans="17:25" x14ac:dyDescent="0.35">
      <c r="Q336" s="28">
        <v>328</v>
      </c>
      <c r="R336" s="32" t="s">
        <v>370</v>
      </c>
      <c r="S336" s="33">
        <f>IF($Q$6=1,VLOOKUP($Q336,'SA2 Rates'!$A$4:$V$513,SA2s!$Q$4+2),VLOOKUP($Q336,'SA2 Numbers'!$A$4:$V$513,SA2s!$Q$4+2))</f>
        <v>41.44</v>
      </c>
      <c r="T336" s="27">
        <f t="shared" si="24"/>
        <v>41.472799999999999</v>
      </c>
      <c r="U336" s="27">
        <f t="shared" si="25"/>
        <v>99</v>
      </c>
      <c r="V336" s="27" t="str">
        <f t="shared" si="26"/>
        <v>Oakleigh - Huntingdale</v>
      </c>
      <c r="W336" s="27">
        <f t="shared" si="27"/>
        <v>28.53</v>
      </c>
      <c r="X336" s="26"/>
      <c r="Y336" s="26"/>
    </row>
    <row r="337" spans="17:25" x14ac:dyDescent="0.35">
      <c r="Q337" s="28">
        <v>329</v>
      </c>
      <c r="R337" s="32" t="s">
        <v>64</v>
      </c>
      <c r="S337" s="33">
        <f>IF($Q$6=1,VLOOKUP($Q337,'SA2 Rates'!$A$4:$V$513,SA2s!$Q$4+2),VLOOKUP($Q337,'SA2 Numbers'!$A$4:$V$513,SA2s!$Q$4+2))</f>
        <v>28.7</v>
      </c>
      <c r="T337" s="27">
        <f t="shared" si="24"/>
        <v>28.732900000000001</v>
      </c>
      <c r="U337" s="27">
        <f t="shared" si="25"/>
        <v>324</v>
      </c>
      <c r="V337" s="27" t="str">
        <f t="shared" si="26"/>
        <v>Ashburton (Vic.)</v>
      </c>
      <c r="W337" s="27">
        <f t="shared" si="27"/>
        <v>28.55</v>
      </c>
      <c r="X337" s="26"/>
      <c r="Y337" s="26"/>
    </row>
    <row r="338" spans="17:25" x14ac:dyDescent="0.35">
      <c r="Q338" s="28">
        <v>330</v>
      </c>
      <c r="R338" s="32" t="s">
        <v>419</v>
      </c>
      <c r="S338" s="33">
        <f>IF($Q$6=1,VLOOKUP($Q338,'SA2 Rates'!$A$4:$V$513,SA2s!$Q$4+2),VLOOKUP($Q338,'SA2 Numbers'!$A$4:$V$513,SA2s!$Q$4+2))</f>
        <v>24.33</v>
      </c>
      <c r="T338" s="27">
        <f t="shared" si="24"/>
        <v>24.363</v>
      </c>
      <c r="U338" s="27">
        <f t="shared" si="25"/>
        <v>404</v>
      </c>
      <c r="V338" s="27" t="str">
        <f t="shared" si="26"/>
        <v>Bulleen</v>
      </c>
      <c r="W338" s="27">
        <f t="shared" si="27"/>
        <v>28.49</v>
      </c>
      <c r="X338" s="26"/>
      <c r="Y338" s="26"/>
    </row>
    <row r="339" spans="17:25" x14ac:dyDescent="0.35">
      <c r="Q339" s="28">
        <v>331</v>
      </c>
      <c r="R339" s="32" t="s">
        <v>65</v>
      </c>
      <c r="S339" s="33">
        <f>IF($Q$6=1,VLOOKUP($Q339,'SA2 Rates'!$A$4:$V$513,SA2s!$Q$4+2),VLOOKUP($Q339,'SA2 Numbers'!$A$4:$V$513,SA2s!$Q$4+2))</f>
        <v>18.48</v>
      </c>
      <c r="T339" s="27">
        <f t="shared" si="24"/>
        <v>18.513100000000001</v>
      </c>
      <c r="U339" s="27">
        <f t="shared" si="25"/>
        <v>473</v>
      </c>
      <c r="V339" s="27" t="str">
        <f t="shared" si="26"/>
        <v>Burwood East</v>
      </c>
      <c r="W339" s="27">
        <f t="shared" si="27"/>
        <v>28.41</v>
      </c>
      <c r="X339" s="26"/>
      <c r="Y339" s="26"/>
    </row>
    <row r="340" spans="17:25" x14ac:dyDescent="0.35">
      <c r="Q340" s="28">
        <v>332</v>
      </c>
      <c r="R340" s="32" t="s">
        <v>484</v>
      </c>
      <c r="S340" s="33">
        <f>IF($Q$6=1,VLOOKUP($Q340,'SA2 Rates'!$A$4:$V$513,SA2s!$Q$4+2),VLOOKUP($Q340,'SA2 Numbers'!$A$4:$V$513,SA2s!$Q$4+2))</f>
        <v>41.52</v>
      </c>
      <c r="T340" s="27">
        <f t="shared" si="24"/>
        <v>41.553200000000004</v>
      </c>
      <c r="U340" s="27">
        <f t="shared" si="25"/>
        <v>94</v>
      </c>
      <c r="V340" s="27" t="str">
        <f t="shared" si="26"/>
        <v>Kangaroo Flat - Golden Square</v>
      </c>
      <c r="W340" s="27">
        <f t="shared" si="27"/>
        <v>28.33</v>
      </c>
      <c r="X340" s="26"/>
      <c r="Y340" s="26"/>
    </row>
    <row r="341" spans="17:25" x14ac:dyDescent="0.35">
      <c r="Q341" s="28">
        <v>333</v>
      </c>
      <c r="R341" s="32" t="s">
        <v>272</v>
      </c>
      <c r="S341" s="33">
        <f>IF($Q$6=1,VLOOKUP($Q341,'SA2 Rates'!$A$4:$V$513,SA2s!$Q$4+2),VLOOKUP($Q341,'SA2 Numbers'!$A$4:$V$513,SA2s!$Q$4+2))</f>
        <v>19.86</v>
      </c>
      <c r="T341" s="27">
        <f t="shared" si="24"/>
        <v>19.8933</v>
      </c>
      <c r="U341" s="27">
        <f t="shared" si="25"/>
        <v>458</v>
      </c>
      <c r="V341" s="27" t="str">
        <f t="shared" si="26"/>
        <v>Seymour Surrounds</v>
      </c>
      <c r="W341" s="27">
        <f t="shared" si="27"/>
        <v>28.29</v>
      </c>
      <c r="X341" s="26"/>
      <c r="Y341" s="26"/>
    </row>
    <row r="342" spans="17:25" x14ac:dyDescent="0.35">
      <c r="Q342" s="28">
        <v>334</v>
      </c>
      <c r="R342" s="32" t="s">
        <v>386</v>
      </c>
      <c r="S342" s="33">
        <f>IF($Q$6=1,VLOOKUP($Q342,'SA2 Rates'!$A$4:$V$513,SA2s!$Q$4+2),VLOOKUP($Q342,'SA2 Numbers'!$A$4:$V$513,SA2s!$Q$4+2))</f>
        <v>37.61</v>
      </c>
      <c r="T342" s="27">
        <f t="shared" si="24"/>
        <v>37.6434</v>
      </c>
      <c r="U342" s="27">
        <f t="shared" si="25"/>
        <v>146</v>
      </c>
      <c r="V342" s="27" t="str">
        <f t="shared" si="26"/>
        <v>Mitcham (Vic.)</v>
      </c>
      <c r="W342" s="27">
        <f t="shared" si="27"/>
        <v>28.28</v>
      </c>
      <c r="X342" s="26"/>
      <c r="Y342" s="26"/>
    </row>
    <row r="343" spans="17:25" x14ac:dyDescent="0.35">
      <c r="Q343" s="28">
        <v>335</v>
      </c>
      <c r="R343" s="32" t="s">
        <v>387</v>
      </c>
      <c r="S343" s="33">
        <f>IF($Q$6=1,VLOOKUP($Q343,'SA2 Rates'!$A$4:$V$513,SA2s!$Q$4+2),VLOOKUP($Q343,'SA2 Numbers'!$A$4:$V$513,SA2s!$Q$4+2))</f>
        <v>41.92</v>
      </c>
      <c r="T343" s="27">
        <f t="shared" si="24"/>
        <v>41.953499999999998</v>
      </c>
      <c r="U343" s="27">
        <f t="shared" si="25"/>
        <v>83</v>
      </c>
      <c r="V343" s="27" t="str">
        <f t="shared" si="26"/>
        <v>Caulfield - North</v>
      </c>
      <c r="W343" s="27">
        <f t="shared" si="27"/>
        <v>28.28</v>
      </c>
      <c r="X343" s="26"/>
      <c r="Y343" s="26"/>
    </row>
    <row r="344" spans="17:25" x14ac:dyDescent="0.35">
      <c r="Q344" s="28">
        <v>336</v>
      </c>
      <c r="R344" s="32" t="s">
        <v>383</v>
      </c>
      <c r="S344" s="33">
        <f>IF($Q$6=1,VLOOKUP($Q344,'SA2 Rates'!$A$4:$V$513,SA2s!$Q$4+2),VLOOKUP($Q344,'SA2 Numbers'!$A$4:$V$513,SA2s!$Q$4+2))</f>
        <v>39.630000000000003</v>
      </c>
      <c r="T344" s="27">
        <f t="shared" si="24"/>
        <v>39.663600000000002</v>
      </c>
      <c r="U344" s="27">
        <f t="shared" si="25"/>
        <v>118</v>
      </c>
      <c r="V344" s="27" t="str">
        <f t="shared" si="26"/>
        <v>Kew East</v>
      </c>
      <c r="W344" s="27">
        <f t="shared" si="27"/>
        <v>28.23</v>
      </c>
      <c r="X344" s="26"/>
      <c r="Y344" s="26"/>
    </row>
    <row r="345" spans="17:25" x14ac:dyDescent="0.35">
      <c r="Q345" s="28">
        <v>337</v>
      </c>
      <c r="R345" s="32" t="s">
        <v>70</v>
      </c>
      <c r="S345" s="33">
        <f>IF($Q$6=1,VLOOKUP($Q345,'SA2 Rates'!$A$4:$V$513,SA2s!$Q$4+2),VLOOKUP($Q345,'SA2 Numbers'!$A$4:$V$513,SA2s!$Q$4+2))</f>
        <v>33.19</v>
      </c>
      <c r="T345" s="27">
        <f t="shared" si="24"/>
        <v>33.223700000000001</v>
      </c>
      <c r="U345" s="27">
        <f t="shared" si="25"/>
        <v>223</v>
      </c>
      <c r="V345" s="27" t="str">
        <f t="shared" si="26"/>
        <v>Coburg - East</v>
      </c>
      <c r="W345" s="27">
        <f t="shared" si="27"/>
        <v>28.24</v>
      </c>
      <c r="X345" s="26"/>
      <c r="Y345" s="26"/>
    </row>
    <row r="346" spans="17:25" x14ac:dyDescent="0.35">
      <c r="Q346" s="28">
        <v>338</v>
      </c>
      <c r="R346" s="32" t="s">
        <v>66</v>
      </c>
      <c r="S346" s="33">
        <f>IF($Q$6=1,VLOOKUP($Q346,'SA2 Rates'!$A$4:$V$513,SA2s!$Q$4+2),VLOOKUP($Q346,'SA2 Numbers'!$A$4:$V$513,SA2s!$Q$4+2))</f>
        <v>20.48</v>
      </c>
      <c r="T346" s="27">
        <f t="shared" si="24"/>
        <v>20.5138</v>
      </c>
      <c r="U346" s="27">
        <f t="shared" si="25"/>
        <v>451</v>
      </c>
      <c r="V346" s="27" t="str">
        <f t="shared" si="26"/>
        <v>Shepparton Surrounds - West</v>
      </c>
      <c r="W346" s="27">
        <f t="shared" si="27"/>
        <v>28.14</v>
      </c>
      <c r="X346" s="26"/>
      <c r="Y346" s="26"/>
    </row>
    <row r="347" spans="17:25" x14ac:dyDescent="0.35">
      <c r="Q347" s="28">
        <v>339</v>
      </c>
      <c r="R347" s="32" t="s">
        <v>151</v>
      </c>
      <c r="S347" s="33">
        <f>IF($Q$6=1,VLOOKUP($Q347,'SA2 Rates'!$A$4:$V$513,SA2s!$Q$4+2),VLOOKUP($Q347,'SA2 Numbers'!$A$4:$V$513,SA2s!$Q$4+2))</f>
        <v>31.79</v>
      </c>
      <c r="T347" s="27">
        <f t="shared" si="24"/>
        <v>31.823899999999998</v>
      </c>
      <c r="U347" s="27">
        <f t="shared" si="25"/>
        <v>259</v>
      </c>
      <c r="V347" s="27" t="str">
        <f t="shared" si="26"/>
        <v>Colac</v>
      </c>
      <c r="W347" s="27">
        <f t="shared" si="27"/>
        <v>28.13</v>
      </c>
      <c r="X347" s="26"/>
      <c r="Y347" s="26"/>
    </row>
    <row r="348" spans="17:25" x14ac:dyDescent="0.35">
      <c r="Q348" s="28">
        <v>340</v>
      </c>
      <c r="R348" s="32" t="s">
        <v>135</v>
      </c>
      <c r="S348" s="33">
        <f>IF($Q$6=1,VLOOKUP($Q348,'SA2 Rates'!$A$4:$V$513,SA2s!$Q$4+2),VLOOKUP($Q348,'SA2 Numbers'!$A$4:$V$513,SA2s!$Q$4+2))</f>
        <v>22.94</v>
      </c>
      <c r="T348" s="27">
        <f t="shared" si="24"/>
        <v>22.974</v>
      </c>
      <c r="U348" s="27">
        <f t="shared" si="25"/>
        <v>424</v>
      </c>
      <c r="V348" s="27" t="str">
        <f t="shared" si="26"/>
        <v>West Footscray - Tottenham</v>
      </c>
      <c r="W348" s="27">
        <f t="shared" si="27"/>
        <v>28.09</v>
      </c>
      <c r="X348" s="26"/>
      <c r="Y348" s="26"/>
    </row>
    <row r="349" spans="17:25" x14ac:dyDescent="0.35">
      <c r="Q349" s="28">
        <v>341</v>
      </c>
      <c r="R349" s="32" t="s">
        <v>136</v>
      </c>
      <c r="S349" s="33">
        <f>IF($Q$6=1,VLOOKUP($Q349,'SA2 Rates'!$A$4:$V$513,SA2s!$Q$4+2),VLOOKUP($Q349,'SA2 Numbers'!$A$4:$V$513,SA2s!$Q$4+2))</f>
        <v>23.58</v>
      </c>
      <c r="T349" s="27">
        <f t="shared" si="24"/>
        <v>23.614099999999997</v>
      </c>
      <c r="U349" s="27">
        <f t="shared" si="25"/>
        <v>417</v>
      </c>
      <c r="V349" s="27" t="str">
        <f t="shared" si="26"/>
        <v>Creswick - Clunes</v>
      </c>
      <c r="W349" s="27">
        <f t="shared" si="27"/>
        <v>27.91</v>
      </c>
      <c r="X349" s="26"/>
      <c r="Y349" s="26"/>
    </row>
    <row r="350" spans="17:25" x14ac:dyDescent="0.35">
      <c r="Q350" s="28">
        <v>342</v>
      </c>
      <c r="R350" s="32" t="s">
        <v>508</v>
      </c>
      <c r="S350" s="33">
        <f>IF($Q$6=1,VLOOKUP($Q350,'SA2 Rates'!$A$4:$V$513,SA2s!$Q$4+2),VLOOKUP($Q350,'SA2 Numbers'!$A$4:$V$513,SA2s!$Q$4+2))</f>
        <v>36.020000000000003</v>
      </c>
      <c r="T350" s="27">
        <f t="shared" si="24"/>
        <v>36.054200000000002</v>
      </c>
      <c r="U350" s="27">
        <f t="shared" si="25"/>
        <v>175</v>
      </c>
      <c r="V350" s="27" t="str">
        <f t="shared" si="26"/>
        <v>Frankston South</v>
      </c>
      <c r="W350" s="27">
        <f t="shared" si="27"/>
        <v>27.88</v>
      </c>
      <c r="X350" s="26"/>
      <c r="Y350" s="26"/>
    </row>
    <row r="351" spans="17:25" x14ac:dyDescent="0.35">
      <c r="Q351" s="28">
        <v>343</v>
      </c>
      <c r="R351" s="32" t="s">
        <v>330</v>
      </c>
      <c r="S351" s="33">
        <f>IF($Q$6=1,VLOOKUP($Q351,'SA2 Rates'!$A$4:$V$513,SA2s!$Q$4+2),VLOOKUP($Q351,'SA2 Numbers'!$A$4:$V$513,SA2s!$Q$4+2))</f>
        <v>30.49</v>
      </c>
      <c r="T351" s="27">
        <f t="shared" si="24"/>
        <v>30.5243</v>
      </c>
      <c r="U351" s="27">
        <f t="shared" si="25"/>
        <v>288</v>
      </c>
      <c r="V351" s="27" t="str">
        <f t="shared" si="26"/>
        <v>Wangaratta Surrounds</v>
      </c>
      <c r="W351" s="27">
        <f t="shared" si="27"/>
        <v>27.8</v>
      </c>
      <c r="X351" s="26"/>
      <c r="Y351" s="26"/>
    </row>
    <row r="352" spans="17:25" x14ac:dyDescent="0.35">
      <c r="Q352" s="28">
        <v>344</v>
      </c>
      <c r="R352" s="32" t="s">
        <v>286</v>
      </c>
      <c r="S352" s="33">
        <f>IF($Q$6=1,VLOOKUP($Q352,'SA2 Rates'!$A$4:$V$513,SA2s!$Q$4+2),VLOOKUP($Q352,'SA2 Numbers'!$A$4:$V$513,SA2s!$Q$4+2))</f>
        <v>27.81</v>
      </c>
      <c r="T352" s="27">
        <f t="shared" si="24"/>
        <v>27.8444</v>
      </c>
      <c r="U352" s="27">
        <f t="shared" si="25"/>
        <v>346</v>
      </c>
      <c r="V352" s="27" t="str">
        <f t="shared" si="26"/>
        <v>Brunswick East</v>
      </c>
      <c r="W352" s="27">
        <f t="shared" si="27"/>
        <v>27.84</v>
      </c>
      <c r="X352" s="26"/>
      <c r="Y352" s="26"/>
    </row>
    <row r="353" spans="17:25" x14ac:dyDescent="0.35">
      <c r="Q353" s="28">
        <v>345</v>
      </c>
      <c r="R353" s="32" t="s">
        <v>398</v>
      </c>
      <c r="S353" s="33">
        <f>IF($Q$6=1,VLOOKUP($Q353,'SA2 Rates'!$A$4:$V$513,SA2s!$Q$4+2),VLOOKUP($Q353,'SA2 Numbers'!$A$4:$V$513,SA2s!$Q$4+2))</f>
        <v>28.53</v>
      </c>
      <c r="T353" s="27">
        <f t="shared" si="24"/>
        <v>28.564500000000002</v>
      </c>
      <c r="U353" s="27">
        <f t="shared" si="25"/>
        <v>328</v>
      </c>
      <c r="V353" s="27" t="str">
        <f t="shared" si="26"/>
        <v>Templestowe Lower</v>
      </c>
      <c r="W353" s="27">
        <f t="shared" si="27"/>
        <v>27.8</v>
      </c>
      <c r="X353" s="26"/>
      <c r="Y353" s="26"/>
    </row>
    <row r="354" spans="17:25" x14ac:dyDescent="0.35">
      <c r="Q354" s="28">
        <v>346</v>
      </c>
      <c r="R354" s="32" t="s">
        <v>77</v>
      </c>
      <c r="S354" s="33">
        <f>IF($Q$6=1,VLOOKUP($Q354,'SA2 Rates'!$A$4:$V$513,SA2s!$Q$4+2),VLOOKUP($Q354,'SA2 Numbers'!$A$4:$V$513,SA2s!$Q$4+2))</f>
        <v>14.97</v>
      </c>
      <c r="T354" s="27">
        <f t="shared" si="24"/>
        <v>15.0046</v>
      </c>
      <c r="U354" s="27">
        <f t="shared" si="25"/>
        <v>484</v>
      </c>
      <c r="V354" s="27" t="str">
        <f t="shared" si="26"/>
        <v>Oak Park</v>
      </c>
      <c r="W354" s="27">
        <f t="shared" si="27"/>
        <v>27.81</v>
      </c>
      <c r="X354" s="26"/>
      <c r="Y354" s="26"/>
    </row>
    <row r="355" spans="17:25" x14ac:dyDescent="0.35">
      <c r="Q355" s="28">
        <v>347</v>
      </c>
      <c r="R355" s="32" t="s">
        <v>108</v>
      </c>
      <c r="S355" s="33">
        <f>IF($Q$6=1,VLOOKUP($Q355,'SA2 Rates'!$A$4:$V$513,SA2s!$Q$4+2),VLOOKUP($Q355,'SA2 Numbers'!$A$4:$V$513,SA2s!$Q$4+2))</f>
        <v>32.950000000000003</v>
      </c>
      <c r="T355" s="27">
        <f t="shared" si="24"/>
        <v>32.984700000000004</v>
      </c>
      <c r="U355" s="27">
        <f t="shared" si="25"/>
        <v>231</v>
      </c>
      <c r="V355" s="27" t="str">
        <f t="shared" si="26"/>
        <v>Hawthorn - North</v>
      </c>
      <c r="W355" s="27">
        <f t="shared" si="27"/>
        <v>27.74</v>
      </c>
      <c r="X355" s="26"/>
      <c r="Y355" s="26"/>
    </row>
    <row r="356" spans="17:25" x14ac:dyDescent="0.35">
      <c r="Q356" s="28">
        <v>348</v>
      </c>
      <c r="R356" s="32" t="s">
        <v>214</v>
      </c>
      <c r="S356" s="33">
        <f>IF($Q$6=1,VLOOKUP($Q356,'SA2 Rates'!$A$4:$V$513,SA2s!$Q$4+2),VLOOKUP($Q356,'SA2 Numbers'!$A$4:$V$513,SA2s!$Q$4+2))</f>
        <v>23.32</v>
      </c>
      <c r="T356" s="27">
        <f t="shared" si="24"/>
        <v>23.354800000000001</v>
      </c>
      <c r="U356" s="27">
        <f t="shared" si="25"/>
        <v>420</v>
      </c>
      <c r="V356" s="27" t="str">
        <f t="shared" si="26"/>
        <v>Tullamarine</v>
      </c>
      <c r="W356" s="27">
        <f t="shared" si="27"/>
        <v>27.71</v>
      </c>
      <c r="X356" s="26"/>
      <c r="Y356" s="26"/>
    </row>
    <row r="357" spans="17:25" x14ac:dyDescent="0.35">
      <c r="Q357" s="28">
        <v>349</v>
      </c>
      <c r="R357" s="32" t="s">
        <v>525</v>
      </c>
      <c r="S357" s="33">
        <f>IF($Q$6=1,VLOOKUP($Q357,'SA2 Rates'!$A$4:$V$513,SA2s!$Q$4+2),VLOOKUP($Q357,'SA2 Numbers'!$A$4:$V$513,SA2s!$Q$4+2))</f>
        <v>29.68</v>
      </c>
      <c r="T357" s="27">
        <f t="shared" si="24"/>
        <v>29.7149</v>
      </c>
      <c r="U357" s="27">
        <f t="shared" si="25"/>
        <v>309</v>
      </c>
      <c r="V357" s="27" t="str">
        <f t="shared" si="26"/>
        <v>Flora Hill - Spring Gully</v>
      </c>
      <c r="W357" s="27">
        <f t="shared" si="27"/>
        <v>27.72</v>
      </c>
      <c r="X357" s="26"/>
      <c r="Y357" s="26"/>
    </row>
    <row r="358" spans="17:25" x14ac:dyDescent="0.35">
      <c r="Q358" s="28">
        <v>350</v>
      </c>
      <c r="R358" s="32" t="s">
        <v>350</v>
      </c>
      <c r="S358" s="33">
        <f>IF($Q$6=1,VLOOKUP($Q358,'SA2 Rates'!$A$4:$V$513,SA2s!$Q$4+2),VLOOKUP($Q358,'SA2 Numbers'!$A$4:$V$513,SA2s!$Q$4+2))</f>
        <v>44.04</v>
      </c>
      <c r="T358" s="27">
        <f t="shared" si="24"/>
        <v>44.074999999999996</v>
      </c>
      <c r="U358" s="27">
        <f t="shared" si="25"/>
        <v>58</v>
      </c>
      <c r="V358" s="27" t="str">
        <f t="shared" si="26"/>
        <v>Footscray</v>
      </c>
      <c r="W358" s="27">
        <f t="shared" si="27"/>
        <v>27.7</v>
      </c>
      <c r="X358" s="26"/>
      <c r="Y358" s="26"/>
    </row>
    <row r="359" spans="17:25" x14ac:dyDescent="0.35">
      <c r="Q359" s="28">
        <v>351</v>
      </c>
      <c r="R359" s="32" t="s">
        <v>351</v>
      </c>
      <c r="S359" s="33">
        <f>IF($Q$6=1,VLOOKUP($Q359,'SA2 Rates'!$A$4:$V$513,SA2s!$Q$4+2),VLOOKUP($Q359,'SA2 Numbers'!$A$4:$V$513,SA2s!$Q$4+2))</f>
        <v>42.12</v>
      </c>
      <c r="T359" s="27">
        <f t="shared" si="24"/>
        <v>42.155099999999997</v>
      </c>
      <c r="U359" s="27">
        <f t="shared" si="25"/>
        <v>81</v>
      </c>
      <c r="V359" s="27" t="str">
        <f t="shared" si="26"/>
        <v>Croydon South</v>
      </c>
      <c r="W359" s="27">
        <f t="shared" si="27"/>
        <v>27.59</v>
      </c>
      <c r="X359" s="26"/>
      <c r="Y359" s="26"/>
    </row>
    <row r="360" spans="17:25" x14ac:dyDescent="0.35">
      <c r="Q360" s="28">
        <v>352</v>
      </c>
      <c r="R360" s="32" t="s">
        <v>352</v>
      </c>
      <c r="S360" s="33">
        <f>IF($Q$6=1,VLOOKUP($Q360,'SA2 Rates'!$A$4:$V$513,SA2s!$Q$4+2),VLOOKUP($Q360,'SA2 Numbers'!$A$4:$V$513,SA2s!$Q$4+2))</f>
        <v>36.729999999999997</v>
      </c>
      <c r="T360" s="27">
        <f t="shared" si="24"/>
        <v>36.7652</v>
      </c>
      <c r="U360" s="27">
        <f t="shared" si="25"/>
        <v>159</v>
      </c>
      <c r="V360" s="27" t="str">
        <f t="shared" si="26"/>
        <v>Mordialloc - Parkdale</v>
      </c>
      <c r="W360" s="27">
        <f t="shared" si="27"/>
        <v>27.53</v>
      </c>
      <c r="X360" s="26"/>
      <c r="Y360" s="26"/>
    </row>
    <row r="361" spans="17:25" x14ac:dyDescent="0.35">
      <c r="Q361" s="28">
        <v>353</v>
      </c>
      <c r="R361" s="32" t="s">
        <v>353</v>
      </c>
      <c r="S361" s="33">
        <f>IF($Q$6=1,VLOOKUP($Q361,'SA2 Rates'!$A$4:$V$513,SA2s!$Q$4+2),VLOOKUP($Q361,'SA2 Numbers'!$A$4:$V$513,SA2s!$Q$4+2))</f>
        <v>44.15</v>
      </c>
      <c r="T361" s="27">
        <f t="shared" si="24"/>
        <v>44.185299999999998</v>
      </c>
      <c r="U361" s="27">
        <f t="shared" si="25"/>
        <v>57</v>
      </c>
      <c r="V361" s="27" t="str">
        <f t="shared" si="26"/>
        <v>Abbotsford</v>
      </c>
      <c r="W361" s="27">
        <f t="shared" si="27"/>
        <v>27.48</v>
      </c>
      <c r="X361" s="26"/>
      <c r="Y361" s="26"/>
    </row>
    <row r="362" spans="17:25" x14ac:dyDescent="0.35">
      <c r="Q362" s="28">
        <v>354</v>
      </c>
      <c r="R362" s="32" t="s">
        <v>247</v>
      </c>
      <c r="S362" s="33">
        <f>IF($Q$6=1,VLOOKUP($Q362,'SA2 Rates'!$A$4:$V$513,SA2s!$Q$4+2),VLOOKUP($Q362,'SA2 Numbers'!$A$4:$V$513,SA2s!$Q$4+2))</f>
        <v>31.59</v>
      </c>
      <c r="T362" s="27">
        <f t="shared" si="24"/>
        <v>31.625399999999999</v>
      </c>
      <c r="U362" s="27">
        <f t="shared" si="25"/>
        <v>266</v>
      </c>
      <c r="V362" s="27" t="str">
        <f t="shared" si="26"/>
        <v>Trafalgar (Vic.)</v>
      </c>
      <c r="W362" s="27">
        <f t="shared" si="27"/>
        <v>27.36</v>
      </c>
      <c r="X362" s="26"/>
      <c r="Y362" s="26"/>
    </row>
    <row r="363" spans="17:25" x14ac:dyDescent="0.35">
      <c r="Q363" s="28">
        <v>355</v>
      </c>
      <c r="R363" s="32" t="s">
        <v>146</v>
      </c>
      <c r="S363" s="33">
        <f>IF($Q$6=1,VLOOKUP($Q363,'SA2 Rates'!$A$4:$V$513,SA2s!$Q$4+2),VLOOKUP($Q363,'SA2 Numbers'!$A$4:$V$513,SA2s!$Q$4+2))</f>
        <v>19.940000000000001</v>
      </c>
      <c r="T363" s="27">
        <f t="shared" si="24"/>
        <v>19.9755</v>
      </c>
      <c r="U363" s="27">
        <f t="shared" si="25"/>
        <v>457</v>
      </c>
      <c r="V363" s="27" t="str">
        <f t="shared" si="26"/>
        <v>Leongatha</v>
      </c>
      <c r="W363" s="27">
        <f t="shared" si="27"/>
        <v>27.36</v>
      </c>
      <c r="X363" s="26"/>
      <c r="Y363" s="26"/>
    </row>
    <row r="364" spans="17:25" x14ac:dyDescent="0.35">
      <c r="Q364" s="28">
        <v>356</v>
      </c>
      <c r="R364" s="32" t="s">
        <v>287</v>
      </c>
      <c r="S364" s="33">
        <f>IF($Q$6=1,VLOOKUP($Q364,'SA2 Rates'!$A$4:$V$513,SA2s!$Q$4+2),VLOOKUP($Q364,'SA2 Numbers'!$A$4:$V$513,SA2s!$Q$4+2))</f>
        <v>31.83</v>
      </c>
      <c r="T364" s="27">
        <f t="shared" si="24"/>
        <v>31.865599999999997</v>
      </c>
      <c r="U364" s="27">
        <f t="shared" si="25"/>
        <v>258</v>
      </c>
      <c r="V364" s="27" t="str">
        <f t="shared" si="26"/>
        <v>South Yarra - West</v>
      </c>
      <c r="W364" s="27">
        <f t="shared" si="27"/>
        <v>27.34</v>
      </c>
      <c r="X364" s="26"/>
      <c r="Y364" s="26"/>
    </row>
    <row r="365" spans="17:25" x14ac:dyDescent="0.35">
      <c r="Q365" s="28">
        <v>357</v>
      </c>
      <c r="R365" s="32" t="s">
        <v>128</v>
      </c>
      <c r="S365" s="33">
        <f>IF($Q$6=1,VLOOKUP($Q365,'SA2 Rates'!$A$4:$V$513,SA2s!$Q$4+2),VLOOKUP($Q365,'SA2 Numbers'!$A$4:$V$513,SA2s!$Q$4+2))</f>
        <v>25.25</v>
      </c>
      <c r="T365" s="27">
        <f t="shared" si="24"/>
        <v>25.285699999999999</v>
      </c>
      <c r="U365" s="27">
        <f t="shared" si="25"/>
        <v>393</v>
      </c>
      <c r="V365" s="27" t="str">
        <f t="shared" si="26"/>
        <v>Viewbank - Yallambie</v>
      </c>
      <c r="W365" s="27">
        <f t="shared" si="27"/>
        <v>27.29</v>
      </c>
      <c r="X365" s="26"/>
      <c r="Y365" s="26"/>
    </row>
    <row r="366" spans="17:25" x14ac:dyDescent="0.35">
      <c r="Q366" s="28">
        <v>358</v>
      </c>
      <c r="R366" s="32" t="s">
        <v>109</v>
      </c>
      <c r="S366" s="33">
        <f>IF($Q$6=1,VLOOKUP($Q366,'SA2 Rates'!$A$4:$V$513,SA2s!$Q$4+2),VLOOKUP($Q366,'SA2 Numbers'!$A$4:$V$513,SA2s!$Q$4+2))</f>
        <v>13.32</v>
      </c>
      <c r="T366" s="27">
        <f t="shared" si="24"/>
        <v>13.3558</v>
      </c>
      <c r="U366" s="27">
        <f t="shared" si="25"/>
        <v>487</v>
      </c>
      <c r="V366" s="27" t="str">
        <f t="shared" si="26"/>
        <v>Sale</v>
      </c>
      <c r="W366" s="27">
        <f t="shared" si="27"/>
        <v>27.29</v>
      </c>
      <c r="X366" s="26"/>
      <c r="Y366" s="26"/>
    </row>
    <row r="367" spans="17:25" x14ac:dyDescent="0.35">
      <c r="Q367" s="28">
        <v>359</v>
      </c>
      <c r="R367" s="32" t="s">
        <v>368</v>
      </c>
      <c r="S367" s="33">
        <f>IF($Q$6=1,VLOOKUP($Q367,'SA2 Rates'!$A$4:$V$513,SA2s!$Q$4+2),VLOOKUP($Q367,'SA2 Numbers'!$A$4:$V$513,SA2s!$Q$4+2))</f>
        <v>37.65</v>
      </c>
      <c r="T367" s="27">
        <f t="shared" si="24"/>
        <v>37.685899999999997</v>
      </c>
      <c r="U367" s="27">
        <f t="shared" si="25"/>
        <v>144</v>
      </c>
      <c r="V367" s="27" t="str">
        <f t="shared" si="26"/>
        <v>Surrey Hills (West) - Canterbury</v>
      </c>
      <c r="W367" s="27">
        <f t="shared" si="27"/>
        <v>27.23</v>
      </c>
      <c r="X367" s="26"/>
      <c r="Y367" s="26"/>
    </row>
    <row r="368" spans="17:25" x14ac:dyDescent="0.35">
      <c r="Q368" s="28">
        <v>360</v>
      </c>
      <c r="R368" s="32" t="s">
        <v>113</v>
      </c>
      <c r="S368" s="33">
        <f>IF($Q$6=1,VLOOKUP($Q368,'SA2 Rates'!$A$4:$V$513,SA2s!$Q$4+2),VLOOKUP($Q368,'SA2 Numbers'!$A$4:$V$513,SA2s!$Q$4+2))</f>
        <v>23.91</v>
      </c>
      <c r="T368" s="27">
        <f t="shared" si="24"/>
        <v>23.946000000000002</v>
      </c>
      <c r="U368" s="27">
        <f t="shared" si="25"/>
        <v>411</v>
      </c>
      <c r="V368" s="27" t="str">
        <f t="shared" si="26"/>
        <v>Wonthaggi - Inverloch</v>
      </c>
      <c r="W368" s="27">
        <f t="shared" si="27"/>
        <v>27.08</v>
      </c>
      <c r="X368" s="26"/>
      <c r="Y368" s="26"/>
    </row>
    <row r="369" spans="17:25" x14ac:dyDescent="0.35">
      <c r="Q369" s="28">
        <v>361</v>
      </c>
      <c r="R369" s="32" t="s">
        <v>248</v>
      </c>
      <c r="S369" s="33">
        <f>IF($Q$6=1,VLOOKUP($Q369,'SA2 Rates'!$A$4:$V$513,SA2s!$Q$4+2),VLOOKUP($Q369,'SA2 Numbers'!$A$4:$V$513,SA2s!$Q$4+2))</f>
        <v>34.49</v>
      </c>
      <c r="T369" s="27">
        <f t="shared" si="24"/>
        <v>34.5261</v>
      </c>
      <c r="U369" s="27">
        <f t="shared" si="25"/>
        <v>204</v>
      </c>
      <c r="V369" s="27" t="str">
        <f t="shared" si="26"/>
        <v>Rosedale</v>
      </c>
      <c r="W369" s="27">
        <f t="shared" si="27"/>
        <v>26.98</v>
      </c>
      <c r="X369" s="26"/>
      <c r="Y369" s="26"/>
    </row>
    <row r="370" spans="17:25" x14ac:dyDescent="0.35">
      <c r="Q370" s="28">
        <v>362</v>
      </c>
      <c r="R370" s="32" t="s">
        <v>447</v>
      </c>
      <c r="S370" s="33">
        <f>IF($Q$6=1,VLOOKUP($Q370,'SA2 Rates'!$A$4:$V$513,SA2s!$Q$4+2),VLOOKUP($Q370,'SA2 Numbers'!$A$4:$V$513,SA2s!$Q$4+2))</f>
        <v>40.659999999999997</v>
      </c>
      <c r="T370" s="27">
        <f t="shared" si="24"/>
        <v>40.696199999999997</v>
      </c>
      <c r="U370" s="27">
        <f t="shared" si="25"/>
        <v>104</v>
      </c>
      <c r="V370" s="27" t="str">
        <f t="shared" si="26"/>
        <v>Hamilton (Vic.)</v>
      </c>
      <c r="W370" s="27">
        <f t="shared" si="27"/>
        <v>26.96</v>
      </c>
      <c r="X370" s="26"/>
      <c r="Y370" s="26"/>
    </row>
    <row r="371" spans="17:25" x14ac:dyDescent="0.35">
      <c r="Q371" s="28">
        <v>363</v>
      </c>
      <c r="R371" s="32" t="s">
        <v>452</v>
      </c>
      <c r="S371" s="33">
        <f>IF($Q$6=1,VLOOKUP($Q371,'SA2 Rates'!$A$4:$V$513,SA2s!$Q$4+2),VLOOKUP($Q371,'SA2 Numbers'!$A$4:$V$513,SA2s!$Q$4+2))</f>
        <v>37.86</v>
      </c>
      <c r="T371" s="27">
        <f t="shared" si="24"/>
        <v>37.896299999999997</v>
      </c>
      <c r="U371" s="27">
        <f t="shared" si="25"/>
        <v>141</v>
      </c>
      <c r="V371" s="27" t="str">
        <f t="shared" si="26"/>
        <v>St Kilda - Central</v>
      </c>
      <c r="W371" s="27">
        <f t="shared" si="27"/>
        <v>26.73</v>
      </c>
      <c r="X371" s="26"/>
      <c r="Y371" s="26"/>
    </row>
    <row r="372" spans="17:25" x14ac:dyDescent="0.35">
      <c r="Q372" s="28">
        <v>364</v>
      </c>
      <c r="R372" s="32" t="s">
        <v>453</v>
      </c>
      <c r="S372" s="33">
        <f>IF($Q$6=1,VLOOKUP($Q372,'SA2 Rates'!$A$4:$V$513,SA2s!$Q$4+2),VLOOKUP($Q372,'SA2 Numbers'!$A$4:$V$513,SA2s!$Q$4+2))</f>
        <v>37.409999999999997</v>
      </c>
      <c r="T372" s="27">
        <f t="shared" si="24"/>
        <v>37.446399999999997</v>
      </c>
      <c r="U372" s="27">
        <f t="shared" si="25"/>
        <v>148</v>
      </c>
      <c r="V372" s="27" t="str">
        <f t="shared" si="26"/>
        <v>Corangamite - South</v>
      </c>
      <c r="W372" s="27">
        <f t="shared" si="27"/>
        <v>26.75</v>
      </c>
      <c r="X372" s="26"/>
      <c r="Y372" s="26"/>
    </row>
    <row r="373" spans="17:25" x14ac:dyDescent="0.35">
      <c r="Q373" s="28">
        <v>365</v>
      </c>
      <c r="R373" s="32" t="s">
        <v>448</v>
      </c>
      <c r="S373" s="33">
        <f>IF($Q$6=1,VLOOKUP($Q373,'SA2 Rates'!$A$4:$V$513,SA2s!$Q$4+2),VLOOKUP($Q373,'SA2 Numbers'!$A$4:$V$513,SA2s!$Q$4+2))</f>
        <v>39.83</v>
      </c>
      <c r="T373" s="27">
        <f t="shared" si="24"/>
        <v>39.866499999999995</v>
      </c>
      <c r="U373" s="27">
        <f t="shared" si="25"/>
        <v>112</v>
      </c>
      <c r="V373" s="27" t="str">
        <f t="shared" si="26"/>
        <v>Riddells Creek</v>
      </c>
      <c r="W373" s="27">
        <f t="shared" si="27"/>
        <v>26.7</v>
      </c>
      <c r="X373" s="26"/>
      <c r="Y373" s="26"/>
    </row>
    <row r="374" spans="17:25" x14ac:dyDescent="0.35">
      <c r="Q374" s="28">
        <v>366</v>
      </c>
      <c r="R374" s="32" t="s">
        <v>74</v>
      </c>
      <c r="S374" s="33">
        <f>IF($Q$6=1,VLOOKUP($Q374,'SA2 Rates'!$A$4:$V$513,SA2s!$Q$4+2),VLOOKUP($Q374,'SA2 Numbers'!$A$4:$V$513,SA2s!$Q$4+2))</f>
        <v>6.62</v>
      </c>
      <c r="T374" s="27">
        <f t="shared" si="24"/>
        <v>6.6566000000000001</v>
      </c>
      <c r="U374" s="27">
        <f t="shared" si="25"/>
        <v>506</v>
      </c>
      <c r="V374" s="27" t="str">
        <f t="shared" si="26"/>
        <v>Portarlington</v>
      </c>
      <c r="W374" s="27">
        <f t="shared" si="27"/>
        <v>26.53</v>
      </c>
      <c r="X374" s="26"/>
      <c r="Y374" s="26"/>
    </row>
    <row r="375" spans="17:25" x14ac:dyDescent="0.35">
      <c r="Q375" s="28">
        <v>367</v>
      </c>
      <c r="R375" s="32" t="s">
        <v>475</v>
      </c>
      <c r="S375" s="33">
        <f>IF($Q$6=1,VLOOKUP($Q375,'SA2 Rates'!$A$4:$V$513,SA2s!$Q$4+2),VLOOKUP($Q375,'SA2 Numbers'!$A$4:$V$513,SA2s!$Q$4+2))</f>
        <v>34.18</v>
      </c>
      <c r="T375" s="27">
        <f t="shared" si="24"/>
        <v>34.216700000000003</v>
      </c>
      <c r="U375" s="27">
        <f t="shared" si="25"/>
        <v>209</v>
      </c>
      <c r="V375" s="27" t="str">
        <f t="shared" si="26"/>
        <v>St Arnaud</v>
      </c>
      <c r="W375" s="27">
        <f t="shared" si="27"/>
        <v>26.52</v>
      </c>
      <c r="X375" s="26"/>
      <c r="Y375" s="26"/>
    </row>
    <row r="376" spans="17:25" x14ac:dyDescent="0.35">
      <c r="Q376" s="28">
        <v>368</v>
      </c>
      <c r="R376" s="32" t="s">
        <v>157</v>
      </c>
      <c r="S376" s="33">
        <f>IF($Q$6=1,VLOOKUP($Q376,'SA2 Rates'!$A$4:$V$513,SA2s!$Q$4+2),VLOOKUP($Q376,'SA2 Numbers'!$A$4:$V$513,SA2s!$Q$4+2))</f>
        <v>33.049999999999997</v>
      </c>
      <c r="T376" s="27">
        <f t="shared" si="24"/>
        <v>33.086799999999997</v>
      </c>
      <c r="U376" s="27">
        <f t="shared" si="25"/>
        <v>227</v>
      </c>
      <c r="V376" s="27" t="str">
        <f t="shared" si="26"/>
        <v>St Kilda East</v>
      </c>
      <c r="W376" s="27">
        <f t="shared" si="27"/>
        <v>26.46</v>
      </c>
      <c r="X376" s="26"/>
      <c r="Y376" s="26"/>
    </row>
    <row r="377" spans="17:25" x14ac:dyDescent="0.35">
      <c r="Q377" s="28">
        <v>369</v>
      </c>
      <c r="R377" s="32" t="s">
        <v>159</v>
      </c>
      <c r="S377" s="33">
        <f>IF($Q$6=1,VLOOKUP($Q377,'SA2 Rates'!$A$4:$V$513,SA2s!$Q$4+2),VLOOKUP($Q377,'SA2 Numbers'!$A$4:$V$513,SA2s!$Q$4+2))</f>
        <v>0</v>
      </c>
      <c r="T377" s="27">
        <f t="shared" si="24"/>
        <v>3.6900000000000002E-2</v>
      </c>
      <c r="U377" s="27">
        <f t="shared" si="25"/>
        <v>510</v>
      </c>
      <c r="V377" s="27" t="str">
        <f t="shared" si="26"/>
        <v>Brighton (Vic.)</v>
      </c>
      <c r="W377" s="27">
        <f t="shared" si="27"/>
        <v>26.49</v>
      </c>
      <c r="X377" s="26"/>
      <c r="Y377" s="26"/>
    </row>
    <row r="378" spans="17:25" x14ac:dyDescent="0.35">
      <c r="Q378" s="28">
        <v>370</v>
      </c>
      <c r="R378" s="32" t="s">
        <v>73</v>
      </c>
      <c r="S378" s="33">
        <f>IF($Q$6=1,VLOOKUP($Q378,'SA2 Rates'!$A$4:$V$513,SA2s!$Q$4+2),VLOOKUP($Q378,'SA2 Numbers'!$A$4:$V$513,SA2s!$Q$4+2))</f>
        <v>26.53</v>
      </c>
      <c r="T378" s="27">
        <f t="shared" si="24"/>
        <v>26.567</v>
      </c>
      <c r="U378" s="27">
        <f t="shared" si="25"/>
        <v>366</v>
      </c>
      <c r="V378" s="27" t="str">
        <f t="shared" si="26"/>
        <v>Bentleigh East - South</v>
      </c>
      <c r="W378" s="27">
        <f t="shared" si="27"/>
        <v>26.49</v>
      </c>
      <c r="X378" s="26"/>
      <c r="Y378" s="26"/>
    </row>
    <row r="379" spans="17:25" x14ac:dyDescent="0.35">
      <c r="Q379" s="28">
        <v>371</v>
      </c>
      <c r="R379" s="32" t="s">
        <v>518</v>
      </c>
      <c r="S379" s="33">
        <f>IF($Q$6=1,VLOOKUP($Q379,'SA2 Rates'!$A$4:$V$513,SA2s!$Q$4+2),VLOOKUP($Q379,'SA2 Numbers'!$A$4:$V$513,SA2s!$Q$4+2))</f>
        <v>21.13</v>
      </c>
      <c r="T379" s="27">
        <f t="shared" si="24"/>
        <v>21.167099999999998</v>
      </c>
      <c r="U379" s="27">
        <f t="shared" si="25"/>
        <v>445</v>
      </c>
      <c r="V379" s="27" t="str">
        <f t="shared" si="26"/>
        <v>St Kilda - West</v>
      </c>
      <c r="W379" s="27">
        <f t="shared" si="27"/>
        <v>26.41</v>
      </c>
      <c r="X379" s="26"/>
      <c r="Y379" s="26"/>
    </row>
    <row r="380" spans="17:25" x14ac:dyDescent="0.35">
      <c r="Q380" s="28">
        <v>372</v>
      </c>
      <c r="R380" s="32" t="s">
        <v>164</v>
      </c>
      <c r="S380" s="33">
        <f>IF($Q$6=1,VLOOKUP($Q380,'SA2 Rates'!$A$4:$V$513,SA2s!$Q$4+2),VLOOKUP($Q380,'SA2 Numbers'!$A$4:$V$513,SA2s!$Q$4+2))</f>
        <v>25.05</v>
      </c>
      <c r="T380" s="27">
        <f t="shared" si="24"/>
        <v>25.087199999999999</v>
      </c>
      <c r="U380" s="27">
        <f t="shared" si="25"/>
        <v>396</v>
      </c>
      <c r="V380" s="27" t="str">
        <f t="shared" si="26"/>
        <v>Hughesdale</v>
      </c>
      <c r="W380" s="27">
        <f t="shared" si="27"/>
        <v>26.37</v>
      </c>
      <c r="X380" s="26"/>
      <c r="Y380" s="26"/>
    </row>
    <row r="381" spans="17:25" x14ac:dyDescent="0.35">
      <c r="Q381" s="28">
        <v>373</v>
      </c>
      <c r="R381" s="32" t="s">
        <v>238</v>
      </c>
      <c r="S381" s="33">
        <f>IF($Q$6=1,VLOOKUP($Q381,'SA2 Rates'!$A$4:$V$513,SA2s!$Q$4+2),VLOOKUP($Q381,'SA2 Numbers'!$A$4:$V$513,SA2s!$Q$4+2))</f>
        <v>30.05</v>
      </c>
      <c r="T381" s="27">
        <f t="shared" si="24"/>
        <v>30.087299999999999</v>
      </c>
      <c r="U381" s="27">
        <f t="shared" si="25"/>
        <v>299</v>
      </c>
      <c r="V381" s="27" t="str">
        <f t="shared" si="26"/>
        <v>Beaufort</v>
      </c>
      <c r="W381" s="27">
        <f t="shared" si="27"/>
        <v>26.38</v>
      </c>
      <c r="X381" s="26"/>
      <c r="Y381" s="26"/>
    </row>
    <row r="382" spans="17:25" x14ac:dyDescent="0.35">
      <c r="Q382" s="28">
        <v>374</v>
      </c>
      <c r="R382" s="32" t="s">
        <v>239</v>
      </c>
      <c r="S382" s="33">
        <f>IF($Q$6=1,VLOOKUP($Q382,'SA2 Rates'!$A$4:$V$513,SA2s!$Q$4+2),VLOOKUP($Q382,'SA2 Numbers'!$A$4:$V$513,SA2s!$Q$4+2))</f>
        <v>29.61</v>
      </c>
      <c r="T382" s="27">
        <f t="shared" si="24"/>
        <v>29.647400000000001</v>
      </c>
      <c r="U382" s="27">
        <f t="shared" si="25"/>
        <v>311</v>
      </c>
      <c r="V382" s="27" t="str">
        <f t="shared" si="26"/>
        <v>Thornbury</v>
      </c>
      <c r="W382" s="27">
        <f t="shared" si="27"/>
        <v>26.26</v>
      </c>
      <c r="X382" s="26"/>
      <c r="Y382" s="26"/>
    </row>
    <row r="383" spans="17:25" x14ac:dyDescent="0.35">
      <c r="Q383" s="28">
        <v>375</v>
      </c>
      <c r="R383" s="32" t="s">
        <v>492</v>
      </c>
      <c r="S383" s="33">
        <f>IF($Q$6=1,VLOOKUP($Q383,'SA2 Rates'!$A$4:$V$513,SA2s!$Q$4+2),VLOOKUP($Q383,'SA2 Numbers'!$A$4:$V$513,SA2s!$Q$4+2))</f>
        <v>26.01</v>
      </c>
      <c r="T383" s="27">
        <f t="shared" si="24"/>
        <v>26.047500000000003</v>
      </c>
      <c r="U383" s="27">
        <f t="shared" si="25"/>
        <v>377</v>
      </c>
      <c r="V383" s="27" t="str">
        <f t="shared" si="26"/>
        <v>Kew - South</v>
      </c>
      <c r="W383" s="27">
        <f t="shared" si="27"/>
        <v>26.27</v>
      </c>
      <c r="X383" s="26"/>
      <c r="Y383" s="26"/>
    </row>
    <row r="384" spans="17:25" x14ac:dyDescent="0.35">
      <c r="Q384" s="28">
        <v>376</v>
      </c>
      <c r="R384" s="32" t="s">
        <v>249</v>
      </c>
      <c r="S384" s="33">
        <f>IF($Q$6=1,VLOOKUP($Q384,'SA2 Rates'!$A$4:$V$513,SA2s!$Q$4+2),VLOOKUP($Q384,'SA2 Numbers'!$A$4:$V$513,SA2s!$Q$4+2))</f>
        <v>32.9</v>
      </c>
      <c r="T384" s="27">
        <f t="shared" si="24"/>
        <v>32.937599999999996</v>
      </c>
      <c r="U384" s="27">
        <f t="shared" si="25"/>
        <v>233</v>
      </c>
      <c r="V384" s="27" t="str">
        <f t="shared" si="26"/>
        <v>Lakes Entrance</v>
      </c>
      <c r="W384" s="27">
        <f t="shared" si="27"/>
        <v>26.04</v>
      </c>
      <c r="X384" s="26"/>
      <c r="Y384" s="26"/>
    </row>
    <row r="385" spans="17:25" x14ac:dyDescent="0.35">
      <c r="Q385" s="28">
        <v>377</v>
      </c>
      <c r="R385" s="32" t="s">
        <v>240</v>
      </c>
      <c r="S385" s="33">
        <f>IF($Q$6=1,VLOOKUP($Q385,'SA2 Rates'!$A$4:$V$513,SA2s!$Q$4+2),VLOOKUP($Q385,'SA2 Numbers'!$A$4:$V$513,SA2s!$Q$4+2))</f>
        <v>35.590000000000003</v>
      </c>
      <c r="T385" s="27">
        <f t="shared" si="24"/>
        <v>35.627700000000004</v>
      </c>
      <c r="U385" s="27">
        <f t="shared" si="25"/>
        <v>182</v>
      </c>
      <c r="V385" s="27" t="str">
        <f t="shared" si="26"/>
        <v>Red Cliffs</v>
      </c>
      <c r="W385" s="27">
        <f t="shared" si="27"/>
        <v>26.01</v>
      </c>
      <c r="X385" s="26"/>
      <c r="Y385" s="26"/>
    </row>
    <row r="386" spans="17:25" x14ac:dyDescent="0.35">
      <c r="Q386" s="28">
        <v>378</v>
      </c>
      <c r="R386" s="32" t="s">
        <v>241</v>
      </c>
      <c r="S386" s="33">
        <f>IF($Q$6=1,VLOOKUP($Q386,'SA2 Rates'!$A$4:$V$513,SA2s!$Q$4+2),VLOOKUP($Q386,'SA2 Numbers'!$A$4:$V$513,SA2s!$Q$4+2))</f>
        <v>31.71</v>
      </c>
      <c r="T386" s="27">
        <f t="shared" si="24"/>
        <v>31.747800000000002</v>
      </c>
      <c r="U386" s="27">
        <f t="shared" si="25"/>
        <v>261</v>
      </c>
      <c r="V386" s="27" t="str">
        <f t="shared" si="26"/>
        <v>Traralgon - West</v>
      </c>
      <c r="W386" s="27">
        <f t="shared" si="27"/>
        <v>25.97</v>
      </c>
      <c r="X386" s="26"/>
      <c r="Y386" s="26"/>
    </row>
    <row r="387" spans="17:25" x14ac:dyDescent="0.35">
      <c r="Q387" s="28">
        <v>379</v>
      </c>
      <c r="R387" s="32" t="s">
        <v>242</v>
      </c>
      <c r="S387" s="33">
        <f>IF($Q$6=1,VLOOKUP($Q387,'SA2 Rates'!$A$4:$V$513,SA2s!$Q$4+2),VLOOKUP($Q387,'SA2 Numbers'!$A$4:$V$513,SA2s!$Q$4+2))</f>
        <v>36.04</v>
      </c>
      <c r="T387" s="27">
        <f t="shared" si="24"/>
        <v>36.0779</v>
      </c>
      <c r="U387" s="27">
        <f t="shared" si="25"/>
        <v>173</v>
      </c>
      <c r="V387" s="27" t="str">
        <f t="shared" si="26"/>
        <v>Yea</v>
      </c>
      <c r="W387" s="27">
        <f t="shared" si="27"/>
        <v>25.96</v>
      </c>
      <c r="X387" s="26"/>
      <c r="Y387" s="26"/>
    </row>
    <row r="388" spans="17:25" x14ac:dyDescent="0.35">
      <c r="Q388" s="28">
        <v>380</v>
      </c>
      <c r="R388" s="32" t="s">
        <v>243</v>
      </c>
      <c r="S388" s="33">
        <f>IF($Q$6=1,VLOOKUP($Q388,'SA2 Rates'!$A$4:$V$513,SA2s!$Q$4+2),VLOOKUP($Q388,'SA2 Numbers'!$A$4:$V$513,SA2s!$Q$4+2))</f>
        <v>35.36</v>
      </c>
      <c r="T388" s="27">
        <f t="shared" si="24"/>
        <v>35.397999999999996</v>
      </c>
      <c r="U388" s="27">
        <f t="shared" si="25"/>
        <v>188</v>
      </c>
      <c r="V388" s="27" t="str">
        <f t="shared" si="26"/>
        <v>Ringwood North</v>
      </c>
      <c r="W388" s="27">
        <f t="shared" si="27"/>
        <v>25.87</v>
      </c>
      <c r="X388" s="26"/>
      <c r="Y388" s="26"/>
    </row>
    <row r="389" spans="17:25" x14ac:dyDescent="0.35">
      <c r="Q389" s="28">
        <v>381</v>
      </c>
      <c r="R389" s="32" t="s">
        <v>175</v>
      </c>
      <c r="S389" s="33">
        <f>IF($Q$6=1,VLOOKUP($Q389,'SA2 Rates'!$A$4:$V$513,SA2s!$Q$4+2),VLOOKUP($Q389,'SA2 Numbers'!$A$4:$V$513,SA2s!$Q$4+2))</f>
        <v>38.56</v>
      </c>
      <c r="T389" s="27">
        <f t="shared" si="24"/>
        <v>38.598100000000002</v>
      </c>
      <c r="U389" s="27">
        <f t="shared" si="25"/>
        <v>135</v>
      </c>
      <c r="V389" s="27" t="str">
        <f t="shared" si="26"/>
        <v>Chiltern - Indigo Valley</v>
      </c>
      <c r="W389" s="27">
        <f t="shared" si="27"/>
        <v>25.86</v>
      </c>
      <c r="X389" s="26"/>
      <c r="Y389" s="26"/>
    </row>
    <row r="390" spans="17:25" x14ac:dyDescent="0.35">
      <c r="Q390" s="28">
        <v>382</v>
      </c>
      <c r="R390" s="32" t="s">
        <v>174</v>
      </c>
      <c r="S390" s="33">
        <f>IF($Q$6=1,VLOOKUP($Q390,'SA2 Rates'!$A$4:$V$513,SA2s!$Q$4+2),VLOOKUP($Q390,'SA2 Numbers'!$A$4:$V$513,SA2s!$Q$4+2))</f>
        <v>24.22</v>
      </c>
      <c r="T390" s="27">
        <f t="shared" si="24"/>
        <v>24.258199999999999</v>
      </c>
      <c r="U390" s="27">
        <f t="shared" si="25"/>
        <v>406</v>
      </c>
      <c r="V390" s="27" t="str">
        <f t="shared" si="26"/>
        <v>Eltham</v>
      </c>
      <c r="W390" s="27">
        <f t="shared" si="27"/>
        <v>25.8</v>
      </c>
      <c r="X390" s="26"/>
      <c r="Y390" s="26"/>
    </row>
    <row r="391" spans="17:25" x14ac:dyDescent="0.35">
      <c r="Q391" s="28">
        <v>383</v>
      </c>
      <c r="R391" s="32" t="s">
        <v>278</v>
      </c>
      <c r="S391" s="33">
        <f>IF($Q$6=1,VLOOKUP($Q391,'SA2 Rates'!$A$4:$V$513,SA2s!$Q$4+2),VLOOKUP($Q391,'SA2 Numbers'!$A$4:$V$513,SA2s!$Q$4+2))</f>
        <v>26.7</v>
      </c>
      <c r="T391" s="27">
        <f t="shared" si="24"/>
        <v>26.738299999999999</v>
      </c>
      <c r="U391" s="27">
        <f t="shared" si="25"/>
        <v>365</v>
      </c>
      <c r="V391" s="27" t="str">
        <f t="shared" si="26"/>
        <v>Warrandyte - Wonga Park</v>
      </c>
      <c r="W391" s="27">
        <f t="shared" si="27"/>
        <v>25.74</v>
      </c>
      <c r="X391" s="26"/>
      <c r="Y391" s="26"/>
    </row>
    <row r="392" spans="17:25" x14ac:dyDescent="0.35">
      <c r="Q392" s="28">
        <v>384</v>
      </c>
      <c r="R392" s="32" t="s">
        <v>322</v>
      </c>
      <c r="S392" s="33">
        <f>IF($Q$6=1,VLOOKUP($Q392,'SA2 Rates'!$A$4:$V$513,SA2s!$Q$4+2),VLOOKUP($Q392,'SA2 Numbers'!$A$4:$V$513,SA2s!$Q$4+2))</f>
        <v>34.020000000000003</v>
      </c>
      <c r="T392" s="27">
        <f t="shared" si="24"/>
        <v>34.058400000000006</v>
      </c>
      <c r="U392" s="27">
        <f t="shared" si="25"/>
        <v>210</v>
      </c>
      <c r="V392" s="27" t="str">
        <f t="shared" si="26"/>
        <v>Coburg - West</v>
      </c>
      <c r="W392" s="27">
        <f t="shared" si="27"/>
        <v>25.76</v>
      </c>
      <c r="X392" s="26"/>
      <c r="Y392" s="26"/>
    </row>
    <row r="393" spans="17:25" x14ac:dyDescent="0.35">
      <c r="Q393" s="28">
        <v>385</v>
      </c>
      <c r="R393" s="32" t="s">
        <v>323</v>
      </c>
      <c r="S393" s="33">
        <f>IF($Q$6=1,VLOOKUP($Q393,'SA2 Rates'!$A$4:$V$513,SA2s!$Q$4+2),VLOOKUP($Q393,'SA2 Numbers'!$A$4:$V$513,SA2s!$Q$4+2))</f>
        <v>30.05</v>
      </c>
      <c r="T393" s="27">
        <f t="shared" si="24"/>
        <v>30.0885</v>
      </c>
      <c r="U393" s="27">
        <f t="shared" si="25"/>
        <v>298</v>
      </c>
      <c r="V393" s="27" t="str">
        <f t="shared" si="26"/>
        <v>Armadale</v>
      </c>
      <c r="W393" s="27">
        <f t="shared" si="27"/>
        <v>25.73</v>
      </c>
      <c r="X393" s="26"/>
      <c r="Y393" s="26"/>
    </row>
    <row r="394" spans="17:25" x14ac:dyDescent="0.35">
      <c r="Q394" s="28">
        <v>386</v>
      </c>
      <c r="R394" s="32" t="s">
        <v>324</v>
      </c>
      <c r="S394" s="33">
        <f>IF($Q$6=1,VLOOKUP($Q394,'SA2 Rates'!$A$4:$V$513,SA2s!$Q$4+2),VLOOKUP($Q394,'SA2 Numbers'!$A$4:$V$513,SA2s!$Q$4+2))</f>
        <v>25.87</v>
      </c>
      <c r="T394" s="27">
        <f t="shared" ref="T394:T457" si="28">S394+0.0001*Q394</f>
        <v>25.9086</v>
      </c>
      <c r="U394" s="27">
        <f t="shared" ref="U394:U457" si="29">RANK(T394,T$9:T$518)</f>
        <v>380</v>
      </c>
      <c r="V394" s="27" t="str">
        <f t="shared" ref="V394:V457" si="30">VLOOKUP(MATCH(Q394,U$9:U$518,0),$Q$9:$S$518,2)</f>
        <v>Nagambie</v>
      </c>
      <c r="W394" s="27">
        <f t="shared" ref="W394:W457" si="31">VLOOKUP(MATCH(Q394,U$9:U$518,0),$Q$9:$S$518,3)</f>
        <v>25.52</v>
      </c>
      <c r="X394" s="26"/>
      <c r="Y394" s="26"/>
    </row>
    <row r="395" spans="17:25" x14ac:dyDescent="0.35">
      <c r="Q395" s="28">
        <v>387</v>
      </c>
      <c r="R395" s="32" t="s">
        <v>498</v>
      </c>
      <c r="S395" s="33">
        <f>IF($Q$6=1,VLOOKUP($Q395,'SA2 Rates'!$A$4:$V$513,SA2s!$Q$4+2),VLOOKUP($Q395,'SA2 Numbers'!$A$4:$V$513,SA2s!$Q$4+2))</f>
        <v>22.44</v>
      </c>
      <c r="T395" s="27">
        <f t="shared" si="28"/>
        <v>22.4787</v>
      </c>
      <c r="U395" s="27">
        <f t="shared" si="29"/>
        <v>430</v>
      </c>
      <c r="V395" s="27" t="str">
        <f t="shared" si="30"/>
        <v>Bendigo Surrounds - South</v>
      </c>
      <c r="W395" s="27">
        <f t="shared" si="31"/>
        <v>25.47</v>
      </c>
      <c r="X395" s="26"/>
      <c r="Y395" s="26"/>
    </row>
    <row r="396" spans="17:25" x14ac:dyDescent="0.35">
      <c r="Q396" s="28">
        <v>388</v>
      </c>
      <c r="R396" s="32" t="s">
        <v>504</v>
      </c>
      <c r="S396" s="33">
        <f>IF($Q$6=1,VLOOKUP($Q396,'SA2 Rates'!$A$4:$V$513,SA2s!$Q$4+2),VLOOKUP($Q396,'SA2 Numbers'!$A$4:$V$513,SA2s!$Q$4+2))</f>
        <v>37.29</v>
      </c>
      <c r="T396" s="27">
        <f t="shared" si="28"/>
        <v>37.328800000000001</v>
      </c>
      <c r="U396" s="27">
        <f t="shared" si="29"/>
        <v>151</v>
      </c>
      <c r="V396" s="27" t="str">
        <f t="shared" si="30"/>
        <v>Seddon - Kingsville</v>
      </c>
      <c r="W396" s="27">
        <f t="shared" si="31"/>
        <v>25.41</v>
      </c>
      <c r="X396" s="26"/>
      <c r="Y396" s="26"/>
    </row>
    <row r="397" spans="17:25" x14ac:dyDescent="0.35">
      <c r="Q397" s="28">
        <v>389</v>
      </c>
      <c r="R397" s="32" t="s">
        <v>430</v>
      </c>
      <c r="S397" s="33">
        <f>IF($Q$6=1,VLOOKUP($Q397,'SA2 Rates'!$A$4:$V$513,SA2s!$Q$4+2),VLOOKUP($Q397,'SA2 Numbers'!$A$4:$V$513,SA2s!$Q$4+2))</f>
        <v>56.34</v>
      </c>
      <c r="T397" s="27">
        <f t="shared" si="28"/>
        <v>56.378900000000002</v>
      </c>
      <c r="U397" s="27">
        <f t="shared" si="29"/>
        <v>4</v>
      </c>
      <c r="V397" s="27" t="str">
        <f t="shared" si="30"/>
        <v>Moonee Ponds</v>
      </c>
      <c r="W397" s="27">
        <f t="shared" si="31"/>
        <v>25.33</v>
      </c>
      <c r="X397" s="26"/>
      <c r="Y397" s="26"/>
    </row>
    <row r="398" spans="17:25" x14ac:dyDescent="0.35">
      <c r="Q398" s="28">
        <v>390</v>
      </c>
      <c r="R398" s="32" t="s">
        <v>279</v>
      </c>
      <c r="S398" s="33">
        <f>IF($Q$6=1,VLOOKUP($Q398,'SA2 Rates'!$A$4:$V$513,SA2s!$Q$4+2),VLOOKUP($Q398,'SA2 Numbers'!$A$4:$V$513,SA2s!$Q$4+2))</f>
        <v>34.67</v>
      </c>
      <c r="T398" s="27">
        <f t="shared" si="28"/>
        <v>34.709000000000003</v>
      </c>
      <c r="U398" s="27">
        <f t="shared" si="29"/>
        <v>199</v>
      </c>
      <c r="V398" s="27" t="str">
        <f t="shared" si="30"/>
        <v>Yarraville</v>
      </c>
      <c r="W398" s="27">
        <f t="shared" si="31"/>
        <v>25.3</v>
      </c>
      <c r="X398" s="26"/>
      <c r="Y398" s="26"/>
    </row>
    <row r="399" spans="17:25" x14ac:dyDescent="0.35">
      <c r="Q399" s="28">
        <v>391</v>
      </c>
      <c r="R399" s="32" t="s">
        <v>476</v>
      </c>
      <c r="S399" s="33">
        <f>IF($Q$6=1,VLOOKUP($Q399,'SA2 Rates'!$A$4:$V$513,SA2s!$Q$4+2),VLOOKUP($Q399,'SA2 Numbers'!$A$4:$V$513,SA2s!$Q$4+2))</f>
        <v>35.69</v>
      </c>
      <c r="T399" s="27">
        <f t="shared" si="28"/>
        <v>35.729099999999995</v>
      </c>
      <c r="U399" s="27">
        <f t="shared" si="29"/>
        <v>179</v>
      </c>
      <c r="V399" s="27" t="str">
        <f t="shared" si="30"/>
        <v>Alphington - Fairfield</v>
      </c>
      <c r="W399" s="27">
        <f t="shared" si="31"/>
        <v>25.33</v>
      </c>
      <c r="X399" s="26"/>
      <c r="Y399" s="26"/>
    </row>
    <row r="400" spans="17:25" x14ac:dyDescent="0.35">
      <c r="Q400" s="28">
        <v>392</v>
      </c>
      <c r="R400" s="32" t="s">
        <v>123</v>
      </c>
      <c r="S400" s="33">
        <f>IF($Q$6=1,VLOOKUP($Q400,'SA2 Rates'!$A$4:$V$513,SA2s!$Q$4+2),VLOOKUP($Q400,'SA2 Numbers'!$A$4:$V$513,SA2s!$Q$4+2))</f>
        <v>26.98</v>
      </c>
      <c r="T400" s="27">
        <f t="shared" si="28"/>
        <v>27.019200000000001</v>
      </c>
      <c r="U400" s="27">
        <f t="shared" si="29"/>
        <v>361</v>
      </c>
      <c r="V400" s="27" t="str">
        <f t="shared" si="30"/>
        <v>Gowanbrae</v>
      </c>
      <c r="W400" s="27">
        <f t="shared" si="31"/>
        <v>25.3</v>
      </c>
      <c r="X400" s="26"/>
      <c r="Y400" s="26"/>
    </row>
    <row r="401" spans="17:25" x14ac:dyDescent="0.35">
      <c r="Q401" s="28">
        <v>393</v>
      </c>
      <c r="R401" s="32" t="s">
        <v>309</v>
      </c>
      <c r="S401" s="33">
        <f>IF($Q$6=1,VLOOKUP($Q401,'SA2 Rates'!$A$4:$V$513,SA2s!$Q$4+2),VLOOKUP($Q401,'SA2 Numbers'!$A$4:$V$513,SA2s!$Q$4+2))</f>
        <v>31.74</v>
      </c>
      <c r="T401" s="27">
        <f t="shared" si="28"/>
        <v>31.779299999999999</v>
      </c>
      <c r="U401" s="27">
        <f t="shared" si="29"/>
        <v>260</v>
      </c>
      <c r="V401" s="27" t="str">
        <f t="shared" si="30"/>
        <v>Pascoe Vale South</v>
      </c>
      <c r="W401" s="27">
        <f t="shared" si="31"/>
        <v>25.25</v>
      </c>
      <c r="X401" s="26"/>
      <c r="Y401" s="26"/>
    </row>
    <row r="402" spans="17:25" x14ac:dyDescent="0.35">
      <c r="Q402" s="28">
        <v>394</v>
      </c>
      <c r="R402" s="32" t="s">
        <v>310</v>
      </c>
      <c r="S402" s="33">
        <f>IF($Q$6=1,VLOOKUP($Q402,'SA2 Rates'!$A$4:$V$513,SA2s!$Q$4+2),VLOOKUP($Q402,'SA2 Numbers'!$A$4:$V$513,SA2s!$Q$4+2))</f>
        <v>31.61</v>
      </c>
      <c r="T402" s="27">
        <f t="shared" si="28"/>
        <v>31.6494</v>
      </c>
      <c r="U402" s="27">
        <f t="shared" si="29"/>
        <v>264</v>
      </c>
      <c r="V402" s="27" t="str">
        <f t="shared" si="30"/>
        <v>Williamstown</v>
      </c>
      <c r="W402" s="27">
        <f t="shared" si="31"/>
        <v>25.23</v>
      </c>
      <c r="X402" s="26"/>
      <c r="Y402" s="26"/>
    </row>
    <row r="403" spans="17:25" x14ac:dyDescent="0.35">
      <c r="Q403" s="28">
        <v>395</v>
      </c>
      <c r="R403" s="32" t="s">
        <v>311</v>
      </c>
      <c r="S403" s="33">
        <f>IF($Q$6=1,VLOOKUP($Q403,'SA2 Rates'!$A$4:$V$513,SA2s!$Q$4+2),VLOOKUP($Q403,'SA2 Numbers'!$A$4:$V$513,SA2s!$Q$4+2))</f>
        <v>34.61</v>
      </c>
      <c r="T403" s="27">
        <f t="shared" si="28"/>
        <v>34.649499999999996</v>
      </c>
      <c r="U403" s="27">
        <f t="shared" si="29"/>
        <v>202</v>
      </c>
      <c r="V403" s="27" t="str">
        <f t="shared" si="30"/>
        <v>Shepparton - North</v>
      </c>
      <c r="W403" s="27">
        <f t="shared" si="31"/>
        <v>25.1</v>
      </c>
      <c r="X403" s="26"/>
      <c r="Y403" s="26"/>
    </row>
    <row r="404" spans="17:25" x14ac:dyDescent="0.35">
      <c r="Q404" s="28">
        <v>396</v>
      </c>
      <c r="R404" s="32" t="s">
        <v>305</v>
      </c>
      <c r="S404" s="33">
        <f>IF($Q$6=1,VLOOKUP($Q404,'SA2 Rates'!$A$4:$V$513,SA2s!$Q$4+2),VLOOKUP($Q404,'SA2 Numbers'!$A$4:$V$513,SA2s!$Q$4+2))</f>
        <v>18.89</v>
      </c>
      <c r="T404" s="27">
        <f t="shared" si="28"/>
        <v>18.929600000000001</v>
      </c>
      <c r="U404" s="27">
        <f t="shared" si="29"/>
        <v>469</v>
      </c>
      <c r="V404" s="27" t="str">
        <f t="shared" si="30"/>
        <v>Prahran - Windsor</v>
      </c>
      <c r="W404" s="27">
        <f t="shared" si="31"/>
        <v>25.05</v>
      </c>
      <c r="X404" s="26"/>
      <c r="Y404" s="26"/>
    </row>
    <row r="405" spans="17:25" x14ac:dyDescent="0.35">
      <c r="Q405" s="28">
        <v>397</v>
      </c>
      <c r="R405" s="32" t="s">
        <v>304</v>
      </c>
      <c r="S405" s="33">
        <f>IF($Q$6=1,VLOOKUP($Q405,'SA2 Rates'!$A$4:$V$513,SA2s!$Q$4+2),VLOOKUP($Q405,'SA2 Numbers'!$A$4:$V$513,SA2s!$Q$4+2))</f>
        <v>55.32</v>
      </c>
      <c r="T405" s="27">
        <f t="shared" si="28"/>
        <v>55.359700000000004</v>
      </c>
      <c r="U405" s="27">
        <f t="shared" si="29"/>
        <v>5</v>
      </c>
      <c r="V405" s="27" t="str">
        <f t="shared" si="30"/>
        <v>Glen Iris - East</v>
      </c>
      <c r="W405" s="27">
        <f t="shared" si="31"/>
        <v>24.85</v>
      </c>
      <c r="X405" s="26"/>
      <c r="Y405" s="26"/>
    </row>
    <row r="406" spans="17:25" x14ac:dyDescent="0.35">
      <c r="Q406" s="28">
        <v>398</v>
      </c>
      <c r="R406" s="32" t="s">
        <v>505</v>
      </c>
      <c r="S406" s="33">
        <f>IF($Q$6=1,VLOOKUP($Q406,'SA2 Rates'!$A$4:$V$513,SA2s!$Q$4+2),VLOOKUP($Q406,'SA2 Numbers'!$A$4:$V$513,SA2s!$Q$4+2))</f>
        <v>33.020000000000003</v>
      </c>
      <c r="T406" s="27">
        <f t="shared" si="28"/>
        <v>33.059800000000003</v>
      </c>
      <c r="U406" s="27">
        <f t="shared" si="29"/>
        <v>228</v>
      </c>
      <c r="V406" s="27" t="str">
        <f t="shared" si="30"/>
        <v>Keilor</v>
      </c>
      <c r="W406" s="27">
        <f t="shared" si="31"/>
        <v>24.81</v>
      </c>
      <c r="X406" s="26"/>
      <c r="Y406" s="26"/>
    </row>
    <row r="407" spans="17:25" x14ac:dyDescent="0.35">
      <c r="Q407" s="28">
        <v>399</v>
      </c>
      <c r="R407" s="32" t="s">
        <v>89</v>
      </c>
      <c r="S407" s="33">
        <f>IF($Q$6=1,VLOOKUP($Q407,'SA2 Rates'!$A$4:$V$513,SA2s!$Q$4+2),VLOOKUP($Q407,'SA2 Numbers'!$A$4:$V$513,SA2s!$Q$4+2))</f>
        <v>23.04</v>
      </c>
      <c r="T407" s="27">
        <f t="shared" si="28"/>
        <v>23.079899999999999</v>
      </c>
      <c r="U407" s="27">
        <f t="shared" si="29"/>
        <v>423</v>
      </c>
      <c r="V407" s="27" t="str">
        <f t="shared" si="30"/>
        <v>Sandringham - Black Rock</v>
      </c>
      <c r="W407" s="27">
        <f t="shared" si="31"/>
        <v>24.74</v>
      </c>
      <c r="X407" s="26"/>
      <c r="Y407" s="26"/>
    </row>
    <row r="408" spans="17:25" x14ac:dyDescent="0.35">
      <c r="Q408" s="28">
        <v>400</v>
      </c>
      <c r="R408" s="32" t="s">
        <v>124</v>
      </c>
      <c r="S408" s="33">
        <f>IF($Q$6=1,VLOOKUP($Q408,'SA2 Rates'!$A$4:$V$513,SA2s!$Q$4+2),VLOOKUP($Q408,'SA2 Numbers'!$A$4:$V$513,SA2s!$Q$4+2))</f>
        <v>27.29</v>
      </c>
      <c r="T408" s="27">
        <f t="shared" si="28"/>
        <v>27.33</v>
      </c>
      <c r="U408" s="27">
        <f t="shared" si="29"/>
        <v>358</v>
      </c>
      <c r="V408" s="27" t="str">
        <f t="shared" si="30"/>
        <v>Bentleigh - McKinnon</v>
      </c>
      <c r="W408" s="27">
        <f t="shared" si="31"/>
        <v>24.67</v>
      </c>
      <c r="X408" s="26"/>
      <c r="Y408" s="26"/>
    </row>
    <row r="409" spans="17:25" x14ac:dyDescent="0.35">
      <c r="Q409" s="28">
        <v>401</v>
      </c>
      <c r="R409" s="32" t="s">
        <v>206</v>
      </c>
      <c r="S409" s="33">
        <f>IF($Q$6=1,VLOOKUP($Q409,'SA2 Rates'!$A$4:$V$513,SA2s!$Q$4+2),VLOOKUP($Q409,'SA2 Numbers'!$A$4:$V$513,SA2s!$Q$4+2))</f>
        <v>24.74</v>
      </c>
      <c r="T409" s="27">
        <f t="shared" si="28"/>
        <v>24.780099999999997</v>
      </c>
      <c r="U409" s="27">
        <f t="shared" si="29"/>
        <v>399</v>
      </c>
      <c r="V409" s="27" t="str">
        <f t="shared" si="30"/>
        <v>Strathmore</v>
      </c>
      <c r="W409" s="27">
        <f t="shared" si="31"/>
        <v>24.52</v>
      </c>
      <c r="X409" s="26"/>
      <c r="Y409" s="26"/>
    </row>
    <row r="410" spans="17:25" x14ac:dyDescent="0.35">
      <c r="Q410" s="28">
        <v>402</v>
      </c>
      <c r="R410" s="32" t="s">
        <v>420</v>
      </c>
      <c r="S410" s="33">
        <f>IF($Q$6=1,VLOOKUP($Q410,'SA2 Rates'!$A$4:$V$513,SA2s!$Q$4+2),VLOOKUP($Q410,'SA2 Numbers'!$A$4:$V$513,SA2s!$Q$4+2))</f>
        <v>32.729999999999997</v>
      </c>
      <c r="T410" s="27">
        <f t="shared" si="28"/>
        <v>32.770199999999996</v>
      </c>
      <c r="U410" s="27">
        <f t="shared" si="29"/>
        <v>240</v>
      </c>
      <c r="V410" s="27" t="str">
        <f t="shared" si="30"/>
        <v>Mentone</v>
      </c>
      <c r="W410" s="27">
        <f t="shared" si="31"/>
        <v>24.48</v>
      </c>
      <c r="X410" s="26"/>
      <c r="Y410" s="26"/>
    </row>
    <row r="411" spans="17:25" x14ac:dyDescent="0.35">
      <c r="Q411" s="28">
        <v>403</v>
      </c>
      <c r="R411" s="32" t="s">
        <v>468</v>
      </c>
      <c r="S411" s="33">
        <f>IF($Q$6=1,VLOOKUP($Q411,'SA2 Rates'!$A$4:$V$513,SA2s!$Q$4+2),VLOOKUP($Q411,'SA2 Numbers'!$A$4:$V$513,SA2s!$Q$4+2))</f>
        <v>31.94</v>
      </c>
      <c r="T411" s="27">
        <f t="shared" si="28"/>
        <v>31.9803</v>
      </c>
      <c r="U411" s="27">
        <f t="shared" si="29"/>
        <v>255</v>
      </c>
      <c r="V411" s="27" t="str">
        <f t="shared" si="30"/>
        <v>Essendon (West) - Aberfeldie</v>
      </c>
      <c r="W411" s="27">
        <f t="shared" si="31"/>
        <v>24.46</v>
      </c>
      <c r="X411" s="26"/>
      <c r="Y411" s="26"/>
    </row>
    <row r="412" spans="17:25" x14ac:dyDescent="0.35">
      <c r="Q412" s="28">
        <v>404</v>
      </c>
      <c r="R412" s="32" t="s">
        <v>29</v>
      </c>
      <c r="S412" s="33">
        <f>IF($Q$6=1,VLOOKUP($Q412,'SA2 Rates'!$A$4:$V$513,SA2s!$Q$4+2),VLOOKUP($Q412,'SA2 Numbers'!$A$4:$V$513,SA2s!$Q$4+2))</f>
        <v>39.380000000000003</v>
      </c>
      <c r="T412" s="27">
        <f t="shared" si="28"/>
        <v>39.420400000000001</v>
      </c>
      <c r="U412" s="27">
        <f t="shared" si="29"/>
        <v>126</v>
      </c>
      <c r="V412" s="27" t="str">
        <f t="shared" si="30"/>
        <v>Newport</v>
      </c>
      <c r="W412" s="27">
        <f t="shared" si="31"/>
        <v>24.33</v>
      </c>
      <c r="X412" s="26"/>
      <c r="Y412" s="26"/>
    </row>
    <row r="413" spans="17:25" x14ac:dyDescent="0.35">
      <c r="Q413" s="28">
        <v>405</v>
      </c>
      <c r="R413" s="32" t="s">
        <v>425</v>
      </c>
      <c r="S413" s="33">
        <f>IF($Q$6=1,VLOOKUP($Q413,'SA2 Rates'!$A$4:$V$513,SA2s!$Q$4+2),VLOOKUP($Q413,'SA2 Numbers'!$A$4:$V$513,SA2s!$Q$4+2))</f>
        <v>25.41</v>
      </c>
      <c r="T413" s="27">
        <f t="shared" si="28"/>
        <v>25.450500000000002</v>
      </c>
      <c r="U413" s="27">
        <f t="shared" si="29"/>
        <v>388</v>
      </c>
      <c r="V413" s="27" t="str">
        <f t="shared" si="30"/>
        <v>Carnegie</v>
      </c>
      <c r="W413" s="27">
        <f t="shared" si="31"/>
        <v>24.27</v>
      </c>
      <c r="X413" s="26"/>
      <c r="Y413" s="26"/>
    </row>
    <row r="414" spans="17:25" x14ac:dyDescent="0.35">
      <c r="Q414" s="28">
        <v>406</v>
      </c>
      <c r="R414" s="32" t="s">
        <v>83</v>
      </c>
      <c r="S414" s="33">
        <f>IF($Q$6=1,VLOOKUP($Q414,'SA2 Rates'!$A$4:$V$513,SA2s!$Q$4+2),VLOOKUP($Q414,'SA2 Numbers'!$A$4:$V$513,SA2s!$Q$4+2))</f>
        <v>22.59</v>
      </c>
      <c r="T414" s="27">
        <f t="shared" si="28"/>
        <v>22.630600000000001</v>
      </c>
      <c r="U414" s="27">
        <f t="shared" si="29"/>
        <v>426</v>
      </c>
      <c r="V414" s="27" t="str">
        <f t="shared" si="30"/>
        <v>Richmond (South) - Cremorne</v>
      </c>
      <c r="W414" s="27">
        <f t="shared" si="31"/>
        <v>24.22</v>
      </c>
      <c r="X414" s="26"/>
      <c r="Y414" s="26"/>
    </row>
    <row r="415" spans="17:25" x14ac:dyDescent="0.35">
      <c r="Q415" s="28">
        <v>407</v>
      </c>
      <c r="R415" s="32" t="s">
        <v>84</v>
      </c>
      <c r="S415" s="33">
        <f>IF($Q$6=1,VLOOKUP($Q415,'SA2 Rates'!$A$4:$V$513,SA2s!$Q$4+2),VLOOKUP($Q415,'SA2 Numbers'!$A$4:$V$513,SA2s!$Q$4+2))</f>
        <v>28.29</v>
      </c>
      <c r="T415" s="27">
        <f t="shared" si="28"/>
        <v>28.3307</v>
      </c>
      <c r="U415" s="27">
        <f t="shared" si="29"/>
        <v>333</v>
      </c>
      <c r="V415" s="27" t="str">
        <f t="shared" si="30"/>
        <v>Altona</v>
      </c>
      <c r="W415" s="27">
        <f t="shared" si="31"/>
        <v>24.21</v>
      </c>
      <c r="X415" s="26"/>
      <c r="Y415" s="26"/>
    </row>
    <row r="416" spans="17:25" x14ac:dyDescent="0.35">
      <c r="Q416" s="28">
        <v>408</v>
      </c>
      <c r="R416" s="32" t="s">
        <v>511</v>
      </c>
      <c r="S416" s="33">
        <f>IF($Q$6=1,VLOOKUP($Q416,'SA2 Rates'!$A$4:$V$513,SA2s!$Q$4+2),VLOOKUP($Q416,'SA2 Numbers'!$A$4:$V$513,SA2s!$Q$4+2))</f>
        <v>25.1</v>
      </c>
      <c r="T416" s="27">
        <f t="shared" si="28"/>
        <v>25.140800000000002</v>
      </c>
      <c r="U416" s="27">
        <f t="shared" si="29"/>
        <v>395</v>
      </c>
      <c r="V416" s="27" t="str">
        <f t="shared" si="30"/>
        <v>Camperdown</v>
      </c>
      <c r="W416" s="27">
        <f t="shared" si="31"/>
        <v>24.19</v>
      </c>
      <c r="X416" s="26"/>
      <c r="Y416" s="26"/>
    </row>
    <row r="417" spans="17:25" x14ac:dyDescent="0.35">
      <c r="Q417" s="28">
        <v>409</v>
      </c>
      <c r="R417" s="32" t="s">
        <v>515</v>
      </c>
      <c r="S417" s="33">
        <f>IF($Q$6=1,VLOOKUP($Q417,'SA2 Rates'!$A$4:$V$513,SA2s!$Q$4+2),VLOOKUP($Q417,'SA2 Numbers'!$A$4:$V$513,SA2s!$Q$4+2))</f>
        <v>39.5</v>
      </c>
      <c r="T417" s="27">
        <f t="shared" si="28"/>
        <v>39.540900000000001</v>
      </c>
      <c r="U417" s="27">
        <f t="shared" si="29"/>
        <v>121</v>
      </c>
      <c r="V417" s="27" t="str">
        <f t="shared" si="30"/>
        <v>Montmorency - Briar Hill</v>
      </c>
      <c r="W417" s="27">
        <f t="shared" si="31"/>
        <v>24.09</v>
      </c>
      <c r="X417" s="26"/>
      <c r="Y417" s="26"/>
    </row>
    <row r="418" spans="17:25" x14ac:dyDescent="0.35">
      <c r="Q418" s="28">
        <v>410</v>
      </c>
      <c r="R418" s="32" t="s">
        <v>512</v>
      </c>
      <c r="S418" s="33">
        <f>IF($Q$6=1,VLOOKUP($Q418,'SA2 Rates'!$A$4:$V$513,SA2s!$Q$4+2),VLOOKUP($Q418,'SA2 Numbers'!$A$4:$V$513,SA2s!$Q$4+2))</f>
        <v>13.1</v>
      </c>
      <c r="T418" s="27">
        <f t="shared" si="28"/>
        <v>13.141</v>
      </c>
      <c r="U418" s="27">
        <f t="shared" si="29"/>
        <v>490</v>
      </c>
      <c r="V418" s="27" t="str">
        <f t="shared" si="30"/>
        <v>Albert Park</v>
      </c>
      <c r="W418" s="27">
        <f t="shared" si="31"/>
        <v>24</v>
      </c>
      <c r="X418" s="26"/>
      <c r="Y418" s="26"/>
    </row>
    <row r="419" spans="17:25" x14ac:dyDescent="0.35">
      <c r="Q419" s="28">
        <v>411</v>
      </c>
      <c r="R419" s="32" t="s">
        <v>513</v>
      </c>
      <c r="S419" s="33">
        <f>IF($Q$6=1,VLOOKUP($Q419,'SA2 Rates'!$A$4:$V$513,SA2s!$Q$4+2),VLOOKUP($Q419,'SA2 Numbers'!$A$4:$V$513,SA2s!$Q$4+2))</f>
        <v>28.14</v>
      </c>
      <c r="T419" s="27">
        <f t="shared" si="28"/>
        <v>28.181100000000001</v>
      </c>
      <c r="U419" s="27">
        <f t="shared" si="29"/>
        <v>338</v>
      </c>
      <c r="V419" s="27" t="str">
        <f t="shared" si="30"/>
        <v>Phillip Island</v>
      </c>
      <c r="W419" s="27">
        <f t="shared" si="31"/>
        <v>23.91</v>
      </c>
      <c r="X419" s="26"/>
      <c r="Y419" s="26"/>
    </row>
    <row r="420" spans="17:25" x14ac:dyDescent="0.35">
      <c r="Q420" s="28">
        <v>412</v>
      </c>
      <c r="R420" s="32" t="s">
        <v>469</v>
      </c>
      <c r="S420" s="33">
        <f>IF($Q$6=1,VLOOKUP($Q420,'SA2 Rates'!$A$4:$V$513,SA2s!$Q$4+2),VLOOKUP($Q420,'SA2 Numbers'!$A$4:$V$513,SA2s!$Q$4+2))</f>
        <v>37.68</v>
      </c>
      <c r="T420" s="27">
        <f t="shared" si="28"/>
        <v>37.721200000000003</v>
      </c>
      <c r="U420" s="27">
        <f t="shared" si="29"/>
        <v>143</v>
      </c>
      <c r="V420" s="27" t="str">
        <f t="shared" si="30"/>
        <v>Hawthorn - South</v>
      </c>
      <c r="W420" s="27">
        <f t="shared" si="31"/>
        <v>23.88</v>
      </c>
      <c r="X420" s="26"/>
      <c r="Y420" s="26"/>
    </row>
    <row r="421" spans="17:25" x14ac:dyDescent="0.35">
      <c r="Q421" s="28">
        <v>413</v>
      </c>
      <c r="R421" s="32" t="s">
        <v>24</v>
      </c>
      <c r="S421" s="33">
        <f>IF($Q$6=1,VLOOKUP($Q421,'SA2 Rates'!$A$4:$V$513,SA2s!$Q$4+2),VLOOKUP($Q421,'SA2 Numbers'!$A$4:$V$513,SA2s!$Q$4+2))</f>
        <v>36.57</v>
      </c>
      <c r="T421" s="27">
        <f t="shared" si="28"/>
        <v>36.6113</v>
      </c>
      <c r="U421" s="27">
        <f t="shared" si="29"/>
        <v>166</v>
      </c>
      <c r="V421" s="27" t="str">
        <f t="shared" si="30"/>
        <v>Brunswick West</v>
      </c>
      <c r="W421" s="27">
        <f t="shared" si="31"/>
        <v>23.89</v>
      </c>
      <c r="X421" s="26"/>
      <c r="Y421" s="26"/>
    </row>
    <row r="422" spans="17:25" x14ac:dyDescent="0.35">
      <c r="Q422" s="28">
        <v>414</v>
      </c>
      <c r="R422" s="32" t="s">
        <v>477</v>
      </c>
      <c r="S422" s="33">
        <f>IF($Q$6=1,VLOOKUP($Q422,'SA2 Rates'!$A$4:$V$513,SA2s!$Q$4+2),VLOOKUP($Q422,'SA2 Numbers'!$A$4:$V$513,SA2s!$Q$4+2))</f>
        <v>35.549999999999997</v>
      </c>
      <c r="T422" s="27">
        <f t="shared" si="28"/>
        <v>35.5914</v>
      </c>
      <c r="U422" s="27">
        <f t="shared" si="29"/>
        <v>185</v>
      </c>
      <c r="V422" s="27" t="str">
        <f t="shared" si="30"/>
        <v>Malvern - Glen Iris</v>
      </c>
      <c r="W422" s="27">
        <f t="shared" si="31"/>
        <v>23.75</v>
      </c>
      <c r="X422" s="26"/>
      <c r="Y422" s="26"/>
    </row>
    <row r="423" spans="17:25" x14ac:dyDescent="0.35">
      <c r="Q423" s="28">
        <v>415</v>
      </c>
      <c r="R423" s="32" t="s">
        <v>160</v>
      </c>
      <c r="S423" s="33">
        <f>IF($Q$6=1,VLOOKUP($Q423,'SA2 Rates'!$A$4:$V$513,SA2s!$Q$4+2),VLOOKUP($Q423,'SA2 Numbers'!$A$4:$V$513,SA2s!$Q$4+2))</f>
        <v>41.47</v>
      </c>
      <c r="T423" s="27">
        <f t="shared" si="28"/>
        <v>41.511499999999998</v>
      </c>
      <c r="U423" s="27">
        <f t="shared" si="29"/>
        <v>96</v>
      </c>
      <c r="V423" s="27" t="str">
        <f t="shared" si="30"/>
        <v>East Melbourne</v>
      </c>
      <c r="W423" s="27">
        <f t="shared" si="31"/>
        <v>23.7</v>
      </c>
      <c r="X423" s="26"/>
      <c r="Y423" s="26"/>
    </row>
    <row r="424" spans="17:25" x14ac:dyDescent="0.35">
      <c r="Q424" s="28">
        <v>416</v>
      </c>
      <c r="R424" s="32" t="s">
        <v>261</v>
      </c>
      <c r="S424" s="33">
        <f>IF($Q$6=1,VLOOKUP($Q424,'SA2 Rates'!$A$4:$V$513,SA2s!$Q$4+2),VLOOKUP($Q424,'SA2 Numbers'!$A$4:$V$513,SA2s!$Q$4+2))</f>
        <v>44.44</v>
      </c>
      <c r="T424" s="27">
        <f t="shared" si="28"/>
        <v>44.4816</v>
      </c>
      <c r="U424" s="27">
        <f t="shared" si="29"/>
        <v>55</v>
      </c>
      <c r="V424" s="27" t="str">
        <f t="shared" si="30"/>
        <v>Towong</v>
      </c>
      <c r="W424" s="27">
        <f t="shared" si="31"/>
        <v>23.64</v>
      </c>
      <c r="X424" s="26"/>
      <c r="Y424" s="26"/>
    </row>
    <row r="425" spans="17:25" x14ac:dyDescent="0.35">
      <c r="Q425" s="28">
        <v>417</v>
      </c>
      <c r="R425" s="32" t="s">
        <v>262</v>
      </c>
      <c r="S425" s="33">
        <f>IF($Q$6=1,VLOOKUP($Q425,'SA2 Rates'!$A$4:$V$513,SA2s!$Q$4+2),VLOOKUP($Q425,'SA2 Numbers'!$A$4:$V$513,SA2s!$Q$4+2))</f>
        <v>39.49</v>
      </c>
      <c r="T425" s="27">
        <f t="shared" si="28"/>
        <v>39.531700000000001</v>
      </c>
      <c r="U425" s="27">
        <f t="shared" si="29"/>
        <v>122</v>
      </c>
      <c r="V425" s="27" t="str">
        <f t="shared" si="30"/>
        <v>Northcote - West</v>
      </c>
      <c r="W425" s="27">
        <f t="shared" si="31"/>
        <v>23.58</v>
      </c>
      <c r="X425" s="26"/>
      <c r="Y425" s="26"/>
    </row>
    <row r="426" spans="17:25" x14ac:dyDescent="0.35">
      <c r="Q426" s="28">
        <v>418</v>
      </c>
      <c r="R426" s="32" t="s">
        <v>166</v>
      </c>
      <c r="S426" s="33">
        <f>IF($Q$6=1,VLOOKUP($Q426,'SA2 Rates'!$A$4:$V$513,SA2s!$Q$4+2),VLOOKUP($Q426,'SA2 Numbers'!$A$4:$V$513,SA2s!$Q$4+2))</f>
        <v>31.44</v>
      </c>
      <c r="T426" s="27">
        <f t="shared" si="28"/>
        <v>31.4818</v>
      </c>
      <c r="U426" s="27">
        <f t="shared" si="29"/>
        <v>268</v>
      </c>
      <c r="V426" s="27" t="str">
        <f t="shared" si="30"/>
        <v>Benalla</v>
      </c>
      <c r="W426" s="27">
        <f t="shared" si="31"/>
        <v>23.44</v>
      </c>
      <c r="X426" s="26"/>
      <c r="Y426" s="26"/>
    </row>
    <row r="427" spans="17:25" x14ac:dyDescent="0.35">
      <c r="Q427" s="28">
        <v>419</v>
      </c>
      <c r="R427" s="32" t="s">
        <v>167</v>
      </c>
      <c r="S427" s="33">
        <f>IF($Q$6=1,VLOOKUP($Q427,'SA2 Rates'!$A$4:$V$513,SA2s!$Q$4+2),VLOOKUP($Q427,'SA2 Numbers'!$A$4:$V$513,SA2s!$Q$4+2))</f>
        <v>29.82</v>
      </c>
      <c r="T427" s="27">
        <f t="shared" si="28"/>
        <v>29.861899999999999</v>
      </c>
      <c r="U427" s="27">
        <f t="shared" si="29"/>
        <v>305</v>
      </c>
      <c r="V427" s="27" t="str">
        <f t="shared" si="30"/>
        <v>Ararat</v>
      </c>
      <c r="W427" s="27">
        <f t="shared" si="31"/>
        <v>23.41</v>
      </c>
      <c r="X427" s="26"/>
      <c r="Y427" s="26"/>
    </row>
    <row r="428" spans="17:25" x14ac:dyDescent="0.35">
      <c r="Q428" s="28">
        <v>420</v>
      </c>
      <c r="R428" s="32" t="s">
        <v>147</v>
      </c>
      <c r="S428" s="33">
        <f>IF($Q$6=1,VLOOKUP($Q428,'SA2 Rates'!$A$4:$V$513,SA2s!$Q$4+2),VLOOKUP($Q428,'SA2 Numbers'!$A$4:$V$513,SA2s!$Q$4+2))</f>
        <v>27.34</v>
      </c>
      <c r="T428" s="27">
        <f t="shared" si="28"/>
        <v>27.382000000000001</v>
      </c>
      <c r="U428" s="27">
        <f t="shared" si="29"/>
        <v>356</v>
      </c>
      <c r="V428" s="27" t="str">
        <f t="shared" si="30"/>
        <v>Ormond - Glen Huntly</v>
      </c>
      <c r="W428" s="27">
        <f t="shared" si="31"/>
        <v>23.32</v>
      </c>
      <c r="X428" s="26"/>
      <c r="Y428" s="26"/>
    </row>
    <row r="429" spans="17:25" x14ac:dyDescent="0.35">
      <c r="Q429" s="28">
        <v>421</v>
      </c>
      <c r="R429" s="32" t="s">
        <v>153</v>
      </c>
      <c r="S429" s="33">
        <f>IF($Q$6=1,VLOOKUP($Q429,'SA2 Rates'!$A$4:$V$513,SA2s!$Q$4+2),VLOOKUP($Q429,'SA2 Numbers'!$A$4:$V$513,SA2s!$Q$4+2))</f>
        <v>34.42</v>
      </c>
      <c r="T429" s="27">
        <f t="shared" si="28"/>
        <v>34.4621</v>
      </c>
      <c r="U429" s="27">
        <f t="shared" si="29"/>
        <v>205</v>
      </c>
      <c r="V429" s="27" t="str">
        <f t="shared" si="30"/>
        <v>Surrey Hills (East) - Mont Albert</v>
      </c>
      <c r="W429" s="27">
        <f t="shared" si="31"/>
        <v>23.28</v>
      </c>
      <c r="X429" s="26"/>
      <c r="Y429" s="26"/>
    </row>
    <row r="430" spans="17:25" x14ac:dyDescent="0.35">
      <c r="Q430" s="28">
        <v>422</v>
      </c>
      <c r="R430" s="32" t="s">
        <v>152</v>
      </c>
      <c r="S430" s="33">
        <f>IF($Q$6=1,VLOOKUP($Q430,'SA2 Rates'!$A$4:$V$513,SA2s!$Q$4+2),VLOOKUP($Q430,'SA2 Numbers'!$A$4:$V$513,SA2s!$Q$4+2))</f>
        <v>31.13</v>
      </c>
      <c r="T430" s="27">
        <f t="shared" si="28"/>
        <v>31.1722</v>
      </c>
      <c r="U430" s="27">
        <f t="shared" si="29"/>
        <v>275</v>
      </c>
      <c r="V430" s="27" t="str">
        <f t="shared" si="30"/>
        <v>Wodonga</v>
      </c>
      <c r="W430" s="27">
        <f t="shared" si="31"/>
        <v>23.09</v>
      </c>
      <c r="X430" s="26"/>
      <c r="Y430" s="26"/>
    </row>
    <row r="431" spans="17:25" x14ac:dyDescent="0.35">
      <c r="Q431" s="28">
        <v>423</v>
      </c>
      <c r="R431" s="32" t="s">
        <v>519</v>
      </c>
      <c r="S431" s="33">
        <f>IF($Q$6=1,VLOOKUP($Q431,'SA2 Rates'!$A$4:$V$513,SA2s!$Q$4+2),VLOOKUP($Q431,'SA2 Numbers'!$A$4:$V$513,SA2s!$Q$4+2))</f>
        <v>29.7</v>
      </c>
      <c r="T431" s="27">
        <f t="shared" si="28"/>
        <v>29.7423</v>
      </c>
      <c r="U431" s="27">
        <f t="shared" si="29"/>
        <v>308</v>
      </c>
      <c r="V431" s="27" t="str">
        <f t="shared" si="30"/>
        <v>Rutherglen</v>
      </c>
      <c r="W431" s="27">
        <f t="shared" si="31"/>
        <v>23.04</v>
      </c>
      <c r="X431" s="26"/>
      <c r="Y431" s="26"/>
    </row>
    <row r="432" spans="17:25" x14ac:dyDescent="0.35">
      <c r="Q432" s="28">
        <v>424</v>
      </c>
      <c r="R432" s="32" t="s">
        <v>384</v>
      </c>
      <c r="S432" s="33">
        <f>IF($Q$6=1,VLOOKUP($Q432,'SA2 Rates'!$A$4:$V$513,SA2s!$Q$4+2),VLOOKUP($Q432,'SA2 Numbers'!$A$4:$V$513,SA2s!$Q$4+2))</f>
        <v>38.46</v>
      </c>
      <c r="T432" s="27">
        <f t="shared" si="28"/>
        <v>38.502400000000002</v>
      </c>
      <c r="U432" s="27">
        <f t="shared" si="29"/>
        <v>138</v>
      </c>
      <c r="V432" s="27" t="str">
        <f t="shared" si="30"/>
        <v>Northcote - East</v>
      </c>
      <c r="W432" s="27">
        <f t="shared" si="31"/>
        <v>22.94</v>
      </c>
      <c r="X432" s="26"/>
      <c r="Y432" s="26"/>
    </row>
    <row r="433" spans="17:25" x14ac:dyDescent="0.35">
      <c r="Q433" s="28">
        <v>425</v>
      </c>
      <c r="R433" s="32" t="s">
        <v>385</v>
      </c>
      <c r="S433" s="33">
        <f>IF($Q$6=1,VLOOKUP($Q433,'SA2 Rates'!$A$4:$V$513,SA2s!$Q$4+2),VLOOKUP($Q433,'SA2 Numbers'!$A$4:$V$513,SA2s!$Q$4+2))</f>
        <v>39.57</v>
      </c>
      <c r="T433" s="27">
        <f t="shared" si="28"/>
        <v>39.612499999999997</v>
      </c>
      <c r="U433" s="27">
        <f t="shared" si="29"/>
        <v>119</v>
      </c>
      <c r="V433" s="27" t="str">
        <f t="shared" si="30"/>
        <v>Kew - West</v>
      </c>
      <c r="W433" s="27">
        <f t="shared" si="31"/>
        <v>22.85</v>
      </c>
      <c r="X433" s="26"/>
      <c r="Y433" s="26"/>
    </row>
    <row r="434" spans="17:25" x14ac:dyDescent="0.35">
      <c r="Q434" s="28">
        <v>426</v>
      </c>
      <c r="R434" s="32" t="s">
        <v>407</v>
      </c>
      <c r="S434" s="33">
        <f>IF($Q$6=1,VLOOKUP($Q434,'SA2 Rates'!$A$4:$V$513,SA2s!$Q$4+2),VLOOKUP($Q434,'SA2 Numbers'!$A$4:$V$513,SA2s!$Q$4+2))</f>
        <v>42.15</v>
      </c>
      <c r="T434" s="27">
        <f t="shared" si="28"/>
        <v>42.192599999999999</v>
      </c>
      <c r="U434" s="27">
        <f t="shared" si="29"/>
        <v>80</v>
      </c>
      <c r="V434" s="27" t="str">
        <f t="shared" si="30"/>
        <v>Seymour</v>
      </c>
      <c r="W434" s="27">
        <f t="shared" si="31"/>
        <v>22.59</v>
      </c>
      <c r="X434" s="26"/>
      <c r="Y434" s="26"/>
    </row>
    <row r="435" spans="17:25" x14ac:dyDescent="0.35">
      <c r="Q435" s="28">
        <v>427</v>
      </c>
      <c r="R435" s="32" t="s">
        <v>408</v>
      </c>
      <c r="S435" s="33">
        <f>IF($Q$6=1,VLOOKUP($Q435,'SA2 Rates'!$A$4:$V$513,SA2s!$Q$4+2),VLOOKUP($Q435,'SA2 Numbers'!$A$4:$V$513,SA2s!$Q$4+2))</f>
        <v>43.77</v>
      </c>
      <c r="T435" s="27">
        <f t="shared" si="28"/>
        <v>43.812700000000007</v>
      </c>
      <c r="U435" s="27">
        <f t="shared" si="29"/>
        <v>63</v>
      </c>
      <c r="V435" s="27" t="str">
        <f t="shared" si="30"/>
        <v>Brighton East</v>
      </c>
      <c r="W435" s="27">
        <f t="shared" si="31"/>
        <v>22.57</v>
      </c>
      <c r="X435" s="26"/>
      <c r="Y435" s="26"/>
    </row>
    <row r="436" spans="17:25" x14ac:dyDescent="0.35">
      <c r="Q436" s="28">
        <v>428</v>
      </c>
      <c r="R436" s="32" t="s">
        <v>485</v>
      </c>
      <c r="S436" s="33">
        <f>IF($Q$6=1,VLOOKUP($Q436,'SA2 Rates'!$A$4:$V$513,SA2s!$Q$4+2),VLOOKUP($Q436,'SA2 Numbers'!$A$4:$V$513,SA2s!$Q$4+2))</f>
        <v>26.52</v>
      </c>
      <c r="T436" s="27">
        <f t="shared" si="28"/>
        <v>26.562799999999999</v>
      </c>
      <c r="U436" s="27">
        <f t="shared" si="29"/>
        <v>367</v>
      </c>
      <c r="V436" s="27" t="str">
        <f t="shared" si="30"/>
        <v>Korumburra</v>
      </c>
      <c r="W436" s="27">
        <f t="shared" si="31"/>
        <v>22.54</v>
      </c>
      <c r="X436" s="26"/>
      <c r="Y436" s="26"/>
    </row>
    <row r="437" spans="17:25" x14ac:dyDescent="0.35">
      <c r="Q437" s="28">
        <v>429</v>
      </c>
      <c r="R437" s="32" t="s">
        <v>161</v>
      </c>
      <c r="S437" s="33">
        <f>IF($Q$6=1,VLOOKUP($Q437,'SA2 Rates'!$A$4:$V$513,SA2s!$Q$4+2),VLOOKUP($Q437,'SA2 Numbers'!$A$4:$V$513,SA2s!$Q$4+2))</f>
        <v>26.73</v>
      </c>
      <c r="T437" s="27">
        <f t="shared" si="28"/>
        <v>26.7729</v>
      </c>
      <c r="U437" s="27">
        <f t="shared" si="29"/>
        <v>363</v>
      </c>
      <c r="V437" s="27" t="str">
        <f t="shared" si="30"/>
        <v>Beechworth</v>
      </c>
      <c r="W437" s="27">
        <f t="shared" si="31"/>
        <v>22.48</v>
      </c>
      <c r="X437" s="26"/>
      <c r="Y437" s="26"/>
    </row>
    <row r="438" spans="17:25" x14ac:dyDescent="0.35">
      <c r="Q438" s="28">
        <v>430</v>
      </c>
      <c r="R438" s="32" t="s">
        <v>162</v>
      </c>
      <c r="S438" s="33">
        <f>IF($Q$6=1,VLOOKUP($Q438,'SA2 Rates'!$A$4:$V$513,SA2s!$Q$4+2),VLOOKUP($Q438,'SA2 Numbers'!$A$4:$V$513,SA2s!$Q$4+2))</f>
        <v>26.41</v>
      </c>
      <c r="T438" s="27">
        <f t="shared" si="28"/>
        <v>26.452999999999999</v>
      </c>
      <c r="U438" s="27">
        <f t="shared" si="29"/>
        <v>371</v>
      </c>
      <c r="V438" s="27" t="str">
        <f t="shared" si="30"/>
        <v>Robinvale</v>
      </c>
      <c r="W438" s="27">
        <f t="shared" si="31"/>
        <v>22.44</v>
      </c>
      <c r="X438" s="26"/>
      <c r="Y438" s="26"/>
    </row>
    <row r="439" spans="17:25" x14ac:dyDescent="0.35">
      <c r="Q439" s="28">
        <v>431</v>
      </c>
      <c r="R439" s="32" t="s">
        <v>158</v>
      </c>
      <c r="S439" s="33">
        <f>IF($Q$6=1,VLOOKUP($Q439,'SA2 Rates'!$A$4:$V$513,SA2s!$Q$4+2),VLOOKUP($Q439,'SA2 Numbers'!$A$4:$V$513,SA2s!$Q$4+2))</f>
        <v>26.46</v>
      </c>
      <c r="T439" s="27">
        <f t="shared" si="28"/>
        <v>26.5031</v>
      </c>
      <c r="U439" s="27">
        <f t="shared" si="29"/>
        <v>368</v>
      </c>
      <c r="V439" s="27" t="str">
        <f t="shared" si="30"/>
        <v>Warrnambool - South</v>
      </c>
      <c r="W439" s="27">
        <f t="shared" si="31"/>
        <v>22.42</v>
      </c>
      <c r="X439" s="26"/>
      <c r="Y439" s="26"/>
    </row>
    <row r="440" spans="17:25" x14ac:dyDescent="0.35">
      <c r="Q440" s="28">
        <v>432</v>
      </c>
      <c r="R440" s="32" t="s">
        <v>486</v>
      </c>
      <c r="S440" s="33">
        <f>IF($Q$6=1,VLOOKUP($Q440,'SA2 Rates'!$A$4:$V$513,SA2s!$Q$4+2),VLOOKUP($Q440,'SA2 Numbers'!$A$4:$V$513,SA2s!$Q$4+2))</f>
        <v>30.04</v>
      </c>
      <c r="T440" s="27">
        <f t="shared" si="28"/>
        <v>30.083199999999998</v>
      </c>
      <c r="U440" s="27">
        <f t="shared" si="29"/>
        <v>300</v>
      </c>
      <c r="V440" s="27" t="str">
        <f t="shared" si="30"/>
        <v>Bruthen - Omeo</v>
      </c>
      <c r="W440" s="27">
        <f t="shared" si="31"/>
        <v>22.41</v>
      </c>
      <c r="X440" s="26"/>
      <c r="Y440" s="26"/>
    </row>
    <row r="441" spans="17:25" x14ac:dyDescent="0.35">
      <c r="Q441" s="28">
        <v>433</v>
      </c>
      <c r="R441" s="32" t="s">
        <v>45</v>
      </c>
      <c r="S441" s="33">
        <f>IF($Q$6=1,VLOOKUP($Q441,'SA2 Rates'!$A$4:$V$513,SA2s!$Q$4+2),VLOOKUP($Q441,'SA2 Numbers'!$A$4:$V$513,SA2s!$Q$4+2))</f>
        <v>5.89</v>
      </c>
      <c r="T441" s="27">
        <f t="shared" si="28"/>
        <v>5.9333</v>
      </c>
      <c r="U441" s="27">
        <f t="shared" si="29"/>
        <v>507</v>
      </c>
      <c r="V441" s="27" t="str">
        <f t="shared" si="30"/>
        <v>Ballarat</v>
      </c>
      <c r="W441" s="27">
        <f t="shared" si="31"/>
        <v>22.32</v>
      </c>
      <c r="X441" s="26"/>
      <c r="Y441" s="26"/>
    </row>
    <row r="442" spans="17:25" x14ac:dyDescent="0.35">
      <c r="Q442" s="28">
        <v>434</v>
      </c>
      <c r="R442" s="32" t="s">
        <v>273</v>
      </c>
      <c r="S442" s="33">
        <f>IF($Q$6=1,VLOOKUP($Q442,'SA2 Rates'!$A$4:$V$513,SA2s!$Q$4+2),VLOOKUP($Q442,'SA2 Numbers'!$A$4:$V$513,SA2s!$Q$4+2))</f>
        <v>24.52</v>
      </c>
      <c r="T442" s="27">
        <f t="shared" si="28"/>
        <v>24.563399999999998</v>
      </c>
      <c r="U442" s="27">
        <f t="shared" si="29"/>
        <v>401</v>
      </c>
      <c r="V442" s="27" t="str">
        <f t="shared" si="30"/>
        <v>Hawthorn East</v>
      </c>
      <c r="W442" s="27">
        <f t="shared" si="31"/>
        <v>22.19</v>
      </c>
      <c r="X442" s="26"/>
      <c r="Y442" s="26"/>
    </row>
    <row r="443" spans="17:25" x14ac:dyDescent="0.35">
      <c r="Q443" s="28">
        <v>435</v>
      </c>
      <c r="R443" s="32" t="s">
        <v>288</v>
      </c>
      <c r="S443" s="33">
        <f>IF($Q$6=1,VLOOKUP($Q443,'SA2 Rates'!$A$4:$V$513,SA2s!$Q$4+2),VLOOKUP($Q443,'SA2 Numbers'!$A$4:$V$513,SA2s!$Q$4+2))</f>
        <v>36.92</v>
      </c>
      <c r="T443" s="27">
        <f t="shared" si="28"/>
        <v>36.963500000000003</v>
      </c>
      <c r="U443" s="27">
        <f t="shared" si="29"/>
        <v>156</v>
      </c>
      <c r="V443" s="27" t="str">
        <f t="shared" si="30"/>
        <v>Moyne - West</v>
      </c>
      <c r="W443" s="27">
        <f t="shared" si="31"/>
        <v>22.13</v>
      </c>
      <c r="X443" s="26"/>
      <c r="Y443" s="26"/>
    </row>
    <row r="444" spans="17:25" x14ac:dyDescent="0.35">
      <c r="Q444" s="28">
        <v>436</v>
      </c>
      <c r="R444" s="32" t="s">
        <v>290</v>
      </c>
      <c r="S444" s="33">
        <f>IF($Q$6=1,VLOOKUP($Q444,'SA2 Rates'!$A$4:$V$513,SA2s!$Q$4+2),VLOOKUP($Q444,'SA2 Numbers'!$A$4:$V$513,SA2s!$Q$4+2))</f>
        <v>32.74</v>
      </c>
      <c r="T444" s="27">
        <f t="shared" si="28"/>
        <v>32.7836</v>
      </c>
      <c r="U444" s="27">
        <f t="shared" si="29"/>
        <v>239</v>
      </c>
      <c r="V444" s="27" t="str">
        <f t="shared" si="30"/>
        <v>Daylesford</v>
      </c>
      <c r="W444" s="27">
        <f t="shared" si="31"/>
        <v>21.97</v>
      </c>
      <c r="X444" s="26"/>
      <c r="Y444" s="26"/>
    </row>
    <row r="445" spans="17:25" x14ac:dyDescent="0.35">
      <c r="Q445" s="28">
        <v>437</v>
      </c>
      <c r="R445" s="32" t="s">
        <v>291</v>
      </c>
      <c r="S445" s="33">
        <f>IF($Q$6=1,VLOOKUP($Q445,'SA2 Rates'!$A$4:$V$513,SA2s!$Q$4+2),VLOOKUP($Q445,'SA2 Numbers'!$A$4:$V$513,SA2s!$Q$4+2))</f>
        <v>36.270000000000003</v>
      </c>
      <c r="T445" s="27">
        <f t="shared" si="28"/>
        <v>36.313700000000004</v>
      </c>
      <c r="U445" s="27">
        <f t="shared" si="29"/>
        <v>169</v>
      </c>
      <c r="V445" s="27" t="str">
        <f t="shared" si="30"/>
        <v>Bairnsdale</v>
      </c>
      <c r="W445" s="27">
        <f t="shared" si="31"/>
        <v>21.87</v>
      </c>
      <c r="X445" s="26"/>
      <c r="Y445" s="26"/>
    </row>
    <row r="446" spans="17:25" x14ac:dyDescent="0.35">
      <c r="Q446" s="28">
        <v>438</v>
      </c>
      <c r="R446" s="32" t="s">
        <v>409</v>
      </c>
      <c r="S446" s="33">
        <f>IF($Q$6=1,VLOOKUP($Q446,'SA2 Rates'!$A$4:$V$513,SA2s!$Q$4+2),VLOOKUP($Q446,'SA2 Numbers'!$A$4:$V$513,SA2s!$Q$4+2))</f>
        <v>31.16</v>
      </c>
      <c r="T446" s="27">
        <f t="shared" si="28"/>
        <v>31.203800000000001</v>
      </c>
      <c r="U446" s="27">
        <f t="shared" si="29"/>
        <v>272</v>
      </c>
      <c r="V446" s="27" t="str">
        <f t="shared" si="30"/>
        <v>Corio - Lovely Banks</v>
      </c>
      <c r="W446" s="27">
        <f t="shared" si="31"/>
        <v>21.8</v>
      </c>
      <c r="X446" s="26"/>
      <c r="Y446" s="26"/>
    </row>
    <row r="447" spans="17:25" x14ac:dyDescent="0.35">
      <c r="Q447" s="28">
        <v>439</v>
      </c>
      <c r="R447" s="32" t="s">
        <v>410</v>
      </c>
      <c r="S447" s="33">
        <f>IF($Q$6=1,VLOOKUP($Q447,'SA2 Rates'!$A$4:$V$513,SA2s!$Q$4+2),VLOOKUP($Q447,'SA2 Numbers'!$A$4:$V$513,SA2s!$Q$4+2))</f>
        <v>39.68</v>
      </c>
      <c r="T447" s="27">
        <f t="shared" si="28"/>
        <v>39.7239</v>
      </c>
      <c r="U447" s="27">
        <f t="shared" si="29"/>
        <v>115</v>
      </c>
      <c r="V447" s="27" t="str">
        <f t="shared" si="30"/>
        <v>Toorak</v>
      </c>
      <c r="W447" s="27">
        <f t="shared" si="31"/>
        <v>21.73</v>
      </c>
      <c r="X447" s="26"/>
      <c r="Y447" s="26"/>
    </row>
    <row r="448" spans="17:25" x14ac:dyDescent="0.35">
      <c r="Q448" s="28">
        <v>440</v>
      </c>
      <c r="R448" s="32" t="s">
        <v>411</v>
      </c>
      <c r="S448" s="33">
        <f>IF($Q$6=1,VLOOKUP($Q448,'SA2 Rates'!$A$4:$V$513,SA2s!$Q$4+2),VLOOKUP($Q448,'SA2 Numbers'!$A$4:$V$513,SA2s!$Q$4+2))</f>
        <v>36.72</v>
      </c>
      <c r="T448" s="27">
        <f t="shared" si="28"/>
        <v>36.763999999999996</v>
      </c>
      <c r="U448" s="27">
        <f t="shared" si="29"/>
        <v>160</v>
      </c>
      <c r="V448" s="27" t="str">
        <f t="shared" si="30"/>
        <v>Elwood</v>
      </c>
      <c r="W448" s="27">
        <f t="shared" si="31"/>
        <v>21.61</v>
      </c>
      <c r="X448" s="26"/>
      <c r="Y448" s="26"/>
    </row>
    <row r="449" spans="17:25" x14ac:dyDescent="0.35">
      <c r="Q449" s="28">
        <v>441</v>
      </c>
      <c r="R449" s="32" t="s">
        <v>200</v>
      </c>
      <c r="S449" s="33">
        <f>IF($Q$6=1,VLOOKUP($Q449,'SA2 Rates'!$A$4:$V$513,SA2s!$Q$4+2),VLOOKUP($Q449,'SA2 Numbers'!$A$4:$V$513,SA2s!$Q$4+2))</f>
        <v>23.28</v>
      </c>
      <c r="T449" s="27">
        <f t="shared" si="28"/>
        <v>23.324100000000001</v>
      </c>
      <c r="U449" s="27">
        <f t="shared" si="29"/>
        <v>421</v>
      </c>
      <c r="V449" s="27" t="str">
        <f t="shared" si="30"/>
        <v>Colac Surrounds</v>
      </c>
      <c r="W449" s="27">
        <f t="shared" si="31"/>
        <v>21.58</v>
      </c>
      <c r="X449" s="26"/>
      <c r="Y449" s="26"/>
    </row>
    <row r="450" spans="17:25" x14ac:dyDescent="0.35">
      <c r="Q450" s="28">
        <v>442</v>
      </c>
      <c r="R450" s="32" t="s">
        <v>183</v>
      </c>
      <c r="S450" s="33">
        <f>IF($Q$6=1,VLOOKUP($Q450,'SA2 Rates'!$A$4:$V$513,SA2s!$Q$4+2),VLOOKUP($Q450,'SA2 Numbers'!$A$4:$V$513,SA2s!$Q$4+2))</f>
        <v>27.23</v>
      </c>
      <c r="T450" s="27">
        <f t="shared" si="28"/>
        <v>27.2742</v>
      </c>
      <c r="U450" s="27">
        <f t="shared" si="29"/>
        <v>359</v>
      </c>
      <c r="V450" s="27" t="str">
        <f t="shared" si="30"/>
        <v>Warragul</v>
      </c>
      <c r="W450" s="27">
        <f t="shared" si="31"/>
        <v>21.49</v>
      </c>
      <c r="X450" s="26"/>
      <c r="Y450" s="26"/>
    </row>
    <row r="451" spans="17:25" x14ac:dyDescent="0.35">
      <c r="Q451" s="28">
        <v>443</v>
      </c>
      <c r="R451" s="32" t="s">
        <v>499</v>
      </c>
      <c r="S451" s="33">
        <f>IF($Q$6=1,VLOOKUP($Q451,'SA2 Rates'!$A$4:$V$513,SA2s!$Q$4+2),VLOOKUP($Q451,'SA2 Numbers'!$A$4:$V$513,SA2s!$Q$4+2))</f>
        <v>30.03</v>
      </c>
      <c r="T451" s="27">
        <f t="shared" si="28"/>
        <v>30.074300000000001</v>
      </c>
      <c r="U451" s="27">
        <f t="shared" si="29"/>
        <v>301</v>
      </c>
      <c r="V451" s="27" t="str">
        <f t="shared" si="30"/>
        <v>Warrnambool - North</v>
      </c>
      <c r="W451" s="27">
        <f t="shared" si="31"/>
        <v>21.26</v>
      </c>
      <c r="X451" s="26"/>
      <c r="Y451" s="26"/>
    </row>
    <row r="452" spans="17:25" x14ac:dyDescent="0.35">
      <c r="Q452" s="28">
        <v>444</v>
      </c>
      <c r="R452" s="32" t="s">
        <v>500</v>
      </c>
      <c r="S452" s="33">
        <f>IF($Q$6=1,VLOOKUP($Q452,'SA2 Rates'!$A$4:$V$513,SA2s!$Q$4+2),VLOOKUP($Q452,'SA2 Numbers'!$A$4:$V$513,SA2s!$Q$4+2))</f>
        <v>47.71</v>
      </c>
      <c r="T452" s="27">
        <f t="shared" si="28"/>
        <v>47.754400000000004</v>
      </c>
      <c r="U452" s="27">
        <f t="shared" si="29"/>
        <v>36</v>
      </c>
      <c r="V452" s="27" t="str">
        <f t="shared" si="30"/>
        <v>Beaumaris</v>
      </c>
      <c r="W452" s="27">
        <f t="shared" si="31"/>
        <v>21.27</v>
      </c>
      <c r="X452" s="26"/>
      <c r="Y452" s="26"/>
    </row>
    <row r="453" spans="17:25" x14ac:dyDescent="0.35">
      <c r="Q453" s="28">
        <v>445</v>
      </c>
      <c r="R453" s="32" t="s">
        <v>412</v>
      </c>
      <c r="S453" s="33">
        <f>IF($Q$6=1,VLOOKUP($Q453,'SA2 Rates'!$A$4:$V$513,SA2s!$Q$4+2),VLOOKUP($Q453,'SA2 Numbers'!$A$4:$V$513,SA2s!$Q$4+2))</f>
        <v>39.64</v>
      </c>
      <c r="T453" s="27">
        <f t="shared" si="28"/>
        <v>39.6845</v>
      </c>
      <c r="U453" s="27">
        <f t="shared" si="29"/>
        <v>117</v>
      </c>
      <c r="V453" s="27" t="str">
        <f t="shared" si="30"/>
        <v>Portland</v>
      </c>
      <c r="W453" s="27">
        <f t="shared" si="31"/>
        <v>21.13</v>
      </c>
      <c r="X453" s="26"/>
      <c r="Y453" s="26"/>
    </row>
    <row r="454" spans="17:25" x14ac:dyDescent="0.35">
      <c r="Q454" s="28">
        <v>446</v>
      </c>
      <c r="R454" s="32" t="s">
        <v>455</v>
      </c>
      <c r="S454" s="33">
        <f>IF($Q$6=1,VLOOKUP($Q454,'SA2 Rates'!$A$4:$V$513,SA2s!$Q$4+2),VLOOKUP($Q454,'SA2 Numbers'!$A$4:$V$513,SA2s!$Q$4+2))</f>
        <v>53.17</v>
      </c>
      <c r="T454" s="27">
        <f t="shared" si="28"/>
        <v>53.214600000000004</v>
      </c>
      <c r="U454" s="27">
        <f t="shared" si="29"/>
        <v>13</v>
      </c>
      <c r="V454" s="27" t="str">
        <f t="shared" si="30"/>
        <v>Ballarat North - Invermay</v>
      </c>
      <c r="W454" s="27">
        <f t="shared" si="31"/>
        <v>21.14</v>
      </c>
      <c r="X454" s="26"/>
      <c r="Y454" s="26"/>
    </row>
    <row r="455" spans="17:25" x14ac:dyDescent="0.35">
      <c r="Q455" s="28">
        <v>447</v>
      </c>
      <c r="R455" s="32" t="s">
        <v>456</v>
      </c>
      <c r="S455" s="33">
        <f>IF($Q$6=1,VLOOKUP($Q455,'SA2 Rates'!$A$4:$V$513,SA2s!$Q$4+2),VLOOKUP($Q455,'SA2 Numbers'!$A$4:$V$513,SA2s!$Q$4+2))</f>
        <v>41.59</v>
      </c>
      <c r="T455" s="27">
        <f t="shared" si="28"/>
        <v>41.634700000000002</v>
      </c>
      <c r="U455" s="27">
        <f t="shared" si="29"/>
        <v>92</v>
      </c>
      <c r="V455" s="27" t="str">
        <f t="shared" si="30"/>
        <v>Castlemaine</v>
      </c>
      <c r="W455" s="27">
        <f t="shared" si="31"/>
        <v>21.11</v>
      </c>
      <c r="X455" s="26"/>
      <c r="Y455" s="26"/>
    </row>
    <row r="456" spans="17:25" x14ac:dyDescent="0.35">
      <c r="Q456" s="28">
        <v>448</v>
      </c>
      <c r="R456" s="32" t="s">
        <v>457</v>
      </c>
      <c r="S456" s="33">
        <f>IF($Q$6=1,VLOOKUP($Q456,'SA2 Rates'!$A$4:$V$513,SA2s!$Q$4+2),VLOOKUP($Q456,'SA2 Numbers'!$A$4:$V$513,SA2s!$Q$4+2))</f>
        <v>51.39</v>
      </c>
      <c r="T456" s="27">
        <f t="shared" si="28"/>
        <v>51.434800000000003</v>
      </c>
      <c r="U456" s="27">
        <f t="shared" si="29"/>
        <v>19</v>
      </c>
      <c r="V456" s="27" t="str">
        <f t="shared" si="30"/>
        <v>Airport West</v>
      </c>
      <c r="W456" s="27">
        <f t="shared" si="31"/>
        <v>20.93</v>
      </c>
      <c r="X456" s="26"/>
      <c r="Y456" s="26"/>
    </row>
    <row r="457" spans="17:25" x14ac:dyDescent="0.35">
      <c r="Q457" s="28">
        <v>449</v>
      </c>
      <c r="R457" s="32" t="s">
        <v>454</v>
      </c>
      <c r="S457" s="33">
        <f>IF($Q$6=1,VLOOKUP($Q457,'SA2 Rates'!$A$4:$V$513,SA2s!$Q$4+2),VLOOKUP($Q457,'SA2 Numbers'!$A$4:$V$513,SA2s!$Q$4+2))</f>
        <v>52.25</v>
      </c>
      <c r="T457" s="27">
        <f t="shared" si="28"/>
        <v>52.294899999999998</v>
      </c>
      <c r="U457" s="27">
        <f t="shared" si="29"/>
        <v>17</v>
      </c>
      <c r="V457" s="27" t="str">
        <f t="shared" si="30"/>
        <v>Castlemaine Surrounds</v>
      </c>
      <c r="W457" s="27">
        <f t="shared" si="31"/>
        <v>20.87</v>
      </c>
      <c r="X457" s="26"/>
      <c r="Y457" s="26"/>
    </row>
    <row r="458" spans="17:25" x14ac:dyDescent="0.35">
      <c r="Q458" s="28">
        <v>450</v>
      </c>
      <c r="R458" s="32" t="s">
        <v>431</v>
      </c>
      <c r="S458" s="33">
        <f>IF($Q$6=1,VLOOKUP($Q458,'SA2 Rates'!$A$4:$V$513,SA2s!$Q$4+2),VLOOKUP($Q458,'SA2 Numbers'!$A$4:$V$513,SA2s!$Q$4+2))</f>
        <v>50.19</v>
      </c>
      <c r="T458" s="27">
        <f t="shared" ref="T458:T518" si="32">S458+0.0001*Q458</f>
        <v>50.234999999999999</v>
      </c>
      <c r="U458" s="27">
        <f t="shared" ref="U458:U518" si="33">RANK(T458,T$9:T$518)</f>
        <v>22</v>
      </c>
      <c r="V458" s="27" t="str">
        <f t="shared" ref="V458:V518" si="34">VLOOKUP(MATCH(Q458,U$9:U$518,0),$Q$9:$S$518,2)</f>
        <v>East Bendigo - Kennington</v>
      </c>
      <c r="W458" s="27">
        <f t="shared" ref="W458:W518" si="35">VLOOKUP(MATCH(Q458,U$9:U$518,0),$Q$9:$S$518,3)</f>
        <v>20.79</v>
      </c>
      <c r="X458" s="26"/>
      <c r="Y458" s="26"/>
    </row>
    <row r="459" spans="17:25" x14ac:dyDescent="0.35">
      <c r="Q459" s="28">
        <v>451</v>
      </c>
      <c r="R459" s="32" t="s">
        <v>413</v>
      </c>
      <c r="S459" s="33">
        <f>IF($Q$6=1,VLOOKUP($Q459,'SA2 Rates'!$A$4:$V$513,SA2s!$Q$4+2),VLOOKUP($Q459,'SA2 Numbers'!$A$4:$V$513,SA2s!$Q$4+2))</f>
        <v>32.75</v>
      </c>
      <c r="T459" s="27">
        <f t="shared" si="32"/>
        <v>32.795099999999998</v>
      </c>
      <c r="U459" s="27">
        <f t="shared" si="33"/>
        <v>238</v>
      </c>
      <c r="V459" s="27" t="str">
        <f t="shared" si="34"/>
        <v>North Geelong - Bell Park</v>
      </c>
      <c r="W459" s="27">
        <f t="shared" si="35"/>
        <v>20.48</v>
      </c>
      <c r="X459" s="26"/>
      <c r="Y459" s="26"/>
    </row>
    <row r="460" spans="17:25" x14ac:dyDescent="0.35">
      <c r="Q460" s="28">
        <v>452</v>
      </c>
      <c r="R460" s="32" t="s">
        <v>190</v>
      </c>
      <c r="S460" s="33">
        <f>IF($Q$6=1,VLOOKUP($Q460,'SA2 Rates'!$A$4:$V$513,SA2s!$Q$4+2),VLOOKUP($Q460,'SA2 Numbers'!$A$4:$V$513,SA2s!$Q$4+2))</f>
        <v>35.049999999999997</v>
      </c>
      <c r="T460" s="27">
        <f t="shared" si="32"/>
        <v>35.095199999999998</v>
      </c>
      <c r="U460" s="27">
        <f t="shared" si="33"/>
        <v>193</v>
      </c>
      <c r="V460" s="27" t="str">
        <f t="shared" si="34"/>
        <v>Torquay</v>
      </c>
      <c r="W460" s="27">
        <f t="shared" si="35"/>
        <v>20.46</v>
      </c>
      <c r="X460" s="26"/>
      <c r="Y460" s="26"/>
    </row>
    <row r="461" spans="17:25" x14ac:dyDescent="0.35">
      <c r="Q461" s="28">
        <v>453</v>
      </c>
      <c r="R461" s="32" t="s">
        <v>191</v>
      </c>
      <c r="S461" s="33">
        <f>IF($Q$6=1,VLOOKUP($Q461,'SA2 Rates'!$A$4:$V$513,SA2s!$Q$4+2),VLOOKUP($Q461,'SA2 Numbers'!$A$4:$V$513,SA2s!$Q$4+2))</f>
        <v>27.8</v>
      </c>
      <c r="T461" s="27">
        <f t="shared" si="32"/>
        <v>27.845300000000002</v>
      </c>
      <c r="U461" s="27">
        <f t="shared" si="33"/>
        <v>345</v>
      </c>
      <c r="V461" s="27" t="str">
        <f t="shared" si="34"/>
        <v>Euroa</v>
      </c>
      <c r="W461" s="27">
        <f t="shared" si="35"/>
        <v>20.329999999999998</v>
      </c>
      <c r="X461" s="26"/>
      <c r="Y461" s="26"/>
    </row>
    <row r="462" spans="17:25" x14ac:dyDescent="0.35">
      <c r="Q462" s="28">
        <v>454</v>
      </c>
      <c r="R462" s="32" t="s">
        <v>317</v>
      </c>
      <c r="S462" s="33">
        <f>IF($Q$6=1,VLOOKUP($Q462,'SA2 Rates'!$A$4:$V$513,SA2s!$Q$4+2),VLOOKUP($Q462,'SA2 Numbers'!$A$4:$V$513,SA2s!$Q$4+2))</f>
        <v>30.66</v>
      </c>
      <c r="T462" s="27">
        <f t="shared" si="32"/>
        <v>30.705400000000001</v>
      </c>
      <c r="U462" s="27">
        <f t="shared" si="33"/>
        <v>284</v>
      </c>
      <c r="V462" s="27" t="str">
        <f t="shared" si="34"/>
        <v>Delacombe</v>
      </c>
      <c r="W462" s="27">
        <f t="shared" si="35"/>
        <v>20.170000000000002</v>
      </c>
      <c r="X462" s="26"/>
      <c r="Y462" s="26"/>
    </row>
    <row r="463" spans="17:25" x14ac:dyDescent="0.35">
      <c r="Q463" s="28">
        <v>455</v>
      </c>
      <c r="R463" s="32" t="s">
        <v>255</v>
      </c>
      <c r="S463" s="33">
        <f>IF($Q$6=1,VLOOKUP($Q463,'SA2 Rates'!$A$4:$V$513,SA2s!$Q$4+2),VLOOKUP($Q463,'SA2 Numbers'!$A$4:$V$513,SA2s!$Q$4+2))</f>
        <v>39.18</v>
      </c>
      <c r="T463" s="27">
        <f t="shared" si="32"/>
        <v>39.225499999999997</v>
      </c>
      <c r="U463" s="27">
        <f t="shared" si="33"/>
        <v>129</v>
      </c>
      <c r="V463" s="27" t="str">
        <f t="shared" si="34"/>
        <v>Lockington - Gunbower</v>
      </c>
      <c r="W463" s="27">
        <f t="shared" si="35"/>
        <v>20.12</v>
      </c>
      <c r="X463" s="26"/>
      <c r="Y463" s="26"/>
    </row>
    <row r="464" spans="17:25" x14ac:dyDescent="0.35">
      <c r="Q464" s="28">
        <v>456</v>
      </c>
      <c r="R464" s="32" t="s">
        <v>134</v>
      </c>
      <c r="S464" s="33">
        <f>IF($Q$6=1,VLOOKUP($Q464,'SA2 Rates'!$A$4:$V$513,SA2s!$Q$4+2),VLOOKUP($Q464,'SA2 Numbers'!$A$4:$V$513,SA2s!$Q$4+2))</f>
        <v>26.26</v>
      </c>
      <c r="T464" s="27">
        <f t="shared" si="32"/>
        <v>26.305600000000002</v>
      </c>
      <c r="U464" s="27">
        <f t="shared" si="33"/>
        <v>374</v>
      </c>
      <c r="V464" s="27" t="str">
        <f t="shared" si="34"/>
        <v>Traralgon - East</v>
      </c>
      <c r="W464" s="27">
        <f t="shared" si="35"/>
        <v>19.95</v>
      </c>
      <c r="X464" s="26"/>
      <c r="Y464" s="26"/>
    </row>
    <row r="465" spans="17:25" x14ac:dyDescent="0.35">
      <c r="Q465" s="28">
        <v>457</v>
      </c>
      <c r="R465" s="32" t="s">
        <v>165</v>
      </c>
      <c r="S465" s="33">
        <f>IF($Q$6=1,VLOOKUP($Q465,'SA2 Rates'!$A$4:$V$513,SA2s!$Q$4+2),VLOOKUP($Q465,'SA2 Numbers'!$A$4:$V$513,SA2s!$Q$4+2))</f>
        <v>21.73</v>
      </c>
      <c r="T465" s="27">
        <f t="shared" si="32"/>
        <v>21.775700000000001</v>
      </c>
      <c r="U465" s="27">
        <f t="shared" si="33"/>
        <v>439</v>
      </c>
      <c r="V465" s="27" t="str">
        <f t="shared" si="34"/>
        <v>Parkville</v>
      </c>
      <c r="W465" s="27">
        <f t="shared" si="35"/>
        <v>19.940000000000001</v>
      </c>
      <c r="X465" s="26"/>
      <c r="Y465" s="26"/>
    </row>
    <row r="466" spans="17:25" x14ac:dyDescent="0.35">
      <c r="Q466" s="28">
        <v>458</v>
      </c>
      <c r="R466" s="32" t="s">
        <v>75</v>
      </c>
      <c r="S466" s="33">
        <f>IF($Q$6=1,VLOOKUP($Q466,'SA2 Rates'!$A$4:$V$513,SA2s!$Q$4+2),VLOOKUP($Q466,'SA2 Numbers'!$A$4:$V$513,SA2s!$Q$4+2))</f>
        <v>20.46</v>
      </c>
      <c r="T466" s="27">
        <f t="shared" si="32"/>
        <v>20.505800000000001</v>
      </c>
      <c r="U466" s="27">
        <f t="shared" si="33"/>
        <v>452</v>
      </c>
      <c r="V466" s="27" t="str">
        <f t="shared" si="34"/>
        <v>Niddrie - Essendon West</v>
      </c>
      <c r="W466" s="27">
        <f t="shared" si="35"/>
        <v>19.86</v>
      </c>
      <c r="X466" s="26"/>
      <c r="Y466" s="26"/>
    </row>
    <row r="467" spans="17:25" x14ac:dyDescent="0.35">
      <c r="Q467" s="28">
        <v>459</v>
      </c>
      <c r="R467" s="32" t="s">
        <v>96</v>
      </c>
      <c r="S467" s="33">
        <f>IF($Q$6=1,VLOOKUP($Q467,'SA2 Rates'!$A$4:$V$513,SA2s!$Q$4+2),VLOOKUP($Q467,'SA2 Numbers'!$A$4:$V$513,SA2s!$Q$4+2))</f>
        <v>23.64</v>
      </c>
      <c r="T467" s="27">
        <f t="shared" si="32"/>
        <v>23.6859</v>
      </c>
      <c r="U467" s="27">
        <f t="shared" si="33"/>
        <v>416</v>
      </c>
      <c r="V467" s="27" t="str">
        <f t="shared" si="34"/>
        <v>Gordon (Vic.)</v>
      </c>
      <c r="W467" s="27">
        <f t="shared" si="35"/>
        <v>19.739999999999998</v>
      </c>
      <c r="X467" s="26"/>
      <c r="Y467" s="26"/>
    </row>
    <row r="468" spans="17:25" x14ac:dyDescent="0.35">
      <c r="Q468" s="28">
        <v>460</v>
      </c>
      <c r="R468" s="32" t="s">
        <v>103</v>
      </c>
      <c r="S468" s="33">
        <f>IF($Q$6=1,VLOOKUP($Q468,'SA2 Rates'!$A$4:$V$513,SA2s!$Q$4+2),VLOOKUP($Q468,'SA2 Numbers'!$A$4:$V$513,SA2s!$Q$4+2))</f>
        <v>27.36</v>
      </c>
      <c r="T468" s="27">
        <f t="shared" si="32"/>
        <v>27.405999999999999</v>
      </c>
      <c r="U468" s="27">
        <f t="shared" si="33"/>
        <v>354</v>
      </c>
      <c r="V468" s="27" t="str">
        <f t="shared" si="34"/>
        <v>Heidelberg - Rosanna</v>
      </c>
      <c r="W468" s="27">
        <f t="shared" si="35"/>
        <v>19.690000000000001</v>
      </c>
      <c r="X468" s="26"/>
      <c r="Y468" s="26"/>
    </row>
    <row r="469" spans="17:25" x14ac:dyDescent="0.35">
      <c r="Q469" s="28">
        <v>461</v>
      </c>
      <c r="R469" s="32" t="s">
        <v>119</v>
      </c>
      <c r="S469" s="33">
        <f>IF($Q$6=1,VLOOKUP($Q469,'SA2 Rates'!$A$4:$V$513,SA2s!$Q$4+2),VLOOKUP($Q469,'SA2 Numbers'!$A$4:$V$513,SA2s!$Q$4+2))</f>
        <v>19.95</v>
      </c>
      <c r="T469" s="27">
        <f t="shared" si="32"/>
        <v>19.996099999999998</v>
      </c>
      <c r="U469" s="27">
        <f t="shared" si="33"/>
        <v>456</v>
      </c>
      <c r="V469" s="27" t="str">
        <f t="shared" si="34"/>
        <v>Mildura - South</v>
      </c>
      <c r="W469" s="27">
        <f t="shared" si="35"/>
        <v>19.63</v>
      </c>
      <c r="X469" s="26"/>
      <c r="Y469" s="26"/>
    </row>
    <row r="470" spans="17:25" x14ac:dyDescent="0.35">
      <c r="Q470" s="28">
        <v>462</v>
      </c>
      <c r="R470" s="32" t="s">
        <v>120</v>
      </c>
      <c r="S470" s="33">
        <f>IF($Q$6=1,VLOOKUP($Q470,'SA2 Rates'!$A$4:$V$513,SA2s!$Q$4+2),VLOOKUP($Q470,'SA2 Numbers'!$A$4:$V$513,SA2s!$Q$4+2))</f>
        <v>25.97</v>
      </c>
      <c r="T470" s="27">
        <f t="shared" si="32"/>
        <v>26.016199999999998</v>
      </c>
      <c r="U470" s="27">
        <f t="shared" si="33"/>
        <v>378</v>
      </c>
      <c r="V470" s="27" t="str">
        <f t="shared" si="34"/>
        <v>Kilmore - Broadford</v>
      </c>
      <c r="W470" s="27">
        <f t="shared" si="35"/>
        <v>19.420000000000002</v>
      </c>
      <c r="X470" s="26"/>
      <c r="Y470" s="26"/>
    </row>
    <row r="471" spans="17:25" x14ac:dyDescent="0.35">
      <c r="Q471" s="28">
        <v>463</v>
      </c>
      <c r="R471" s="32" t="s">
        <v>458</v>
      </c>
      <c r="S471" s="33">
        <f>IF($Q$6=1,VLOOKUP($Q471,'SA2 Rates'!$A$4:$V$513,SA2s!$Q$4+2),VLOOKUP($Q471,'SA2 Numbers'!$A$4:$V$513,SA2s!$Q$4+2))</f>
        <v>41.76</v>
      </c>
      <c r="T471" s="27">
        <f t="shared" si="32"/>
        <v>41.8063</v>
      </c>
      <c r="U471" s="27">
        <f t="shared" si="33"/>
        <v>88</v>
      </c>
      <c r="V471" s="27" t="str">
        <f t="shared" si="34"/>
        <v>Malvern East</v>
      </c>
      <c r="W471" s="27">
        <f t="shared" si="35"/>
        <v>19.39</v>
      </c>
      <c r="X471" s="26"/>
      <c r="Y471" s="26"/>
    </row>
    <row r="472" spans="17:25" x14ac:dyDescent="0.35">
      <c r="Q472" s="28">
        <v>464</v>
      </c>
      <c r="R472" s="32" t="s">
        <v>459</v>
      </c>
      <c r="S472" s="33">
        <f>IF($Q$6=1,VLOOKUP($Q472,'SA2 Rates'!$A$4:$V$513,SA2s!$Q$4+2),VLOOKUP($Q472,'SA2 Numbers'!$A$4:$V$513,SA2s!$Q$4+2))</f>
        <v>42.75</v>
      </c>
      <c r="T472" s="27">
        <f t="shared" si="32"/>
        <v>42.796399999999998</v>
      </c>
      <c r="U472" s="27">
        <f t="shared" si="33"/>
        <v>73</v>
      </c>
      <c r="V472" s="27" t="str">
        <f t="shared" si="34"/>
        <v>Drouin</v>
      </c>
      <c r="W472" s="27">
        <f t="shared" si="35"/>
        <v>19.25</v>
      </c>
      <c r="X472" s="26"/>
      <c r="Y472" s="26"/>
    </row>
    <row r="473" spans="17:25" x14ac:dyDescent="0.35">
      <c r="Q473" s="28">
        <v>465</v>
      </c>
      <c r="R473" s="32" t="s">
        <v>460</v>
      </c>
      <c r="S473" s="33">
        <f>IF($Q$6=1,VLOOKUP($Q473,'SA2 Rates'!$A$4:$V$513,SA2s!$Q$4+2),VLOOKUP($Q473,'SA2 Numbers'!$A$4:$V$513,SA2s!$Q$4+2))</f>
        <v>48.28</v>
      </c>
      <c r="T473" s="27">
        <f t="shared" si="32"/>
        <v>48.326500000000003</v>
      </c>
      <c r="U473" s="27">
        <f t="shared" si="33"/>
        <v>29</v>
      </c>
      <c r="V473" s="27" t="str">
        <f t="shared" si="34"/>
        <v>Lara</v>
      </c>
      <c r="W473" s="27">
        <f t="shared" si="35"/>
        <v>19.18</v>
      </c>
      <c r="X473" s="26"/>
      <c r="Y473" s="26"/>
    </row>
    <row r="474" spans="17:25" x14ac:dyDescent="0.35">
      <c r="Q474" s="28">
        <v>466</v>
      </c>
      <c r="R474" s="32" t="s">
        <v>297</v>
      </c>
      <c r="S474" s="33">
        <f>IF($Q$6=1,VLOOKUP($Q474,'SA2 Rates'!$A$4:$V$513,SA2s!$Q$4+2),VLOOKUP($Q474,'SA2 Numbers'!$A$4:$V$513,SA2s!$Q$4+2))</f>
        <v>27.71</v>
      </c>
      <c r="T474" s="27">
        <f t="shared" si="32"/>
        <v>27.756600000000002</v>
      </c>
      <c r="U474" s="27">
        <f t="shared" si="33"/>
        <v>348</v>
      </c>
      <c r="V474" s="27" t="str">
        <f t="shared" si="34"/>
        <v>Echuca</v>
      </c>
      <c r="W474" s="27">
        <f t="shared" si="35"/>
        <v>19.05</v>
      </c>
      <c r="X474" s="26"/>
      <c r="Y474" s="26"/>
    </row>
    <row r="475" spans="17:25" x14ac:dyDescent="0.35">
      <c r="Q475" s="28">
        <v>467</v>
      </c>
      <c r="R475" s="32" t="s">
        <v>85</v>
      </c>
      <c r="S475" s="33">
        <f>IF($Q$6=1,VLOOKUP($Q475,'SA2 Rates'!$A$4:$V$513,SA2s!$Q$4+2),VLOOKUP($Q475,'SA2 Numbers'!$A$4:$V$513,SA2s!$Q$4+2))</f>
        <v>0</v>
      </c>
      <c r="T475" s="27">
        <f t="shared" si="32"/>
        <v>4.6700000000000005E-2</v>
      </c>
      <c r="U475" s="27">
        <f t="shared" si="33"/>
        <v>509</v>
      </c>
      <c r="V475" s="27" t="str">
        <f t="shared" si="34"/>
        <v>Lorne - Anglesea</v>
      </c>
      <c r="W475" s="27">
        <f t="shared" si="35"/>
        <v>19.02</v>
      </c>
      <c r="X475" s="26"/>
      <c r="Y475" s="26"/>
    </row>
    <row r="476" spans="17:25" x14ac:dyDescent="0.35">
      <c r="Q476" s="28">
        <v>468</v>
      </c>
      <c r="R476" s="32" t="s">
        <v>343</v>
      </c>
      <c r="S476" s="33">
        <f>IF($Q$6=1,VLOOKUP($Q476,'SA2 Rates'!$A$4:$V$513,SA2s!$Q$4+2),VLOOKUP($Q476,'SA2 Numbers'!$A$4:$V$513,SA2s!$Q$4+2))</f>
        <v>29.79</v>
      </c>
      <c r="T476" s="27">
        <f t="shared" si="32"/>
        <v>29.8368</v>
      </c>
      <c r="U476" s="27">
        <f t="shared" si="33"/>
        <v>306</v>
      </c>
      <c r="V476" s="27" t="str">
        <f t="shared" si="34"/>
        <v>Lysterfield</v>
      </c>
      <c r="W476" s="27">
        <f t="shared" si="35"/>
        <v>18.989999999999998</v>
      </c>
      <c r="X476" s="26"/>
      <c r="Y476" s="26"/>
    </row>
    <row r="477" spans="17:25" x14ac:dyDescent="0.35">
      <c r="Q477" s="28">
        <v>469</v>
      </c>
      <c r="R477" s="32" t="s">
        <v>331</v>
      </c>
      <c r="S477" s="33">
        <f>IF($Q$6=1,VLOOKUP($Q477,'SA2 Rates'!$A$4:$V$513,SA2s!$Q$4+2),VLOOKUP($Q477,'SA2 Numbers'!$A$4:$V$513,SA2s!$Q$4+2))</f>
        <v>35.049999999999997</v>
      </c>
      <c r="T477" s="27">
        <f t="shared" si="32"/>
        <v>35.096899999999998</v>
      </c>
      <c r="U477" s="27">
        <f t="shared" si="33"/>
        <v>192</v>
      </c>
      <c r="V477" s="27" t="str">
        <f t="shared" si="34"/>
        <v>Roxburgh Park - North</v>
      </c>
      <c r="W477" s="27">
        <f t="shared" si="35"/>
        <v>18.89</v>
      </c>
      <c r="X477" s="26"/>
      <c r="Y477" s="26"/>
    </row>
    <row r="478" spans="17:25" x14ac:dyDescent="0.35">
      <c r="Q478" s="28">
        <v>470</v>
      </c>
      <c r="R478" s="32" t="s">
        <v>332</v>
      </c>
      <c r="S478" s="33">
        <f>IF($Q$6=1,VLOOKUP($Q478,'SA2 Rates'!$A$4:$V$513,SA2s!$Q$4+2),VLOOKUP($Q478,'SA2 Numbers'!$A$4:$V$513,SA2s!$Q$4+2))</f>
        <v>33.78</v>
      </c>
      <c r="T478" s="27">
        <f t="shared" si="32"/>
        <v>33.826999999999998</v>
      </c>
      <c r="U478" s="27">
        <f t="shared" si="33"/>
        <v>213</v>
      </c>
      <c r="V478" s="27" t="str">
        <f t="shared" si="34"/>
        <v>Melbourne CBD - East</v>
      </c>
      <c r="W478" s="27">
        <f t="shared" si="35"/>
        <v>18.54</v>
      </c>
      <c r="X478" s="26"/>
      <c r="Y478" s="26"/>
    </row>
    <row r="479" spans="17:25" x14ac:dyDescent="0.35">
      <c r="Q479" s="28">
        <v>471</v>
      </c>
      <c r="R479" s="32" t="s">
        <v>235</v>
      </c>
      <c r="S479" s="33">
        <f>IF($Q$6=1,VLOOKUP($Q479,'SA2 Rates'!$A$4:$V$513,SA2s!$Q$4+2),VLOOKUP($Q479,'SA2 Numbers'!$A$4:$V$513,SA2s!$Q$4+2))</f>
        <v>27.29</v>
      </c>
      <c r="T479" s="27">
        <f t="shared" si="32"/>
        <v>27.3371</v>
      </c>
      <c r="U479" s="27">
        <f t="shared" si="33"/>
        <v>357</v>
      </c>
      <c r="V479" s="27" t="str">
        <f t="shared" si="34"/>
        <v>Wangaratta</v>
      </c>
      <c r="W479" s="27">
        <f t="shared" si="35"/>
        <v>18.489999999999998</v>
      </c>
      <c r="X479" s="26"/>
      <c r="Y479" s="26"/>
    </row>
    <row r="480" spans="17:25" x14ac:dyDescent="0.35">
      <c r="Q480" s="28">
        <v>472</v>
      </c>
      <c r="R480" s="32" t="s">
        <v>256</v>
      </c>
      <c r="S480" s="33">
        <f>IF($Q$6=1,VLOOKUP($Q480,'SA2 Rates'!$A$4:$V$513,SA2s!$Q$4+2),VLOOKUP($Q480,'SA2 Numbers'!$A$4:$V$513,SA2s!$Q$4+2))</f>
        <v>44.87</v>
      </c>
      <c r="T480" s="27">
        <f t="shared" si="32"/>
        <v>44.917199999999994</v>
      </c>
      <c r="U480" s="27">
        <f t="shared" si="33"/>
        <v>49</v>
      </c>
      <c r="V480" s="27" t="str">
        <f t="shared" si="34"/>
        <v>Essendon - East</v>
      </c>
      <c r="W480" s="27">
        <f t="shared" si="35"/>
        <v>18.510000000000002</v>
      </c>
      <c r="X480" s="26"/>
      <c r="Y480" s="26"/>
    </row>
    <row r="481" spans="17:25" x14ac:dyDescent="0.35">
      <c r="Q481" s="28">
        <v>473</v>
      </c>
      <c r="R481" s="32" t="s">
        <v>344</v>
      </c>
      <c r="S481" s="33">
        <f>IF($Q$6=1,VLOOKUP($Q481,'SA2 Rates'!$A$4:$V$513,SA2s!$Q$4+2),VLOOKUP($Q481,'SA2 Numbers'!$A$4:$V$513,SA2s!$Q$4+2))</f>
        <v>36.71</v>
      </c>
      <c r="T481" s="27">
        <f t="shared" si="32"/>
        <v>36.757300000000001</v>
      </c>
      <c r="U481" s="27">
        <f t="shared" si="33"/>
        <v>161</v>
      </c>
      <c r="V481" s="27" t="str">
        <f t="shared" si="34"/>
        <v>Newtown (Vic.)</v>
      </c>
      <c r="W481" s="27">
        <f t="shared" si="35"/>
        <v>18.48</v>
      </c>
      <c r="X481" s="26"/>
      <c r="Y481" s="26"/>
    </row>
    <row r="482" spans="17:25" x14ac:dyDescent="0.35">
      <c r="Q482" s="28">
        <v>474</v>
      </c>
      <c r="R482" s="32" t="s">
        <v>90</v>
      </c>
      <c r="S482" s="33">
        <f>IF($Q$6=1,VLOOKUP($Q482,'SA2 Rates'!$A$4:$V$513,SA2s!$Q$4+2),VLOOKUP($Q482,'SA2 Numbers'!$A$4:$V$513,SA2s!$Q$4+2))</f>
        <v>18.489999999999998</v>
      </c>
      <c r="T482" s="27">
        <f t="shared" si="32"/>
        <v>18.537399999999998</v>
      </c>
      <c r="U482" s="27">
        <f t="shared" si="33"/>
        <v>471</v>
      </c>
      <c r="V482" s="27" t="str">
        <f t="shared" si="34"/>
        <v>Elsternwick</v>
      </c>
      <c r="W482" s="27">
        <f t="shared" si="35"/>
        <v>18.27</v>
      </c>
      <c r="X482" s="26"/>
      <c r="Y482" s="26"/>
    </row>
    <row r="483" spans="17:25" x14ac:dyDescent="0.35">
      <c r="Q483" s="28">
        <v>475</v>
      </c>
      <c r="R483" s="32" t="s">
        <v>91</v>
      </c>
      <c r="S483" s="33">
        <f>IF($Q$6=1,VLOOKUP($Q483,'SA2 Rates'!$A$4:$V$513,SA2s!$Q$4+2),VLOOKUP($Q483,'SA2 Numbers'!$A$4:$V$513,SA2s!$Q$4+2))</f>
        <v>27.8</v>
      </c>
      <c r="T483" s="27">
        <f t="shared" si="32"/>
        <v>27.8475</v>
      </c>
      <c r="U483" s="27">
        <f t="shared" si="33"/>
        <v>343</v>
      </c>
      <c r="V483" s="27" t="str">
        <f t="shared" si="34"/>
        <v>Buninyong</v>
      </c>
      <c r="W483" s="27">
        <f t="shared" si="35"/>
        <v>18.21</v>
      </c>
      <c r="X483" s="26"/>
      <c r="Y483" s="26"/>
    </row>
    <row r="484" spans="17:25" x14ac:dyDescent="0.35">
      <c r="Q484" s="28">
        <v>476</v>
      </c>
      <c r="R484" s="32" t="s">
        <v>312</v>
      </c>
      <c r="S484" s="33">
        <f>IF($Q$6=1,VLOOKUP($Q484,'SA2 Rates'!$A$4:$V$513,SA2s!$Q$4+2),VLOOKUP($Q484,'SA2 Numbers'!$A$4:$V$513,SA2s!$Q$4+2))</f>
        <v>30.99</v>
      </c>
      <c r="T484" s="27">
        <f t="shared" si="32"/>
        <v>31.037599999999998</v>
      </c>
      <c r="U484" s="27">
        <f t="shared" si="33"/>
        <v>278</v>
      </c>
      <c r="V484" s="27" t="str">
        <f t="shared" si="34"/>
        <v>Mansfield (Vic.)</v>
      </c>
      <c r="W484" s="27">
        <f t="shared" si="35"/>
        <v>18.13</v>
      </c>
      <c r="X484" s="26"/>
      <c r="Y484" s="26"/>
    </row>
    <row r="485" spans="17:25" x14ac:dyDescent="0.35">
      <c r="Q485" s="28">
        <v>477</v>
      </c>
      <c r="R485" s="32" t="s">
        <v>313</v>
      </c>
      <c r="S485" s="33">
        <f>IF($Q$6=1,VLOOKUP($Q485,'SA2 Rates'!$A$4:$V$513,SA2s!$Q$4+2),VLOOKUP($Q485,'SA2 Numbers'!$A$4:$V$513,SA2s!$Q$4+2))</f>
        <v>32.4</v>
      </c>
      <c r="T485" s="27">
        <f t="shared" si="32"/>
        <v>32.447699999999998</v>
      </c>
      <c r="U485" s="27">
        <f t="shared" si="33"/>
        <v>249</v>
      </c>
      <c r="V485" s="27" t="str">
        <f t="shared" si="34"/>
        <v>Glenelg (Vic.)</v>
      </c>
      <c r="W485" s="27">
        <f t="shared" si="35"/>
        <v>16.98</v>
      </c>
      <c r="X485" s="26"/>
      <c r="Y485" s="26"/>
    </row>
    <row r="486" spans="17:25" x14ac:dyDescent="0.35">
      <c r="Q486" s="28">
        <v>478</v>
      </c>
      <c r="R486" s="32" t="s">
        <v>104</v>
      </c>
      <c r="S486" s="33">
        <f>IF($Q$6=1,VLOOKUP($Q486,'SA2 Rates'!$A$4:$V$513,SA2s!$Q$4+2),VLOOKUP($Q486,'SA2 Numbers'!$A$4:$V$513,SA2s!$Q$4+2))</f>
        <v>21.49</v>
      </c>
      <c r="T486" s="27">
        <f t="shared" si="32"/>
        <v>21.537799999999997</v>
      </c>
      <c r="U486" s="27">
        <f t="shared" si="33"/>
        <v>442</v>
      </c>
      <c r="V486" s="27" t="str">
        <f t="shared" si="34"/>
        <v>Macedon</v>
      </c>
      <c r="W486" s="27">
        <f t="shared" si="35"/>
        <v>16.91</v>
      </c>
      <c r="X486" s="26"/>
      <c r="Y486" s="26"/>
    </row>
    <row r="487" spans="17:25" x14ac:dyDescent="0.35">
      <c r="Q487" s="28">
        <v>479</v>
      </c>
      <c r="R487" s="32" t="s">
        <v>319</v>
      </c>
      <c r="S487" s="33">
        <f>IF($Q$6=1,VLOOKUP($Q487,'SA2 Rates'!$A$4:$V$513,SA2s!$Q$4+2),VLOOKUP($Q487,'SA2 Numbers'!$A$4:$V$513,SA2s!$Q$4+2))</f>
        <v>25.74</v>
      </c>
      <c r="T487" s="27">
        <f t="shared" si="32"/>
        <v>25.787899999999997</v>
      </c>
      <c r="U487" s="27">
        <f t="shared" si="33"/>
        <v>383</v>
      </c>
      <c r="V487" s="27" t="str">
        <f t="shared" si="34"/>
        <v>Canadian - Mount Clear</v>
      </c>
      <c r="W487" s="27">
        <f t="shared" si="35"/>
        <v>16.309999999999999</v>
      </c>
      <c r="X487" s="26"/>
      <c r="Y487" s="26"/>
    </row>
    <row r="488" spans="17:25" x14ac:dyDescent="0.35">
      <c r="Q488" s="28">
        <v>480</v>
      </c>
      <c r="R488" s="32" t="s">
        <v>528</v>
      </c>
      <c r="S488" s="33">
        <f>IF($Q$6=1,VLOOKUP($Q488,'SA2 Rates'!$A$4:$V$513,SA2s!$Q$4+2),VLOOKUP($Q488,'SA2 Numbers'!$A$4:$V$513,SA2s!$Q$4+2))</f>
        <v>21.26</v>
      </c>
      <c r="T488" s="27">
        <f t="shared" si="32"/>
        <v>21.308</v>
      </c>
      <c r="U488" s="27">
        <f t="shared" si="33"/>
        <v>443</v>
      </c>
      <c r="V488" s="27" t="str">
        <f t="shared" si="34"/>
        <v>Barwon Heads - Armstrong Creek</v>
      </c>
      <c r="W488" s="27">
        <f t="shared" si="35"/>
        <v>15.68</v>
      </c>
      <c r="X488" s="26"/>
      <c r="Y488" s="26"/>
    </row>
    <row r="489" spans="17:25" x14ac:dyDescent="0.35">
      <c r="Q489" s="28">
        <v>481</v>
      </c>
      <c r="R489" s="32" t="s">
        <v>529</v>
      </c>
      <c r="S489" s="33">
        <f>IF($Q$6=1,VLOOKUP($Q489,'SA2 Rates'!$A$4:$V$513,SA2s!$Q$4+2),VLOOKUP($Q489,'SA2 Numbers'!$A$4:$V$513,SA2s!$Q$4+2))</f>
        <v>22.42</v>
      </c>
      <c r="T489" s="27">
        <f t="shared" si="32"/>
        <v>22.468100000000003</v>
      </c>
      <c r="U489" s="27">
        <f t="shared" si="33"/>
        <v>431</v>
      </c>
      <c r="V489" s="27" t="str">
        <f t="shared" si="34"/>
        <v>Geelong West - Hamlyn Heights</v>
      </c>
      <c r="W489" s="27">
        <f t="shared" si="35"/>
        <v>15.6</v>
      </c>
      <c r="X489" s="26"/>
      <c r="Y489" s="26"/>
    </row>
    <row r="490" spans="17:25" x14ac:dyDescent="0.35">
      <c r="Q490" s="28">
        <v>482</v>
      </c>
      <c r="R490" s="32" t="s">
        <v>236</v>
      </c>
      <c r="S490" s="33">
        <f>IF($Q$6=1,VLOOKUP($Q490,'SA2 Rates'!$A$4:$V$513,SA2s!$Q$4+2),VLOOKUP($Q490,'SA2 Numbers'!$A$4:$V$513,SA2s!$Q$4+2))</f>
        <v>28.58</v>
      </c>
      <c r="T490" s="27">
        <f t="shared" si="32"/>
        <v>28.6282</v>
      </c>
      <c r="U490" s="27">
        <f t="shared" si="33"/>
        <v>325</v>
      </c>
      <c r="V490" s="27" t="str">
        <f t="shared" si="34"/>
        <v>Geelong</v>
      </c>
      <c r="W490" s="27">
        <f t="shared" si="35"/>
        <v>15.53</v>
      </c>
      <c r="X490" s="26"/>
      <c r="Y490" s="26"/>
    </row>
    <row r="491" spans="17:25" x14ac:dyDescent="0.35">
      <c r="Q491" s="28">
        <v>483</v>
      </c>
      <c r="R491" s="32" t="s">
        <v>250</v>
      </c>
      <c r="S491" s="33">
        <f>IF($Q$6=1,VLOOKUP($Q491,'SA2 Rates'!$A$4:$V$513,SA2s!$Q$4+2),VLOOKUP($Q491,'SA2 Numbers'!$A$4:$V$513,SA2s!$Q$4+2))</f>
        <v>33.36</v>
      </c>
      <c r="T491" s="27">
        <f t="shared" si="32"/>
        <v>33.408299999999997</v>
      </c>
      <c r="U491" s="27">
        <f t="shared" si="33"/>
        <v>219</v>
      </c>
      <c r="V491" s="27" t="str">
        <f t="shared" si="34"/>
        <v>Bannockburn</v>
      </c>
      <c r="W491" s="27">
        <f t="shared" si="35"/>
        <v>15.31</v>
      </c>
      <c r="X491" s="26"/>
      <c r="Y491" s="26"/>
    </row>
    <row r="492" spans="17:25" x14ac:dyDescent="0.35">
      <c r="Q492" s="28">
        <v>484</v>
      </c>
      <c r="R492" s="32" t="s">
        <v>25</v>
      </c>
      <c r="S492" s="33">
        <f>IF($Q$6=1,VLOOKUP($Q492,'SA2 Rates'!$A$4:$V$513,SA2s!$Q$4+2),VLOOKUP($Q492,'SA2 Numbers'!$A$4:$V$513,SA2s!$Q$4+2))</f>
        <v>37.270000000000003</v>
      </c>
      <c r="T492" s="27">
        <f t="shared" si="32"/>
        <v>37.318400000000004</v>
      </c>
      <c r="U492" s="27">
        <f t="shared" si="33"/>
        <v>152</v>
      </c>
      <c r="V492" s="27" t="str">
        <f t="shared" si="34"/>
        <v>Ocean Grove</v>
      </c>
      <c r="W492" s="27">
        <f t="shared" si="35"/>
        <v>14.97</v>
      </c>
      <c r="X492" s="26"/>
      <c r="Y492" s="26"/>
    </row>
    <row r="493" spans="17:25" x14ac:dyDescent="0.35">
      <c r="Q493" s="28">
        <v>485</v>
      </c>
      <c r="R493" s="32" t="s">
        <v>449</v>
      </c>
      <c r="S493" s="33">
        <f>IF($Q$6=1,VLOOKUP($Q493,'SA2 Rates'!$A$4:$V$513,SA2s!$Q$4+2),VLOOKUP($Q493,'SA2 Numbers'!$A$4:$V$513,SA2s!$Q$4+2))</f>
        <v>41.95</v>
      </c>
      <c r="T493" s="27">
        <f t="shared" si="32"/>
        <v>41.9985</v>
      </c>
      <c r="U493" s="27">
        <f t="shared" si="33"/>
        <v>82</v>
      </c>
      <c r="V493" s="27" t="str">
        <f t="shared" si="34"/>
        <v>Highton</v>
      </c>
      <c r="W493" s="27">
        <f t="shared" si="35"/>
        <v>14.75</v>
      </c>
      <c r="X493" s="26"/>
      <c r="Y493" s="26"/>
    </row>
    <row r="494" spans="17:25" x14ac:dyDescent="0.35">
      <c r="Q494" s="28">
        <v>486</v>
      </c>
      <c r="R494" s="32" t="s">
        <v>446</v>
      </c>
      <c r="S494" s="33">
        <f>IF($Q$6=1,VLOOKUP($Q494,'SA2 Rates'!$A$4:$V$513,SA2s!$Q$4+2),VLOOKUP($Q494,'SA2 Numbers'!$A$4:$V$513,SA2s!$Q$4+2))</f>
        <v>34.81</v>
      </c>
      <c r="T494" s="27">
        <f t="shared" si="32"/>
        <v>34.858600000000003</v>
      </c>
      <c r="U494" s="27">
        <f t="shared" si="33"/>
        <v>196</v>
      </c>
      <c r="V494" s="27" t="str">
        <f t="shared" si="34"/>
        <v>Kyneton</v>
      </c>
      <c r="W494" s="27">
        <f t="shared" si="35"/>
        <v>14.34</v>
      </c>
      <c r="X494" s="26"/>
      <c r="Y494" s="26"/>
    </row>
    <row r="495" spans="17:25" x14ac:dyDescent="0.35">
      <c r="Q495" s="28">
        <v>487</v>
      </c>
      <c r="R495" s="32" t="s">
        <v>450</v>
      </c>
      <c r="S495" s="33">
        <f>IF($Q$6=1,VLOOKUP($Q495,'SA2 Rates'!$A$4:$V$513,SA2s!$Q$4+2),VLOOKUP($Q495,'SA2 Numbers'!$A$4:$V$513,SA2s!$Q$4+2))</f>
        <v>46.07</v>
      </c>
      <c r="T495" s="27">
        <f t="shared" si="32"/>
        <v>46.118699999999997</v>
      </c>
      <c r="U495" s="27">
        <f t="shared" si="33"/>
        <v>43</v>
      </c>
      <c r="V495" s="27" t="str">
        <f t="shared" si="34"/>
        <v>Paynesville</v>
      </c>
      <c r="W495" s="27">
        <f t="shared" si="35"/>
        <v>13.32</v>
      </c>
      <c r="X495" s="26"/>
      <c r="Y495" s="26"/>
    </row>
    <row r="496" spans="17:25" x14ac:dyDescent="0.35">
      <c r="Q496" s="28">
        <v>488</v>
      </c>
      <c r="R496" s="32" t="s">
        <v>426</v>
      </c>
      <c r="S496" s="33">
        <f>IF($Q$6=1,VLOOKUP($Q496,'SA2 Rates'!$A$4:$V$513,SA2s!$Q$4+2),VLOOKUP($Q496,'SA2 Numbers'!$A$4:$V$513,SA2s!$Q$4+2))</f>
        <v>28.09</v>
      </c>
      <c r="T496" s="27">
        <f t="shared" si="32"/>
        <v>28.1388</v>
      </c>
      <c r="U496" s="27">
        <f t="shared" si="33"/>
        <v>340</v>
      </c>
      <c r="V496" s="27" t="str">
        <f t="shared" si="34"/>
        <v>Belmont</v>
      </c>
      <c r="W496" s="27">
        <f t="shared" si="35"/>
        <v>13.25</v>
      </c>
      <c r="X496" s="26"/>
      <c r="Y496" s="26"/>
    </row>
    <row r="497" spans="17:25" x14ac:dyDescent="0.35">
      <c r="Q497" s="28">
        <v>489</v>
      </c>
      <c r="R497" s="32" t="s">
        <v>154</v>
      </c>
      <c r="S497" s="33">
        <f>IF($Q$6=1,VLOOKUP($Q497,'SA2 Rates'!$A$4:$V$513,SA2s!$Q$4+2),VLOOKUP($Q497,'SA2 Numbers'!$A$4:$V$513,SA2s!$Q$4+2))</f>
        <v>29.63</v>
      </c>
      <c r="T497" s="27">
        <f t="shared" si="32"/>
        <v>29.678899999999999</v>
      </c>
      <c r="U497" s="27">
        <f t="shared" si="33"/>
        <v>310</v>
      </c>
      <c r="V497" s="27" t="str">
        <f t="shared" si="34"/>
        <v>Benalla Surrounds</v>
      </c>
      <c r="W497" s="27">
        <f t="shared" si="35"/>
        <v>13.18</v>
      </c>
      <c r="X497" s="26"/>
      <c r="Y497" s="26"/>
    </row>
    <row r="498" spans="17:25" x14ac:dyDescent="0.35">
      <c r="Q498" s="28">
        <v>490</v>
      </c>
      <c r="R498" s="32" t="s">
        <v>487</v>
      </c>
      <c r="S498" s="33">
        <f>IF($Q$6=1,VLOOKUP($Q498,'SA2 Rates'!$A$4:$V$513,SA2s!$Q$4+2),VLOOKUP($Q498,'SA2 Numbers'!$A$4:$V$513,SA2s!$Q$4+2))</f>
        <v>8.16</v>
      </c>
      <c r="T498" s="27">
        <f t="shared" si="32"/>
        <v>8.2089999999999996</v>
      </c>
      <c r="U498" s="27">
        <f t="shared" si="33"/>
        <v>504</v>
      </c>
      <c r="V498" s="27" t="str">
        <f t="shared" si="34"/>
        <v>Shepparton Surrounds - East</v>
      </c>
      <c r="W498" s="27">
        <f t="shared" si="35"/>
        <v>13.1</v>
      </c>
      <c r="X498" s="26"/>
      <c r="Y498" s="26"/>
    </row>
    <row r="499" spans="17:25" x14ac:dyDescent="0.35">
      <c r="Q499" s="28">
        <v>491</v>
      </c>
      <c r="R499" s="32" t="s">
        <v>97</v>
      </c>
      <c r="S499" s="33">
        <f>IF($Q$6=1,VLOOKUP($Q499,'SA2 Rates'!$A$4:$V$513,SA2s!$Q$4+2),VLOOKUP($Q499,'SA2 Numbers'!$A$4:$V$513,SA2s!$Q$4+2))</f>
        <v>32.53</v>
      </c>
      <c r="T499" s="27">
        <f t="shared" si="32"/>
        <v>32.579100000000004</v>
      </c>
      <c r="U499" s="27">
        <f t="shared" si="33"/>
        <v>245</v>
      </c>
      <c r="V499" s="27" t="str">
        <f t="shared" si="34"/>
        <v>Bacchus Marsh Surrounds</v>
      </c>
      <c r="W499" s="27">
        <f t="shared" si="35"/>
        <v>13.07</v>
      </c>
      <c r="X499" s="26"/>
      <c r="Y499" s="26"/>
    </row>
    <row r="500" spans="17:25" x14ac:dyDescent="0.35">
      <c r="Q500" s="28">
        <v>492</v>
      </c>
      <c r="R500" s="32" t="s">
        <v>399</v>
      </c>
      <c r="S500" s="33">
        <f>IF($Q$6=1,VLOOKUP($Q500,'SA2 Rates'!$A$4:$V$513,SA2s!$Q$4+2),VLOOKUP($Q500,'SA2 Numbers'!$A$4:$V$513,SA2s!$Q$4+2))</f>
        <v>32.58</v>
      </c>
      <c r="T500" s="27">
        <f t="shared" si="32"/>
        <v>32.629199999999997</v>
      </c>
      <c r="U500" s="27">
        <f t="shared" si="33"/>
        <v>243</v>
      </c>
      <c r="V500" s="27" t="str">
        <f t="shared" si="34"/>
        <v>White Hills - Ascot</v>
      </c>
      <c r="W500" s="27">
        <f t="shared" si="35"/>
        <v>12.94</v>
      </c>
      <c r="X500" s="26"/>
      <c r="Y500" s="26"/>
    </row>
    <row r="501" spans="17:25" x14ac:dyDescent="0.35">
      <c r="Q501" s="28">
        <v>493</v>
      </c>
      <c r="R501" s="32" t="s">
        <v>46</v>
      </c>
      <c r="S501" s="33">
        <f>IF($Q$6=1,VLOOKUP($Q501,'SA2 Rates'!$A$4:$V$513,SA2s!$Q$4+2),VLOOKUP($Q501,'SA2 Numbers'!$A$4:$V$513,SA2s!$Q$4+2))</f>
        <v>12.94</v>
      </c>
      <c r="T501" s="27">
        <f t="shared" si="32"/>
        <v>12.9893</v>
      </c>
      <c r="U501" s="27">
        <f t="shared" si="33"/>
        <v>492</v>
      </c>
      <c r="V501" s="27" t="str">
        <f t="shared" si="34"/>
        <v>Winchelsea</v>
      </c>
      <c r="W501" s="27">
        <f t="shared" si="35"/>
        <v>12.84</v>
      </c>
      <c r="X501" s="26"/>
      <c r="Y501" s="26"/>
    </row>
    <row r="502" spans="17:25" x14ac:dyDescent="0.35">
      <c r="Q502" s="28">
        <v>494</v>
      </c>
      <c r="R502" s="32" t="s">
        <v>257</v>
      </c>
      <c r="S502" s="33">
        <f>IF($Q$6=1,VLOOKUP($Q502,'SA2 Rates'!$A$4:$V$513,SA2s!$Q$4+2),VLOOKUP($Q502,'SA2 Numbers'!$A$4:$V$513,SA2s!$Q$4+2))</f>
        <v>41.73</v>
      </c>
      <c r="T502" s="27">
        <f t="shared" si="32"/>
        <v>41.779399999999995</v>
      </c>
      <c r="U502" s="27">
        <f t="shared" si="33"/>
        <v>89</v>
      </c>
      <c r="V502" s="27" t="str">
        <f t="shared" si="34"/>
        <v>Ivanhoe East - Eaglemont</v>
      </c>
      <c r="W502" s="27">
        <f t="shared" si="35"/>
        <v>12.3</v>
      </c>
      <c r="X502" s="26"/>
      <c r="Y502" s="26"/>
    </row>
    <row r="503" spans="17:25" x14ac:dyDescent="0.35">
      <c r="Q503" s="28">
        <v>495</v>
      </c>
      <c r="R503" s="32" t="s">
        <v>421</v>
      </c>
      <c r="S503" s="33">
        <f>IF($Q$6=1,VLOOKUP($Q503,'SA2 Rates'!$A$4:$V$513,SA2s!$Q$4+2),VLOOKUP($Q503,'SA2 Numbers'!$A$4:$V$513,SA2s!$Q$4+2))</f>
        <v>25.23</v>
      </c>
      <c r="T503" s="27">
        <f t="shared" si="32"/>
        <v>25.279499999999999</v>
      </c>
      <c r="U503" s="27">
        <f t="shared" si="33"/>
        <v>394</v>
      </c>
      <c r="V503" s="27" t="str">
        <f t="shared" si="34"/>
        <v>Baranduda - Leneva</v>
      </c>
      <c r="W503" s="27">
        <f t="shared" si="35"/>
        <v>12.14</v>
      </c>
      <c r="X503" s="26"/>
      <c r="Y503" s="26"/>
    </row>
    <row r="504" spans="17:25" x14ac:dyDescent="0.35">
      <c r="Q504" s="28">
        <v>496</v>
      </c>
      <c r="R504" s="32" t="s">
        <v>57</v>
      </c>
      <c r="S504" s="33">
        <f>IF($Q$6=1,VLOOKUP($Q504,'SA2 Rates'!$A$4:$V$513,SA2s!$Q$4+2),VLOOKUP($Q504,'SA2 Numbers'!$A$4:$V$513,SA2s!$Q$4+2))</f>
        <v>12.84</v>
      </c>
      <c r="T504" s="27">
        <f t="shared" si="32"/>
        <v>12.8896</v>
      </c>
      <c r="U504" s="27">
        <f t="shared" si="33"/>
        <v>493</v>
      </c>
      <c r="V504" s="27" t="str">
        <f t="shared" si="34"/>
        <v>Clifton Springs</v>
      </c>
      <c r="W504" s="27">
        <f t="shared" si="35"/>
        <v>12.08</v>
      </c>
      <c r="X504" s="26"/>
      <c r="Y504" s="26"/>
    </row>
    <row r="505" spans="17:25" x14ac:dyDescent="0.35">
      <c r="Q505" s="28">
        <v>497</v>
      </c>
      <c r="R505" s="32" t="s">
        <v>100</v>
      </c>
      <c r="S505" s="33">
        <f>IF($Q$6=1,VLOOKUP($Q505,'SA2 Rates'!$A$4:$V$513,SA2s!$Q$4+2),VLOOKUP($Q505,'SA2 Numbers'!$A$4:$V$513,SA2s!$Q$4+2))</f>
        <v>23.09</v>
      </c>
      <c r="T505" s="27">
        <f t="shared" si="32"/>
        <v>23.139700000000001</v>
      </c>
      <c r="U505" s="27">
        <f t="shared" si="33"/>
        <v>422</v>
      </c>
      <c r="V505" s="27" t="str">
        <f t="shared" si="34"/>
        <v>Charlemont</v>
      </c>
      <c r="W505" s="27">
        <f t="shared" si="35"/>
        <v>12.01</v>
      </c>
      <c r="X505" s="26"/>
      <c r="Y505" s="26"/>
    </row>
    <row r="506" spans="17:25" x14ac:dyDescent="0.35">
      <c r="Q506" s="28">
        <v>498</v>
      </c>
      <c r="R506" s="32" t="s">
        <v>263</v>
      </c>
      <c r="S506" s="33">
        <f>IF($Q$6=1,VLOOKUP($Q506,'SA2 Rates'!$A$4:$V$513,SA2s!$Q$4+2),VLOOKUP($Q506,'SA2 Numbers'!$A$4:$V$513,SA2s!$Q$4+2))</f>
        <v>53.81</v>
      </c>
      <c r="T506" s="27">
        <f t="shared" si="32"/>
        <v>53.8598</v>
      </c>
      <c r="U506" s="27">
        <f t="shared" si="33"/>
        <v>9</v>
      </c>
      <c r="V506" s="27" t="str">
        <f t="shared" si="34"/>
        <v>Kialla</v>
      </c>
      <c r="W506" s="27">
        <f t="shared" si="35"/>
        <v>11.42</v>
      </c>
      <c r="X506" s="26"/>
      <c r="Y506" s="26"/>
    </row>
    <row r="507" spans="17:25" x14ac:dyDescent="0.35">
      <c r="Q507" s="28">
        <v>499</v>
      </c>
      <c r="R507" s="32" t="s">
        <v>114</v>
      </c>
      <c r="S507" s="33">
        <f>IF($Q$6=1,VLOOKUP($Q507,'SA2 Rates'!$A$4:$V$513,SA2s!$Q$4+2),VLOOKUP($Q507,'SA2 Numbers'!$A$4:$V$513,SA2s!$Q$4+2))</f>
        <v>27.08</v>
      </c>
      <c r="T507" s="27">
        <f t="shared" si="32"/>
        <v>27.129899999999999</v>
      </c>
      <c r="U507" s="27">
        <f t="shared" si="33"/>
        <v>360</v>
      </c>
      <c r="V507" s="27" t="str">
        <f t="shared" si="34"/>
        <v>Golden Plains - South</v>
      </c>
      <c r="W507" s="27">
        <f t="shared" si="35"/>
        <v>10.95</v>
      </c>
      <c r="X507" s="26"/>
      <c r="Y507" s="26"/>
    </row>
    <row r="508" spans="17:25" x14ac:dyDescent="0.35">
      <c r="Q508" s="28">
        <v>500</v>
      </c>
      <c r="R508" s="32" t="s">
        <v>52</v>
      </c>
      <c r="S508" s="33">
        <f>IF($Q$6=1,VLOOKUP($Q508,'SA2 Rates'!$A$4:$V$513,SA2s!$Q$4+2),VLOOKUP($Q508,'SA2 Numbers'!$A$4:$V$513,SA2s!$Q$4+2))</f>
        <v>7.65</v>
      </c>
      <c r="T508" s="27">
        <f t="shared" si="32"/>
        <v>7.7</v>
      </c>
      <c r="U508" s="27">
        <f t="shared" si="33"/>
        <v>505</v>
      </c>
      <c r="V508" s="27" t="str">
        <f t="shared" si="34"/>
        <v>Grovedale - Mount Duneed</v>
      </c>
      <c r="W508" s="27">
        <f t="shared" si="35"/>
        <v>10.47</v>
      </c>
      <c r="X508" s="26"/>
      <c r="Y508" s="26"/>
    </row>
    <row r="509" spans="17:25" x14ac:dyDescent="0.35">
      <c r="Q509" s="28">
        <v>501</v>
      </c>
      <c r="R509" s="32" t="s">
        <v>461</v>
      </c>
      <c r="S509" s="33">
        <f>IF($Q$6=1,VLOOKUP($Q509,'SA2 Rates'!$A$4:$V$513,SA2s!$Q$4+2),VLOOKUP($Q509,'SA2 Numbers'!$A$4:$V$513,SA2s!$Q$4+2))</f>
        <v>68.98</v>
      </c>
      <c r="T509" s="27">
        <f t="shared" si="32"/>
        <v>69.030100000000004</v>
      </c>
      <c r="U509" s="27">
        <f t="shared" si="33"/>
        <v>1</v>
      </c>
      <c r="V509" s="27" t="str">
        <f t="shared" si="34"/>
        <v>Leopold</v>
      </c>
      <c r="W509" s="27">
        <f t="shared" si="35"/>
        <v>10.210000000000001</v>
      </c>
      <c r="X509" s="26"/>
      <c r="Y509" s="26"/>
    </row>
    <row r="510" spans="17:25" x14ac:dyDescent="0.35">
      <c r="Q510" s="28">
        <v>502</v>
      </c>
      <c r="R510" s="32" t="s">
        <v>462</v>
      </c>
      <c r="S510" s="33">
        <f>IF($Q$6=1,VLOOKUP($Q510,'SA2 Rates'!$A$4:$V$513,SA2s!$Q$4+2),VLOOKUP($Q510,'SA2 Numbers'!$A$4:$V$513,SA2s!$Q$4+2))</f>
        <v>45.68</v>
      </c>
      <c r="T510" s="27">
        <f t="shared" si="32"/>
        <v>45.730199999999996</v>
      </c>
      <c r="U510" s="27">
        <f t="shared" si="33"/>
        <v>44</v>
      </c>
      <c r="V510" s="27" t="str">
        <f t="shared" si="34"/>
        <v>Alfredton</v>
      </c>
      <c r="W510" s="27">
        <f t="shared" si="35"/>
        <v>10.11</v>
      </c>
      <c r="X510" s="26"/>
      <c r="Y510" s="26"/>
    </row>
    <row r="511" spans="17:25" x14ac:dyDescent="0.35">
      <c r="Q511" s="28">
        <v>503</v>
      </c>
      <c r="R511" s="32" t="s">
        <v>98</v>
      </c>
      <c r="S511" s="33">
        <f>IF($Q$6=1,VLOOKUP($Q511,'SA2 Rates'!$A$4:$V$513,SA2s!$Q$4+2),VLOOKUP($Q511,'SA2 Numbers'!$A$4:$V$513,SA2s!$Q$4+2))</f>
        <v>30.89</v>
      </c>
      <c r="T511" s="27">
        <f t="shared" si="32"/>
        <v>30.940300000000001</v>
      </c>
      <c r="U511" s="27">
        <f t="shared" si="33"/>
        <v>280</v>
      </c>
      <c r="V511" s="27" t="str">
        <f t="shared" si="34"/>
        <v>Maiden Gully</v>
      </c>
      <c r="W511" s="27">
        <f t="shared" si="35"/>
        <v>9.25</v>
      </c>
      <c r="X511" s="26"/>
      <c r="Y511" s="26"/>
    </row>
    <row r="512" spans="17:25" x14ac:dyDescent="0.35">
      <c r="Q512" s="28">
        <v>504</v>
      </c>
      <c r="R512" s="32" t="s">
        <v>118</v>
      </c>
      <c r="S512" s="33">
        <f>IF($Q$6=1,VLOOKUP($Q512,'SA2 Rates'!$A$4:$V$513,SA2s!$Q$4+2),VLOOKUP($Q512,'SA2 Numbers'!$A$4:$V$513,SA2s!$Q$4+2))</f>
        <v>64.63</v>
      </c>
      <c r="T512" s="27">
        <f t="shared" si="32"/>
        <v>64.680399999999992</v>
      </c>
      <c r="U512" s="27">
        <f t="shared" si="33"/>
        <v>2</v>
      </c>
      <c r="V512" s="27" t="str">
        <f t="shared" si="34"/>
        <v>West Wimmera</v>
      </c>
      <c r="W512" s="27">
        <f t="shared" si="35"/>
        <v>8.16</v>
      </c>
      <c r="X512" s="26"/>
      <c r="Y512" s="26"/>
    </row>
    <row r="513" spans="17:25" x14ac:dyDescent="0.35">
      <c r="Q513" s="28">
        <v>505</v>
      </c>
      <c r="R513" s="32" t="s">
        <v>345</v>
      </c>
      <c r="S513" s="33">
        <f>IF($Q$6=1,VLOOKUP($Q513,'SA2 Rates'!$A$4:$V$513,SA2s!$Q$4+2),VLOOKUP($Q513,'SA2 Numbers'!$A$4:$V$513,SA2s!$Q$4+2))</f>
        <v>44.75</v>
      </c>
      <c r="T513" s="27">
        <f t="shared" si="32"/>
        <v>44.8005</v>
      </c>
      <c r="U513" s="27">
        <f t="shared" si="33"/>
        <v>51</v>
      </c>
      <c r="V513" s="27" t="str">
        <f t="shared" si="34"/>
        <v>Woodend</v>
      </c>
      <c r="W513" s="27">
        <f t="shared" si="35"/>
        <v>7.65</v>
      </c>
      <c r="X513" s="26"/>
      <c r="Y513" s="26"/>
    </row>
    <row r="514" spans="17:25" x14ac:dyDescent="0.35">
      <c r="Q514" s="28">
        <v>506</v>
      </c>
      <c r="R514" s="32" t="s">
        <v>125</v>
      </c>
      <c r="S514" s="33">
        <f>IF($Q$6=1,VLOOKUP($Q514,'SA2 Rates'!$A$4:$V$513,SA2s!$Q$4+2),VLOOKUP($Q514,'SA2 Numbers'!$A$4:$V$513,SA2s!$Q$4+2))</f>
        <v>33.130000000000003</v>
      </c>
      <c r="T514" s="27">
        <f t="shared" si="32"/>
        <v>33.180600000000005</v>
      </c>
      <c r="U514" s="27">
        <f t="shared" si="33"/>
        <v>225</v>
      </c>
      <c r="V514" s="27" t="str">
        <f t="shared" si="34"/>
        <v>Point Lonsdale - Queenscliff</v>
      </c>
      <c r="W514" s="27">
        <f t="shared" si="35"/>
        <v>6.62</v>
      </c>
      <c r="X514" s="26"/>
      <c r="Y514" s="26"/>
    </row>
    <row r="515" spans="17:25" x14ac:dyDescent="0.35">
      <c r="Q515" s="28">
        <v>507</v>
      </c>
      <c r="R515" s="32" t="s">
        <v>427</v>
      </c>
      <c r="S515" s="33">
        <f>IF($Q$6=1,VLOOKUP($Q515,'SA2 Rates'!$A$4:$V$513,SA2s!$Q$4+2),VLOOKUP($Q515,'SA2 Numbers'!$A$4:$V$513,SA2s!$Q$4+2))</f>
        <v>25.3</v>
      </c>
      <c r="T515" s="27">
        <f t="shared" si="32"/>
        <v>25.3507</v>
      </c>
      <c r="U515" s="27">
        <f t="shared" si="33"/>
        <v>390</v>
      </c>
      <c r="V515" s="27" t="str">
        <f t="shared" si="34"/>
        <v>Strathfieldsaye</v>
      </c>
      <c r="W515" s="27">
        <f t="shared" si="35"/>
        <v>5.89</v>
      </c>
      <c r="X515" s="26"/>
      <c r="Y515" s="26"/>
    </row>
    <row r="516" spans="17:25" x14ac:dyDescent="0.35">
      <c r="Q516" s="28">
        <v>508</v>
      </c>
      <c r="R516" s="32" t="s">
        <v>509</v>
      </c>
      <c r="S516" s="33">
        <f>IF($Q$6=1,VLOOKUP($Q516,'SA2 Rates'!$A$4:$V$513,SA2s!$Q$4+2),VLOOKUP($Q516,'SA2 Numbers'!$A$4:$V$513,SA2s!$Q$4+2))</f>
        <v>32.96</v>
      </c>
      <c r="T516" s="27">
        <f t="shared" si="32"/>
        <v>33.010800000000003</v>
      </c>
      <c r="U516" s="27">
        <f t="shared" si="33"/>
        <v>230</v>
      </c>
      <c r="V516" s="27" t="str">
        <f t="shared" si="34"/>
        <v>Golden Plains - North</v>
      </c>
      <c r="W516" s="27">
        <f t="shared" si="35"/>
        <v>3.85</v>
      </c>
      <c r="X516" s="26"/>
      <c r="Y516" s="26"/>
    </row>
    <row r="517" spans="17:25" x14ac:dyDescent="0.35">
      <c r="Q517" s="28">
        <v>509</v>
      </c>
      <c r="R517" s="32" t="s">
        <v>488</v>
      </c>
      <c r="S517" s="33">
        <f>IF($Q$6=1,VLOOKUP($Q517,'SA2 Rates'!$A$4:$V$513,SA2s!$Q$4+2),VLOOKUP($Q517,'SA2 Numbers'!$A$4:$V$513,SA2s!$Q$4+2))</f>
        <v>37.89</v>
      </c>
      <c r="T517" s="27">
        <f t="shared" si="32"/>
        <v>37.940899999999999</v>
      </c>
      <c r="U517" s="27">
        <f t="shared" si="33"/>
        <v>140</v>
      </c>
      <c r="V517" s="27" t="str">
        <f t="shared" si="34"/>
        <v>Upper Yarra Valley</v>
      </c>
      <c r="W517" s="27">
        <f t="shared" si="35"/>
        <v>0</v>
      </c>
      <c r="X517" s="26"/>
      <c r="Y517" s="26"/>
    </row>
    <row r="518" spans="17:25" x14ac:dyDescent="0.35">
      <c r="Q518" s="28">
        <v>510</v>
      </c>
      <c r="R518" s="32" t="s">
        <v>86</v>
      </c>
      <c r="S518" s="33">
        <f>IF($Q$6=1,VLOOKUP($Q518,'SA2 Rates'!$A$4:$V$513,SA2s!$Q$4+2),VLOOKUP($Q518,'SA2 Numbers'!$A$4:$V$513,SA2s!$Q$4+2))</f>
        <v>25.96</v>
      </c>
      <c r="T518" s="27">
        <f t="shared" si="32"/>
        <v>26.010999999999999</v>
      </c>
      <c r="U518" s="27">
        <f t="shared" si="33"/>
        <v>379</v>
      </c>
      <c r="V518" s="27" t="str">
        <f t="shared" si="34"/>
        <v>Port Melbourne Industrial</v>
      </c>
      <c r="W518" s="27">
        <f t="shared" si="35"/>
        <v>0</v>
      </c>
      <c r="X518" s="26"/>
      <c r="Y518" s="26"/>
    </row>
    <row r="519" spans="17:25" x14ac:dyDescent="0.35">
      <c r="Q519" s="28"/>
      <c r="R519" s="32"/>
      <c r="S519" s="26"/>
      <c r="T519" s="27"/>
      <c r="U519" s="27"/>
      <c r="V519" s="27"/>
      <c r="W519" s="27"/>
      <c r="X519" s="26"/>
      <c r="Y519" s="26"/>
    </row>
    <row r="520" spans="17:25" x14ac:dyDescent="0.35">
      <c r="Q520" s="26"/>
      <c r="R520" s="26"/>
      <c r="S520" s="26"/>
      <c r="T520" s="27"/>
      <c r="U520" s="27"/>
      <c r="V520" s="27"/>
      <c r="W520" s="27"/>
      <c r="X520" s="26"/>
      <c r="Y520" s="26"/>
    </row>
    <row r="521" spans="17:25" x14ac:dyDescent="0.35">
      <c r="Q521" s="26"/>
      <c r="R521" s="26"/>
      <c r="S521" s="26"/>
      <c r="T521" s="27"/>
      <c r="U521" s="27"/>
      <c r="V521" s="27"/>
      <c r="W521" s="27"/>
      <c r="X521" s="26"/>
      <c r="Y521" s="26"/>
    </row>
  </sheetData>
  <sheetProtection sheet="1" objects="1" scenarios="1"/>
  <mergeCells count="2">
    <mergeCell ref="C1:Z1"/>
    <mergeCell ref="C2:Z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Drop Down 1">
              <controlPr defaultSize="0" autoLine="0" autoPict="0">
                <anchor moveWithCells="1">
                  <from>
                    <xdr:col>1</xdr:col>
                    <xdr:colOff>190500</xdr:colOff>
                    <xdr:row>2</xdr:row>
                    <xdr:rowOff>260350</xdr:rowOff>
                  </from>
                  <to>
                    <xdr:col>6</xdr:col>
                    <xdr:colOff>38100</xdr:colOff>
                    <xdr:row>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146050</xdr:rowOff>
                  </from>
                  <to>
                    <xdr:col>3</xdr:col>
                    <xdr:colOff>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15</xdr:col>
                    <xdr:colOff>641350</xdr:colOff>
                    <xdr:row>2</xdr:row>
                    <xdr:rowOff>260350</xdr:rowOff>
                  </from>
                  <to>
                    <xdr:col>18</xdr:col>
                    <xdr:colOff>260350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Drop Down 4">
              <controlPr defaultSize="0" autoLine="0" autoPict="0">
                <anchor moveWithCells="1">
                  <from>
                    <xdr:col>15</xdr:col>
                    <xdr:colOff>635000</xdr:colOff>
                    <xdr:row>4</xdr:row>
                    <xdr:rowOff>171450</xdr:rowOff>
                  </from>
                  <to>
                    <xdr:col>17</xdr:col>
                    <xdr:colOff>228600</xdr:colOff>
                    <xdr:row>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SA2 Rates</vt:lpstr>
      <vt:lpstr>SA2 Numbers</vt:lpstr>
      <vt:lpstr>LGA Rates</vt:lpstr>
      <vt:lpstr>LGA Numbers</vt:lpstr>
      <vt:lpstr>LGAs</vt:lpstr>
      <vt:lpstr>SA2s</vt:lpstr>
      <vt:lpstr>LGAs!Print_Area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Christopher Brown</cp:lastModifiedBy>
  <cp:lastPrinted>2024-07-30T06:35:31Z</cp:lastPrinted>
  <dcterms:created xsi:type="dcterms:W3CDTF">2024-07-30T04:11:51Z</dcterms:created>
  <dcterms:modified xsi:type="dcterms:W3CDTF">2024-07-31T05:50:51Z</dcterms:modified>
</cp:coreProperties>
</file>