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002B23F2-DFE5-4803-BE7A-85E8B23CB86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4" r:id="rId2"/>
    <sheet name="template_rse" sheetId="3" state="hidden" r:id="rId3"/>
    <sheet name="format" sheetId="2" state="hidden" r:id="rId4"/>
  </sheets>
  <definedNames>
    <definedName name="_xlnm.Print_Area" localSheetId="1">Front!$B$1:$N$35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08" i="1" l="1"/>
  <c r="D408" i="1"/>
  <c r="F7" i="4" l="1" a="1"/>
  <c r="F7" i="4" s="1"/>
  <c r="B7" i="4" a="1"/>
  <c r="B7" i="4" s="1"/>
  <c r="F25" i="4" a="1"/>
  <c r="F25" i="4" s="1"/>
  <c r="B25" i="4" a="1"/>
  <c r="B25" i="4" s="1"/>
  <c r="F34" i="4"/>
  <c r="C34" i="4"/>
  <c r="C27" i="4"/>
  <c r="F27" i="4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C28" i="4"/>
  <c r="N328" i="1"/>
  <c r="N329" i="1"/>
  <c r="AK329" i="1" s="1"/>
  <c r="N330" i="1"/>
  <c r="N331" i="1"/>
  <c r="N332" i="1"/>
  <c r="AK332" i="1" s="1"/>
  <c r="N333" i="1"/>
  <c r="AK333" i="1" s="1"/>
  <c r="N334" i="1"/>
  <c r="AK334" i="1" s="1"/>
  <c r="N335" i="1"/>
  <c r="AK335" i="1" s="1"/>
  <c r="N336" i="1"/>
  <c r="N337" i="1"/>
  <c r="AK337" i="1" s="1"/>
  <c r="N338" i="1"/>
  <c r="N339" i="1"/>
  <c r="N340" i="1"/>
  <c r="AK340" i="1" s="1"/>
  <c r="N341" i="1"/>
  <c r="AK341" i="1" s="1"/>
  <c r="N342" i="1"/>
  <c r="AK342" i="1" s="1"/>
  <c r="N343" i="1"/>
  <c r="AK343" i="1" s="1"/>
  <c r="N344" i="1"/>
  <c r="N345" i="1"/>
  <c r="AK345" i="1" s="1"/>
  <c r="N346" i="1"/>
  <c r="N347" i="1"/>
  <c r="N348" i="1"/>
  <c r="AK348" i="1" s="1"/>
  <c r="N349" i="1"/>
  <c r="AK349" i="1" s="1"/>
  <c r="N350" i="1"/>
  <c r="AK350" i="1" s="1"/>
  <c r="N351" i="1"/>
  <c r="AK351" i="1" s="1"/>
  <c r="N352" i="1"/>
  <c r="N353" i="1"/>
  <c r="AK353" i="1" s="1"/>
  <c r="N354" i="1"/>
  <c r="N355" i="1"/>
  <c r="N356" i="1"/>
  <c r="AK356" i="1" s="1"/>
  <c r="N357" i="1"/>
  <c r="AK357" i="1" s="1"/>
  <c r="N358" i="1"/>
  <c r="AK358" i="1" s="1"/>
  <c r="N359" i="1"/>
  <c r="AK359" i="1" s="1"/>
  <c r="N360" i="1"/>
  <c r="N361" i="1"/>
  <c r="AK361" i="1" s="1"/>
  <c r="N362" i="1"/>
  <c r="N363" i="1"/>
  <c r="N364" i="1"/>
  <c r="AK364" i="1" s="1"/>
  <c r="N365" i="1"/>
  <c r="AK365" i="1" s="1"/>
  <c r="N366" i="1"/>
  <c r="AK366" i="1" s="1"/>
  <c r="N367" i="1"/>
  <c r="AK367" i="1" s="1"/>
  <c r="N368" i="1"/>
  <c r="N369" i="1"/>
  <c r="AK369" i="1" s="1"/>
  <c r="N370" i="1"/>
  <c r="N371" i="1"/>
  <c r="N372" i="1"/>
  <c r="AK372" i="1" s="1"/>
  <c r="N373" i="1"/>
  <c r="AK373" i="1" s="1"/>
  <c r="N374" i="1"/>
  <c r="AK374" i="1" s="1"/>
  <c r="N375" i="1"/>
  <c r="AK375" i="1" s="1"/>
  <c r="N376" i="1"/>
  <c r="AK376" i="1" s="1"/>
  <c r="N377" i="1"/>
  <c r="AK377" i="1" s="1"/>
  <c r="N378" i="1"/>
  <c r="N379" i="1"/>
  <c r="N380" i="1"/>
  <c r="AK380" i="1" s="1"/>
  <c r="N381" i="1"/>
  <c r="AK381" i="1" s="1"/>
  <c r="N382" i="1"/>
  <c r="AK382" i="1" s="1"/>
  <c r="N383" i="1"/>
  <c r="AK383" i="1" s="1"/>
  <c r="N384" i="1"/>
  <c r="N385" i="1"/>
  <c r="AK385" i="1" s="1"/>
  <c r="N386" i="1"/>
  <c r="N387" i="1"/>
  <c r="N388" i="1"/>
  <c r="AK388" i="1" s="1"/>
  <c r="N389" i="1"/>
  <c r="AK389" i="1" s="1"/>
  <c r="N390" i="1"/>
  <c r="AK390" i="1" s="1"/>
  <c r="N391" i="1"/>
  <c r="AK391" i="1" s="1"/>
  <c r="N392" i="1"/>
  <c r="N393" i="1"/>
  <c r="AK393" i="1" s="1"/>
  <c r="N394" i="1"/>
  <c r="N395" i="1"/>
  <c r="N396" i="1"/>
  <c r="AK396" i="1" s="1"/>
  <c r="N397" i="1"/>
  <c r="AK397" i="1" s="1"/>
  <c r="N398" i="1"/>
  <c r="AK398" i="1" s="1"/>
  <c r="N399" i="1"/>
  <c r="AK399" i="1" s="1"/>
  <c r="N400" i="1"/>
  <c r="N401" i="1"/>
  <c r="AK401" i="1" s="1"/>
  <c r="N402" i="1"/>
  <c r="N403" i="1"/>
  <c r="N404" i="1"/>
  <c r="AK404" i="1" s="1"/>
  <c r="N405" i="1"/>
  <c r="AK405" i="1" s="1"/>
  <c r="N406" i="1"/>
  <c r="AK406" i="1" s="1"/>
  <c r="E407" i="1"/>
  <c r="F407" i="1"/>
  <c r="H407" i="1"/>
  <c r="I407" i="1"/>
  <c r="J407" i="1"/>
  <c r="K407" i="1"/>
  <c r="L407" i="1"/>
  <c r="M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D407" i="1"/>
  <c r="C33" i="4"/>
  <c r="F33" i="4"/>
  <c r="C32" i="4"/>
  <c r="F32" i="4"/>
  <c r="C30" i="4"/>
  <c r="F30" i="4"/>
  <c r="C29" i="4"/>
  <c r="F29" i="4"/>
  <c r="E486" i="1"/>
  <c r="F486" i="1"/>
  <c r="H486" i="1"/>
  <c r="I486" i="1"/>
  <c r="J486" i="1"/>
  <c r="K486" i="1"/>
  <c r="L486" i="1"/>
  <c r="M486" i="1"/>
  <c r="O486" i="1"/>
  <c r="P486" i="1"/>
  <c r="Q486" i="1"/>
  <c r="R486" i="1"/>
  <c r="T486" i="1"/>
  <c r="U486" i="1"/>
  <c r="V486" i="1"/>
  <c r="W486" i="1"/>
  <c r="Y486" i="1"/>
  <c r="Z486" i="1"/>
  <c r="AA486" i="1"/>
  <c r="AB486" i="1"/>
  <c r="AC486" i="1"/>
  <c r="AD486" i="1"/>
  <c r="AE486" i="1"/>
  <c r="AG486" i="1"/>
  <c r="AH486" i="1"/>
  <c r="E408" i="1"/>
  <c r="G408" i="1" s="1"/>
  <c r="F408" i="1"/>
  <c r="H408" i="1"/>
  <c r="I408" i="1"/>
  <c r="J408" i="1"/>
  <c r="K408" i="1"/>
  <c r="L408" i="1"/>
  <c r="M408" i="1"/>
  <c r="O408" i="1"/>
  <c r="P408" i="1"/>
  <c r="Q408" i="1"/>
  <c r="R408" i="1"/>
  <c r="T408" i="1"/>
  <c r="U408" i="1"/>
  <c r="V408" i="1"/>
  <c r="W408" i="1"/>
  <c r="Y408" i="1"/>
  <c r="Z408" i="1"/>
  <c r="AA408" i="1"/>
  <c r="AB408" i="1"/>
  <c r="AC408" i="1"/>
  <c r="AD408" i="1"/>
  <c r="AE408" i="1"/>
  <c r="AG408" i="1"/>
  <c r="E409" i="1"/>
  <c r="F409" i="1"/>
  <c r="H409" i="1"/>
  <c r="I409" i="1"/>
  <c r="J409" i="1"/>
  <c r="K409" i="1"/>
  <c r="L409" i="1"/>
  <c r="M409" i="1"/>
  <c r="O409" i="1"/>
  <c r="P409" i="1"/>
  <c r="Q409" i="1"/>
  <c r="R409" i="1"/>
  <c r="T409" i="1"/>
  <c r="U409" i="1"/>
  <c r="V409" i="1"/>
  <c r="W409" i="1"/>
  <c r="Y409" i="1"/>
  <c r="Z409" i="1"/>
  <c r="AA409" i="1"/>
  <c r="AB409" i="1"/>
  <c r="AC409" i="1"/>
  <c r="AD409" i="1"/>
  <c r="AE409" i="1"/>
  <c r="AG409" i="1"/>
  <c r="AH409" i="1"/>
  <c r="E410" i="1"/>
  <c r="F410" i="1"/>
  <c r="H410" i="1"/>
  <c r="I410" i="1"/>
  <c r="J410" i="1"/>
  <c r="K410" i="1"/>
  <c r="L410" i="1"/>
  <c r="M410" i="1"/>
  <c r="O410" i="1"/>
  <c r="P410" i="1"/>
  <c r="Q410" i="1"/>
  <c r="R410" i="1"/>
  <c r="T410" i="1"/>
  <c r="U410" i="1"/>
  <c r="V410" i="1"/>
  <c r="W410" i="1"/>
  <c r="Y410" i="1"/>
  <c r="Z410" i="1"/>
  <c r="AA410" i="1"/>
  <c r="AB410" i="1"/>
  <c r="AC410" i="1"/>
  <c r="AD410" i="1"/>
  <c r="AE410" i="1"/>
  <c r="AG410" i="1"/>
  <c r="AH410" i="1"/>
  <c r="E411" i="1"/>
  <c r="F411" i="1"/>
  <c r="H411" i="1"/>
  <c r="I411" i="1"/>
  <c r="J411" i="1"/>
  <c r="K411" i="1"/>
  <c r="L411" i="1"/>
  <c r="M411" i="1"/>
  <c r="O411" i="1"/>
  <c r="P411" i="1"/>
  <c r="Q411" i="1"/>
  <c r="R411" i="1"/>
  <c r="T411" i="1"/>
  <c r="U411" i="1"/>
  <c r="V411" i="1"/>
  <c r="W411" i="1"/>
  <c r="Y411" i="1"/>
  <c r="Z411" i="1"/>
  <c r="AA411" i="1"/>
  <c r="AB411" i="1"/>
  <c r="AC411" i="1"/>
  <c r="AD411" i="1"/>
  <c r="AE411" i="1"/>
  <c r="AG411" i="1"/>
  <c r="AH411" i="1"/>
  <c r="E412" i="1"/>
  <c r="F412" i="1"/>
  <c r="H412" i="1"/>
  <c r="I412" i="1"/>
  <c r="J412" i="1"/>
  <c r="K412" i="1"/>
  <c r="L412" i="1"/>
  <c r="M412" i="1"/>
  <c r="O412" i="1"/>
  <c r="P412" i="1"/>
  <c r="Q412" i="1"/>
  <c r="R412" i="1"/>
  <c r="T412" i="1"/>
  <c r="U412" i="1"/>
  <c r="V412" i="1"/>
  <c r="W412" i="1"/>
  <c r="Y412" i="1"/>
  <c r="Z412" i="1"/>
  <c r="AA412" i="1"/>
  <c r="AB412" i="1"/>
  <c r="AC412" i="1"/>
  <c r="AD412" i="1"/>
  <c r="AE412" i="1"/>
  <c r="AG412" i="1"/>
  <c r="AH412" i="1"/>
  <c r="E413" i="1"/>
  <c r="F413" i="1"/>
  <c r="H413" i="1"/>
  <c r="I413" i="1"/>
  <c r="J413" i="1"/>
  <c r="K413" i="1"/>
  <c r="L413" i="1"/>
  <c r="M413" i="1"/>
  <c r="O413" i="1"/>
  <c r="P413" i="1"/>
  <c r="Q413" i="1"/>
  <c r="R413" i="1"/>
  <c r="T413" i="1"/>
  <c r="U413" i="1"/>
  <c r="V413" i="1"/>
  <c r="W413" i="1"/>
  <c r="Y413" i="1"/>
  <c r="Z413" i="1"/>
  <c r="AA413" i="1"/>
  <c r="AB413" i="1"/>
  <c r="AC413" i="1"/>
  <c r="AD413" i="1"/>
  <c r="AE413" i="1"/>
  <c r="AG413" i="1"/>
  <c r="AH413" i="1"/>
  <c r="E414" i="1"/>
  <c r="F414" i="1"/>
  <c r="H414" i="1"/>
  <c r="I414" i="1"/>
  <c r="J414" i="1"/>
  <c r="K414" i="1"/>
  <c r="L414" i="1"/>
  <c r="M414" i="1"/>
  <c r="O414" i="1"/>
  <c r="P414" i="1"/>
  <c r="Q414" i="1"/>
  <c r="R414" i="1"/>
  <c r="T414" i="1"/>
  <c r="U414" i="1"/>
  <c r="V414" i="1"/>
  <c r="W414" i="1"/>
  <c r="Y414" i="1"/>
  <c r="Z414" i="1"/>
  <c r="AA414" i="1"/>
  <c r="AB414" i="1"/>
  <c r="AC414" i="1"/>
  <c r="AD414" i="1"/>
  <c r="AE414" i="1"/>
  <c r="AG414" i="1"/>
  <c r="AH414" i="1"/>
  <c r="E415" i="1"/>
  <c r="F415" i="1"/>
  <c r="H415" i="1"/>
  <c r="I415" i="1"/>
  <c r="J415" i="1"/>
  <c r="K415" i="1"/>
  <c r="L415" i="1"/>
  <c r="M415" i="1"/>
  <c r="O415" i="1"/>
  <c r="P415" i="1"/>
  <c r="Q415" i="1"/>
  <c r="R415" i="1"/>
  <c r="T415" i="1"/>
  <c r="U415" i="1"/>
  <c r="V415" i="1"/>
  <c r="W415" i="1"/>
  <c r="Y415" i="1"/>
  <c r="Z415" i="1"/>
  <c r="AA415" i="1"/>
  <c r="AB415" i="1"/>
  <c r="AC415" i="1"/>
  <c r="AD415" i="1"/>
  <c r="AE415" i="1"/>
  <c r="AG415" i="1"/>
  <c r="AH415" i="1"/>
  <c r="E416" i="1"/>
  <c r="F416" i="1"/>
  <c r="H416" i="1"/>
  <c r="I416" i="1"/>
  <c r="J416" i="1"/>
  <c r="K416" i="1"/>
  <c r="L416" i="1"/>
  <c r="M416" i="1"/>
  <c r="O416" i="1"/>
  <c r="P416" i="1"/>
  <c r="Q416" i="1"/>
  <c r="R416" i="1"/>
  <c r="T416" i="1"/>
  <c r="U416" i="1"/>
  <c r="V416" i="1"/>
  <c r="W416" i="1"/>
  <c r="Y416" i="1"/>
  <c r="Z416" i="1"/>
  <c r="AA416" i="1"/>
  <c r="AB416" i="1"/>
  <c r="AC416" i="1"/>
  <c r="AD416" i="1"/>
  <c r="AE416" i="1"/>
  <c r="AG416" i="1"/>
  <c r="AH416" i="1"/>
  <c r="E417" i="1"/>
  <c r="F417" i="1"/>
  <c r="H417" i="1"/>
  <c r="I417" i="1"/>
  <c r="J417" i="1"/>
  <c r="K417" i="1"/>
  <c r="L417" i="1"/>
  <c r="M417" i="1"/>
  <c r="O417" i="1"/>
  <c r="P417" i="1"/>
  <c r="Q417" i="1"/>
  <c r="R417" i="1"/>
  <c r="T417" i="1"/>
  <c r="U417" i="1"/>
  <c r="V417" i="1"/>
  <c r="W417" i="1"/>
  <c r="Y417" i="1"/>
  <c r="Z417" i="1"/>
  <c r="AA417" i="1"/>
  <c r="AB417" i="1"/>
  <c r="AC417" i="1"/>
  <c r="AD417" i="1"/>
  <c r="AE417" i="1"/>
  <c r="AG417" i="1"/>
  <c r="AH417" i="1"/>
  <c r="E418" i="1"/>
  <c r="F418" i="1"/>
  <c r="H418" i="1"/>
  <c r="I418" i="1"/>
  <c r="J418" i="1"/>
  <c r="K418" i="1"/>
  <c r="L418" i="1"/>
  <c r="M418" i="1"/>
  <c r="O418" i="1"/>
  <c r="P418" i="1"/>
  <c r="Q418" i="1"/>
  <c r="R418" i="1"/>
  <c r="T418" i="1"/>
  <c r="U418" i="1"/>
  <c r="V418" i="1"/>
  <c r="W418" i="1"/>
  <c r="Y418" i="1"/>
  <c r="Z418" i="1"/>
  <c r="AA418" i="1"/>
  <c r="AB418" i="1"/>
  <c r="AC418" i="1"/>
  <c r="AD418" i="1"/>
  <c r="AE418" i="1"/>
  <c r="AG418" i="1"/>
  <c r="AH418" i="1"/>
  <c r="E419" i="1"/>
  <c r="F419" i="1"/>
  <c r="H419" i="1"/>
  <c r="I419" i="1"/>
  <c r="J419" i="1"/>
  <c r="K419" i="1"/>
  <c r="L419" i="1"/>
  <c r="M419" i="1"/>
  <c r="O419" i="1"/>
  <c r="P419" i="1"/>
  <c r="Q419" i="1"/>
  <c r="R419" i="1"/>
  <c r="T419" i="1"/>
  <c r="U419" i="1"/>
  <c r="V419" i="1"/>
  <c r="W419" i="1"/>
  <c r="Y419" i="1"/>
  <c r="Z419" i="1"/>
  <c r="AA419" i="1"/>
  <c r="AB419" i="1"/>
  <c r="AC419" i="1"/>
  <c r="AD419" i="1"/>
  <c r="AE419" i="1"/>
  <c r="AG419" i="1"/>
  <c r="AH419" i="1"/>
  <c r="E420" i="1"/>
  <c r="F420" i="1"/>
  <c r="H420" i="1"/>
  <c r="I420" i="1"/>
  <c r="J420" i="1"/>
  <c r="K420" i="1"/>
  <c r="L420" i="1"/>
  <c r="M420" i="1"/>
  <c r="O420" i="1"/>
  <c r="P420" i="1"/>
  <c r="Q420" i="1"/>
  <c r="R420" i="1"/>
  <c r="T420" i="1"/>
  <c r="U420" i="1"/>
  <c r="V420" i="1"/>
  <c r="W420" i="1"/>
  <c r="Y420" i="1"/>
  <c r="Z420" i="1"/>
  <c r="AA420" i="1"/>
  <c r="AB420" i="1"/>
  <c r="AC420" i="1"/>
  <c r="AD420" i="1"/>
  <c r="AE420" i="1"/>
  <c r="AG420" i="1"/>
  <c r="AH420" i="1"/>
  <c r="E421" i="1"/>
  <c r="F421" i="1"/>
  <c r="H421" i="1"/>
  <c r="I421" i="1"/>
  <c r="J421" i="1"/>
  <c r="K421" i="1"/>
  <c r="L421" i="1"/>
  <c r="M421" i="1"/>
  <c r="O421" i="1"/>
  <c r="P421" i="1"/>
  <c r="Q421" i="1"/>
  <c r="R421" i="1"/>
  <c r="T421" i="1"/>
  <c r="U421" i="1"/>
  <c r="V421" i="1"/>
  <c r="W421" i="1"/>
  <c r="Y421" i="1"/>
  <c r="Z421" i="1"/>
  <c r="AA421" i="1"/>
  <c r="AB421" i="1"/>
  <c r="AC421" i="1"/>
  <c r="AD421" i="1"/>
  <c r="AE421" i="1"/>
  <c r="AG421" i="1"/>
  <c r="AH421" i="1"/>
  <c r="E422" i="1"/>
  <c r="F422" i="1"/>
  <c r="H422" i="1"/>
  <c r="I422" i="1"/>
  <c r="J422" i="1"/>
  <c r="K422" i="1"/>
  <c r="L422" i="1"/>
  <c r="M422" i="1"/>
  <c r="O422" i="1"/>
  <c r="P422" i="1"/>
  <c r="Q422" i="1"/>
  <c r="R422" i="1"/>
  <c r="T422" i="1"/>
  <c r="U422" i="1"/>
  <c r="V422" i="1"/>
  <c r="W422" i="1"/>
  <c r="Y422" i="1"/>
  <c r="Z422" i="1"/>
  <c r="AA422" i="1"/>
  <c r="AB422" i="1"/>
  <c r="AC422" i="1"/>
  <c r="AD422" i="1"/>
  <c r="AE422" i="1"/>
  <c r="AG422" i="1"/>
  <c r="AH422" i="1"/>
  <c r="E423" i="1"/>
  <c r="F423" i="1"/>
  <c r="H423" i="1"/>
  <c r="I423" i="1"/>
  <c r="J423" i="1"/>
  <c r="K423" i="1"/>
  <c r="L423" i="1"/>
  <c r="M423" i="1"/>
  <c r="O423" i="1"/>
  <c r="P423" i="1"/>
  <c r="Q423" i="1"/>
  <c r="R423" i="1"/>
  <c r="T423" i="1"/>
  <c r="U423" i="1"/>
  <c r="V423" i="1"/>
  <c r="W423" i="1"/>
  <c r="Y423" i="1"/>
  <c r="Z423" i="1"/>
  <c r="AA423" i="1"/>
  <c r="AB423" i="1"/>
  <c r="AC423" i="1"/>
  <c r="AD423" i="1"/>
  <c r="AE423" i="1"/>
  <c r="AG423" i="1"/>
  <c r="AH423" i="1"/>
  <c r="E424" i="1"/>
  <c r="F424" i="1"/>
  <c r="H424" i="1"/>
  <c r="I424" i="1"/>
  <c r="J424" i="1"/>
  <c r="K424" i="1"/>
  <c r="L424" i="1"/>
  <c r="M424" i="1"/>
  <c r="O424" i="1"/>
  <c r="P424" i="1"/>
  <c r="Q424" i="1"/>
  <c r="R424" i="1"/>
  <c r="T424" i="1"/>
  <c r="U424" i="1"/>
  <c r="V424" i="1"/>
  <c r="W424" i="1"/>
  <c r="Y424" i="1"/>
  <c r="Z424" i="1"/>
  <c r="AA424" i="1"/>
  <c r="AB424" i="1"/>
  <c r="AC424" i="1"/>
  <c r="AD424" i="1"/>
  <c r="AE424" i="1"/>
  <c r="AG424" i="1"/>
  <c r="AH424" i="1"/>
  <c r="E425" i="1"/>
  <c r="F425" i="1"/>
  <c r="H425" i="1"/>
  <c r="I425" i="1"/>
  <c r="J425" i="1"/>
  <c r="K425" i="1"/>
  <c r="L425" i="1"/>
  <c r="M425" i="1"/>
  <c r="O425" i="1"/>
  <c r="P425" i="1"/>
  <c r="Q425" i="1"/>
  <c r="R425" i="1"/>
  <c r="T425" i="1"/>
  <c r="U425" i="1"/>
  <c r="V425" i="1"/>
  <c r="W425" i="1"/>
  <c r="Y425" i="1"/>
  <c r="Z425" i="1"/>
  <c r="AA425" i="1"/>
  <c r="AB425" i="1"/>
  <c r="AC425" i="1"/>
  <c r="AD425" i="1"/>
  <c r="AE425" i="1"/>
  <c r="AG425" i="1"/>
  <c r="AH425" i="1"/>
  <c r="E426" i="1"/>
  <c r="F426" i="1"/>
  <c r="H426" i="1"/>
  <c r="I426" i="1"/>
  <c r="J426" i="1"/>
  <c r="K426" i="1"/>
  <c r="L426" i="1"/>
  <c r="M426" i="1"/>
  <c r="O426" i="1"/>
  <c r="P426" i="1"/>
  <c r="Q426" i="1"/>
  <c r="R426" i="1"/>
  <c r="T426" i="1"/>
  <c r="U426" i="1"/>
  <c r="V426" i="1"/>
  <c r="W426" i="1"/>
  <c r="Y426" i="1"/>
  <c r="Z426" i="1"/>
  <c r="AA426" i="1"/>
  <c r="AB426" i="1"/>
  <c r="AC426" i="1"/>
  <c r="AD426" i="1"/>
  <c r="AE426" i="1"/>
  <c r="AG426" i="1"/>
  <c r="AH426" i="1"/>
  <c r="E427" i="1"/>
  <c r="F427" i="1"/>
  <c r="H427" i="1"/>
  <c r="I427" i="1"/>
  <c r="J427" i="1"/>
  <c r="K427" i="1"/>
  <c r="L427" i="1"/>
  <c r="M427" i="1"/>
  <c r="O427" i="1"/>
  <c r="P427" i="1"/>
  <c r="Q427" i="1"/>
  <c r="R427" i="1"/>
  <c r="T427" i="1"/>
  <c r="U427" i="1"/>
  <c r="V427" i="1"/>
  <c r="W427" i="1"/>
  <c r="Y427" i="1"/>
  <c r="Z427" i="1"/>
  <c r="AA427" i="1"/>
  <c r="AB427" i="1"/>
  <c r="AC427" i="1"/>
  <c r="AD427" i="1"/>
  <c r="AE427" i="1"/>
  <c r="AG427" i="1"/>
  <c r="AH427" i="1"/>
  <c r="E428" i="1"/>
  <c r="F428" i="1"/>
  <c r="H428" i="1"/>
  <c r="I428" i="1"/>
  <c r="J428" i="1"/>
  <c r="K428" i="1"/>
  <c r="L428" i="1"/>
  <c r="M428" i="1"/>
  <c r="O428" i="1"/>
  <c r="P428" i="1"/>
  <c r="Q428" i="1"/>
  <c r="R428" i="1"/>
  <c r="T428" i="1"/>
  <c r="U428" i="1"/>
  <c r="V428" i="1"/>
  <c r="W428" i="1"/>
  <c r="Y428" i="1"/>
  <c r="Z428" i="1"/>
  <c r="AA428" i="1"/>
  <c r="AB428" i="1"/>
  <c r="AC428" i="1"/>
  <c r="AD428" i="1"/>
  <c r="AE428" i="1"/>
  <c r="AG428" i="1"/>
  <c r="AH428" i="1"/>
  <c r="E429" i="1"/>
  <c r="F429" i="1"/>
  <c r="H429" i="1"/>
  <c r="I429" i="1"/>
  <c r="J429" i="1"/>
  <c r="K429" i="1"/>
  <c r="L429" i="1"/>
  <c r="M429" i="1"/>
  <c r="O429" i="1"/>
  <c r="P429" i="1"/>
  <c r="Q429" i="1"/>
  <c r="R429" i="1"/>
  <c r="T429" i="1"/>
  <c r="U429" i="1"/>
  <c r="V429" i="1"/>
  <c r="W429" i="1"/>
  <c r="Y429" i="1"/>
  <c r="Z429" i="1"/>
  <c r="AA429" i="1"/>
  <c r="AB429" i="1"/>
  <c r="AC429" i="1"/>
  <c r="AD429" i="1"/>
  <c r="AE429" i="1"/>
  <c r="AG429" i="1"/>
  <c r="AH429" i="1"/>
  <c r="E430" i="1"/>
  <c r="F430" i="1"/>
  <c r="H430" i="1"/>
  <c r="I430" i="1"/>
  <c r="J430" i="1"/>
  <c r="K430" i="1"/>
  <c r="L430" i="1"/>
  <c r="M430" i="1"/>
  <c r="O430" i="1"/>
  <c r="P430" i="1"/>
  <c r="Q430" i="1"/>
  <c r="R430" i="1"/>
  <c r="T430" i="1"/>
  <c r="U430" i="1"/>
  <c r="V430" i="1"/>
  <c r="W430" i="1"/>
  <c r="Y430" i="1"/>
  <c r="Z430" i="1"/>
  <c r="AA430" i="1"/>
  <c r="AB430" i="1"/>
  <c r="AC430" i="1"/>
  <c r="AD430" i="1"/>
  <c r="AE430" i="1"/>
  <c r="AG430" i="1"/>
  <c r="AH430" i="1"/>
  <c r="E431" i="1"/>
  <c r="F431" i="1"/>
  <c r="H431" i="1"/>
  <c r="I431" i="1"/>
  <c r="J431" i="1"/>
  <c r="K431" i="1"/>
  <c r="L431" i="1"/>
  <c r="M431" i="1"/>
  <c r="O431" i="1"/>
  <c r="P431" i="1"/>
  <c r="Q431" i="1"/>
  <c r="R431" i="1"/>
  <c r="T431" i="1"/>
  <c r="U431" i="1"/>
  <c r="V431" i="1"/>
  <c r="W431" i="1"/>
  <c r="Y431" i="1"/>
  <c r="Z431" i="1"/>
  <c r="AA431" i="1"/>
  <c r="AB431" i="1"/>
  <c r="AC431" i="1"/>
  <c r="AD431" i="1"/>
  <c r="AE431" i="1"/>
  <c r="AG431" i="1"/>
  <c r="AH431" i="1"/>
  <c r="E432" i="1"/>
  <c r="F432" i="1"/>
  <c r="H432" i="1"/>
  <c r="I432" i="1"/>
  <c r="J432" i="1"/>
  <c r="K432" i="1"/>
  <c r="L432" i="1"/>
  <c r="M432" i="1"/>
  <c r="O432" i="1"/>
  <c r="P432" i="1"/>
  <c r="Q432" i="1"/>
  <c r="R432" i="1"/>
  <c r="T432" i="1"/>
  <c r="U432" i="1"/>
  <c r="V432" i="1"/>
  <c r="W432" i="1"/>
  <c r="Y432" i="1"/>
  <c r="Z432" i="1"/>
  <c r="AA432" i="1"/>
  <c r="AB432" i="1"/>
  <c r="AC432" i="1"/>
  <c r="AD432" i="1"/>
  <c r="AE432" i="1"/>
  <c r="AG432" i="1"/>
  <c r="AH432" i="1"/>
  <c r="E433" i="1"/>
  <c r="F433" i="1"/>
  <c r="H433" i="1"/>
  <c r="I433" i="1"/>
  <c r="J433" i="1"/>
  <c r="K433" i="1"/>
  <c r="L433" i="1"/>
  <c r="M433" i="1"/>
  <c r="O433" i="1"/>
  <c r="P433" i="1"/>
  <c r="Q433" i="1"/>
  <c r="R433" i="1"/>
  <c r="T433" i="1"/>
  <c r="U433" i="1"/>
  <c r="V433" i="1"/>
  <c r="W433" i="1"/>
  <c r="Y433" i="1"/>
  <c r="Z433" i="1"/>
  <c r="AA433" i="1"/>
  <c r="AB433" i="1"/>
  <c r="AC433" i="1"/>
  <c r="AD433" i="1"/>
  <c r="AE433" i="1"/>
  <c r="AG433" i="1"/>
  <c r="AH433" i="1"/>
  <c r="E434" i="1"/>
  <c r="F434" i="1"/>
  <c r="H434" i="1"/>
  <c r="I434" i="1"/>
  <c r="J434" i="1"/>
  <c r="K434" i="1"/>
  <c r="L434" i="1"/>
  <c r="M434" i="1"/>
  <c r="O434" i="1"/>
  <c r="P434" i="1"/>
  <c r="Q434" i="1"/>
  <c r="R434" i="1"/>
  <c r="T434" i="1"/>
  <c r="U434" i="1"/>
  <c r="V434" i="1"/>
  <c r="W434" i="1"/>
  <c r="Y434" i="1"/>
  <c r="Z434" i="1"/>
  <c r="AA434" i="1"/>
  <c r="AB434" i="1"/>
  <c r="AC434" i="1"/>
  <c r="AD434" i="1"/>
  <c r="AE434" i="1"/>
  <c r="AG434" i="1"/>
  <c r="AH434" i="1"/>
  <c r="E435" i="1"/>
  <c r="F435" i="1"/>
  <c r="H435" i="1"/>
  <c r="I435" i="1"/>
  <c r="J435" i="1"/>
  <c r="K435" i="1"/>
  <c r="L435" i="1"/>
  <c r="M435" i="1"/>
  <c r="O435" i="1"/>
  <c r="P435" i="1"/>
  <c r="Q435" i="1"/>
  <c r="R435" i="1"/>
  <c r="T435" i="1"/>
  <c r="U435" i="1"/>
  <c r="V435" i="1"/>
  <c r="W435" i="1"/>
  <c r="Y435" i="1"/>
  <c r="Z435" i="1"/>
  <c r="AA435" i="1"/>
  <c r="AB435" i="1"/>
  <c r="AC435" i="1"/>
  <c r="AD435" i="1"/>
  <c r="AE435" i="1"/>
  <c r="AG435" i="1"/>
  <c r="AH435" i="1"/>
  <c r="E436" i="1"/>
  <c r="F436" i="1"/>
  <c r="H436" i="1"/>
  <c r="I436" i="1"/>
  <c r="J436" i="1"/>
  <c r="K436" i="1"/>
  <c r="L436" i="1"/>
  <c r="M436" i="1"/>
  <c r="O436" i="1"/>
  <c r="P436" i="1"/>
  <c r="Q436" i="1"/>
  <c r="R436" i="1"/>
  <c r="T436" i="1"/>
  <c r="U436" i="1"/>
  <c r="V436" i="1"/>
  <c r="W436" i="1"/>
  <c r="Y436" i="1"/>
  <c r="Z436" i="1"/>
  <c r="AA436" i="1"/>
  <c r="AB436" i="1"/>
  <c r="AC436" i="1"/>
  <c r="AD436" i="1"/>
  <c r="AE436" i="1"/>
  <c r="AG436" i="1"/>
  <c r="AH436" i="1"/>
  <c r="E437" i="1"/>
  <c r="F437" i="1"/>
  <c r="H437" i="1"/>
  <c r="I437" i="1"/>
  <c r="J437" i="1"/>
  <c r="K437" i="1"/>
  <c r="L437" i="1"/>
  <c r="M437" i="1"/>
  <c r="O437" i="1"/>
  <c r="P437" i="1"/>
  <c r="Q437" i="1"/>
  <c r="R437" i="1"/>
  <c r="T437" i="1"/>
  <c r="U437" i="1"/>
  <c r="V437" i="1"/>
  <c r="W437" i="1"/>
  <c r="Y437" i="1"/>
  <c r="Z437" i="1"/>
  <c r="AA437" i="1"/>
  <c r="AB437" i="1"/>
  <c r="AC437" i="1"/>
  <c r="AD437" i="1"/>
  <c r="AE437" i="1"/>
  <c r="AG437" i="1"/>
  <c r="AH437" i="1"/>
  <c r="E438" i="1"/>
  <c r="F438" i="1"/>
  <c r="H438" i="1"/>
  <c r="I438" i="1"/>
  <c r="J438" i="1"/>
  <c r="K438" i="1"/>
  <c r="L438" i="1"/>
  <c r="M438" i="1"/>
  <c r="O438" i="1"/>
  <c r="P438" i="1"/>
  <c r="Q438" i="1"/>
  <c r="R438" i="1"/>
  <c r="T438" i="1"/>
  <c r="U438" i="1"/>
  <c r="V438" i="1"/>
  <c r="W438" i="1"/>
  <c r="Y438" i="1"/>
  <c r="Z438" i="1"/>
  <c r="AA438" i="1"/>
  <c r="AB438" i="1"/>
  <c r="AC438" i="1"/>
  <c r="AD438" i="1"/>
  <c r="AE438" i="1"/>
  <c r="AG438" i="1"/>
  <c r="AH438" i="1"/>
  <c r="E439" i="1"/>
  <c r="F439" i="1"/>
  <c r="H439" i="1"/>
  <c r="I439" i="1"/>
  <c r="J439" i="1"/>
  <c r="K439" i="1"/>
  <c r="L439" i="1"/>
  <c r="M439" i="1"/>
  <c r="O439" i="1"/>
  <c r="P439" i="1"/>
  <c r="Q439" i="1"/>
  <c r="R439" i="1"/>
  <c r="T439" i="1"/>
  <c r="U439" i="1"/>
  <c r="V439" i="1"/>
  <c r="W439" i="1"/>
  <c r="Y439" i="1"/>
  <c r="Z439" i="1"/>
  <c r="AA439" i="1"/>
  <c r="AB439" i="1"/>
  <c r="AC439" i="1"/>
  <c r="AD439" i="1"/>
  <c r="AE439" i="1"/>
  <c r="AG439" i="1"/>
  <c r="AH439" i="1"/>
  <c r="E440" i="1"/>
  <c r="F440" i="1"/>
  <c r="H440" i="1"/>
  <c r="I440" i="1"/>
  <c r="J440" i="1"/>
  <c r="K440" i="1"/>
  <c r="L440" i="1"/>
  <c r="M440" i="1"/>
  <c r="O440" i="1"/>
  <c r="P440" i="1"/>
  <c r="Q440" i="1"/>
  <c r="R440" i="1"/>
  <c r="T440" i="1"/>
  <c r="U440" i="1"/>
  <c r="V440" i="1"/>
  <c r="W440" i="1"/>
  <c r="Y440" i="1"/>
  <c r="Z440" i="1"/>
  <c r="AA440" i="1"/>
  <c r="AB440" i="1"/>
  <c r="AC440" i="1"/>
  <c r="AD440" i="1"/>
  <c r="AE440" i="1"/>
  <c r="AG440" i="1"/>
  <c r="AH440" i="1"/>
  <c r="E441" i="1"/>
  <c r="F441" i="1"/>
  <c r="H441" i="1"/>
  <c r="I441" i="1"/>
  <c r="J441" i="1"/>
  <c r="K441" i="1"/>
  <c r="L441" i="1"/>
  <c r="M441" i="1"/>
  <c r="O441" i="1"/>
  <c r="P441" i="1"/>
  <c r="Q441" i="1"/>
  <c r="R441" i="1"/>
  <c r="T441" i="1"/>
  <c r="U441" i="1"/>
  <c r="V441" i="1"/>
  <c r="W441" i="1"/>
  <c r="Y441" i="1"/>
  <c r="Z441" i="1"/>
  <c r="AA441" i="1"/>
  <c r="AB441" i="1"/>
  <c r="AC441" i="1"/>
  <c r="AD441" i="1"/>
  <c r="AE441" i="1"/>
  <c r="AG441" i="1"/>
  <c r="AH441" i="1"/>
  <c r="E442" i="1"/>
  <c r="F442" i="1"/>
  <c r="H442" i="1"/>
  <c r="I442" i="1"/>
  <c r="J442" i="1"/>
  <c r="K442" i="1"/>
  <c r="L442" i="1"/>
  <c r="M442" i="1"/>
  <c r="O442" i="1"/>
  <c r="P442" i="1"/>
  <c r="Q442" i="1"/>
  <c r="R442" i="1"/>
  <c r="T442" i="1"/>
  <c r="U442" i="1"/>
  <c r="V442" i="1"/>
  <c r="W442" i="1"/>
  <c r="Y442" i="1"/>
  <c r="Z442" i="1"/>
  <c r="AA442" i="1"/>
  <c r="AB442" i="1"/>
  <c r="AC442" i="1"/>
  <c r="AD442" i="1"/>
  <c r="AE442" i="1"/>
  <c r="AG442" i="1"/>
  <c r="AH442" i="1"/>
  <c r="E443" i="1"/>
  <c r="F443" i="1"/>
  <c r="H443" i="1"/>
  <c r="I443" i="1"/>
  <c r="J443" i="1"/>
  <c r="K443" i="1"/>
  <c r="L443" i="1"/>
  <c r="M443" i="1"/>
  <c r="O443" i="1"/>
  <c r="P443" i="1"/>
  <c r="Q443" i="1"/>
  <c r="R443" i="1"/>
  <c r="T443" i="1"/>
  <c r="U443" i="1"/>
  <c r="V443" i="1"/>
  <c r="W443" i="1"/>
  <c r="Y443" i="1"/>
  <c r="Z443" i="1"/>
  <c r="AA443" i="1"/>
  <c r="AB443" i="1"/>
  <c r="AC443" i="1"/>
  <c r="AD443" i="1"/>
  <c r="AE443" i="1"/>
  <c r="AG443" i="1"/>
  <c r="AH443" i="1"/>
  <c r="E444" i="1"/>
  <c r="F444" i="1"/>
  <c r="H444" i="1"/>
  <c r="I444" i="1"/>
  <c r="J444" i="1"/>
  <c r="K444" i="1"/>
  <c r="L444" i="1"/>
  <c r="M444" i="1"/>
  <c r="O444" i="1"/>
  <c r="P444" i="1"/>
  <c r="Q444" i="1"/>
  <c r="R444" i="1"/>
  <c r="T444" i="1"/>
  <c r="U444" i="1"/>
  <c r="V444" i="1"/>
  <c r="W444" i="1"/>
  <c r="Y444" i="1"/>
  <c r="Z444" i="1"/>
  <c r="AA444" i="1"/>
  <c r="AB444" i="1"/>
  <c r="AC444" i="1"/>
  <c r="AD444" i="1"/>
  <c r="AE444" i="1"/>
  <c r="AG444" i="1"/>
  <c r="AH444" i="1"/>
  <c r="E445" i="1"/>
  <c r="F445" i="1"/>
  <c r="H445" i="1"/>
  <c r="I445" i="1"/>
  <c r="J445" i="1"/>
  <c r="K445" i="1"/>
  <c r="L445" i="1"/>
  <c r="M445" i="1"/>
  <c r="O445" i="1"/>
  <c r="P445" i="1"/>
  <c r="Q445" i="1"/>
  <c r="R445" i="1"/>
  <c r="T445" i="1"/>
  <c r="U445" i="1"/>
  <c r="V445" i="1"/>
  <c r="W445" i="1"/>
  <c r="Y445" i="1"/>
  <c r="Z445" i="1"/>
  <c r="AA445" i="1"/>
  <c r="AB445" i="1"/>
  <c r="AC445" i="1"/>
  <c r="AD445" i="1"/>
  <c r="AE445" i="1"/>
  <c r="AG445" i="1"/>
  <c r="AH445" i="1"/>
  <c r="E446" i="1"/>
  <c r="F446" i="1"/>
  <c r="H446" i="1"/>
  <c r="I446" i="1"/>
  <c r="J446" i="1"/>
  <c r="K446" i="1"/>
  <c r="L446" i="1"/>
  <c r="M446" i="1"/>
  <c r="O446" i="1"/>
  <c r="P446" i="1"/>
  <c r="Q446" i="1"/>
  <c r="R446" i="1"/>
  <c r="T446" i="1"/>
  <c r="U446" i="1"/>
  <c r="V446" i="1"/>
  <c r="W446" i="1"/>
  <c r="Y446" i="1"/>
  <c r="Z446" i="1"/>
  <c r="AA446" i="1"/>
  <c r="AB446" i="1"/>
  <c r="AC446" i="1"/>
  <c r="AD446" i="1"/>
  <c r="AE446" i="1"/>
  <c r="AG446" i="1"/>
  <c r="AH446" i="1"/>
  <c r="E447" i="1"/>
  <c r="F447" i="1"/>
  <c r="H447" i="1"/>
  <c r="I447" i="1"/>
  <c r="J447" i="1"/>
  <c r="K447" i="1"/>
  <c r="L447" i="1"/>
  <c r="M447" i="1"/>
  <c r="O447" i="1"/>
  <c r="P447" i="1"/>
  <c r="Q447" i="1"/>
  <c r="R447" i="1"/>
  <c r="T447" i="1"/>
  <c r="U447" i="1"/>
  <c r="V447" i="1"/>
  <c r="W447" i="1"/>
  <c r="Y447" i="1"/>
  <c r="Z447" i="1"/>
  <c r="AA447" i="1"/>
  <c r="AB447" i="1"/>
  <c r="AC447" i="1"/>
  <c r="AD447" i="1"/>
  <c r="AE447" i="1"/>
  <c r="AG447" i="1"/>
  <c r="AH447" i="1"/>
  <c r="E448" i="1"/>
  <c r="F448" i="1"/>
  <c r="H448" i="1"/>
  <c r="I448" i="1"/>
  <c r="J448" i="1"/>
  <c r="K448" i="1"/>
  <c r="L448" i="1"/>
  <c r="M448" i="1"/>
  <c r="O448" i="1"/>
  <c r="P448" i="1"/>
  <c r="Q448" i="1"/>
  <c r="R448" i="1"/>
  <c r="T448" i="1"/>
  <c r="U448" i="1"/>
  <c r="V448" i="1"/>
  <c r="W448" i="1"/>
  <c r="Y448" i="1"/>
  <c r="Z448" i="1"/>
  <c r="AA448" i="1"/>
  <c r="AB448" i="1"/>
  <c r="AC448" i="1"/>
  <c r="AD448" i="1"/>
  <c r="AE448" i="1"/>
  <c r="AG448" i="1"/>
  <c r="AH448" i="1"/>
  <c r="E449" i="1"/>
  <c r="F449" i="1"/>
  <c r="H449" i="1"/>
  <c r="I449" i="1"/>
  <c r="J449" i="1"/>
  <c r="K449" i="1"/>
  <c r="L449" i="1"/>
  <c r="M449" i="1"/>
  <c r="O449" i="1"/>
  <c r="P449" i="1"/>
  <c r="Q449" i="1"/>
  <c r="R449" i="1"/>
  <c r="T449" i="1"/>
  <c r="U449" i="1"/>
  <c r="V449" i="1"/>
  <c r="W449" i="1"/>
  <c r="Y449" i="1"/>
  <c r="Z449" i="1"/>
  <c r="AA449" i="1"/>
  <c r="AB449" i="1"/>
  <c r="AC449" i="1"/>
  <c r="AD449" i="1"/>
  <c r="AE449" i="1"/>
  <c r="AG449" i="1"/>
  <c r="AH449" i="1"/>
  <c r="E450" i="1"/>
  <c r="F450" i="1"/>
  <c r="H450" i="1"/>
  <c r="I450" i="1"/>
  <c r="J450" i="1"/>
  <c r="K450" i="1"/>
  <c r="L450" i="1"/>
  <c r="M450" i="1"/>
  <c r="O450" i="1"/>
  <c r="P450" i="1"/>
  <c r="Q450" i="1"/>
  <c r="R450" i="1"/>
  <c r="T450" i="1"/>
  <c r="U450" i="1"/>
  <c r="V450" i="1"/>
  <c r="W450" i="1"/>
  <c r="Y450" i="1"/>
  <c r="Z450" i="1"/>
  <c r="AA450" i="1"/>
  <c r="AB450" i="1"/>
  <c r="AC450" i="1"/>
  <c r="AD450" i="1"/>
  <c r="AE450" i="1"/>
  <c r="AG450" i="1"/>
  <c r="AH450" i="1"/>
  <c r="E451" i="1"/>
  <c r="F451" i="1"/>
  <c r="H451" i="1"/>
  <c r="I451" i="1"/>
  <c r="J451" i="1"/>
  <c r="K451" i="1"/>
  <c r="L451" i="1"/>
  <c r="M451" i="1"/>
  <c r="O451" i="1"/>
  <c r="P451" i="1"/>
  <c r="Q451" i="1"/>
  <c r="R451" i="1"/>
  <c r="T451" i="1"/>
  <c r="U451" i="1"/>
  <c r="V451" i="1"/>
  <c r="W451" i="1"/>
  <c r="Y451" i="1"/>
  <c r="Z451" i="1"/>
  <c r="AA451" i="1"/>
  <c r="AB451" i="1"/>
  <c r="AC451" i="1"/>
  <c r="AD451" i="1"/>
  <c r="AE451" i="1"/>
  <c r="AG451" i="1"/>
  <c r="AH451" i="1"/>
  <c r="E452" i="1"/>
  <c r="F452" i="1"/>
  <c r="H452" i="1"/>
  <c r="I452" i="1"/>
  <c r="J452" i="1"/>
  <c r="K452" i="1"/>
  <c r="L452" i="1"/>
  <c r="M452" i="1"/>
  <c r="O452" i="1"/>
  <c r="P452" i="1"/>
  <c r="Q452" i="1"/>
  <c r="R452" i="1"/>
  <c r="T452" i="1"/>
  <c r="U452" i="1"/>
  <c r="V452" i="1"/>
  <c r="W452" i="1"/>
  <c r="Y452" i="1"/>
  <c r="Z452" i="1"/>
  <c r="AA452" i="1"/>
  <c r="AB452" i="1"/>
  <c r="AC452" i="1"/>
  <c r="AD452" i="1"/>
  <c r="AE452" i="1"/>
  <c r="AG452" i="1"/>
  <c r="AH452" i="1"/>
  <c r="E453" i="1"/>
  <c r="F453" i="1"/>
  <c r="H453" i="1"/>
  <c r="I453" i="1"/>
  <c r="J453" i="1"/>
  <c r="K453" i="1"/>
  <c r="L453" i="1"/>
  <c r="M453" i="1"/>
  <c r="O453" i="1"/>
  <c r="P453" i="1"/>
  <c r="Q453" i="1"/>
  <c r="R453" i="1"/>
  <c r="T453" i="1"/>
  <c r="U453" i="1"/>
  <c r="V453" i="1"/>
  <c r="W453" i="1"/>
  <c r="Y453" i="1"/>
  <c r="Z453" i="1"/>
  <c r="AA453" i="1"/>
  <c r="AB453" i="1"/>
  <c r="AC453" i="1"/>
  <c r="AD453" i="1"/>
  <c r="AE453" i="1"/>
  <c r="AG453" i="1"/>
  <c r="AH453" i="1"/>
  <c r="E454" i="1"/>
  <c r="F454" i="1"/>
  <c r="H454" i="1"/>
  <c r="I454" i="1"/>
  <c r="J454" i="1"/>
  <c r="K454" i="1"/>
  <c r="L454" i="1"/>
  <c r="M454" i="1"/>
  <c r="O454" i="1"/>
  <c r="P454" i="1"/>
  <c r="Q454" i="1"/>
  <c r="R454" i="1"/>
  <c r="T454" i="1"/>
  <c r="U454" i="1"/>
  <c r="V454" i="1"/>
  <c r="W454" i="1"/>
  <c r="Y454" i="1"/>
  <c r="Z454" i="1"/>
  <c r="AA454" i="1"/>
  <c r="AB454" i="1"/>
  <c r="AC454" i="1"/>
  <c r="AD454" i="1"/>
  <c r="AE454" i="1"/>
  <c r="AG454" i="1"/>
  <c r="AH454" i="1"/>
  <c r="E455" i="1"/>
  <c r="F455" i="1"/>
  <c r="H455" i="1"/>
  <c r="I455" i="1"/>
  <c r="J455" i="1"/>
  <c r="K455" i="1"/>
  <c r="L455" i="1"/>
  <c r="M455" i="1"/>
  <c r="O455" i="1"/>
  <c r="P455" i="1"/>
  <c r="Q455" i="1"/>
  <c r="R455" i="1"/>
  <c r="T455" i="1"/>
  <c r="U455" i="1"/>
  <c r="V455" i="1"/>
  <c r="W455" i="1"/>
  <c r="Y455" i="1"/>
  <c r="Z455" i="1"/>
  <c r="AA455" i="1"/>
  <c r="AB455" i="1"/>
  <c r="AC455" i="1"/>
  <c r="AD455" i="1"/>
  <c r="AE455" i="1"/>
  <c r="AG455" i="1"/>
  <c r="AH455" i="1"/>
  <c r="E456" i="1"/>
  <c r="F456" i="1"/>
  <c r="H456" i="1"/>
  <c r="I456" i="1"/>
  <c r="J456" i="1"/>
  <c r="K456" i="1"/>
  <c r="L456" i="1"/>
  <c r="M456" i="1"/>
  <c r="O456" i="1"/>
  <c r="P456" i="1"/>
  <c r="Q456" i="1"/>
  <c r="R456" i="1"/>
  <c r="T456" i="1"/>
  <c r="U456" i="1"/>
  <c r="V456" i="1"/>
  <c r="W456" i="1"/>
  <c r="Y456" i="1"/>
  <c r="Z456" i="1"/>
  <c r="AA456" i="1"/>
  <c r="AB456" i="1"/>
  <c r="AC456" i="1"/>
  <c r="AD456" i="1"/>
  <c r="AE456" i="1"/>
  <c r="AG456" i="1"/>
  <c r="AH456" i="1"/>
  <c r="E457" i="1"/>
  <c r="F457" i="1"/>
  <c r="H457" i="1"/>
  <c r="I457" i="1"/>
  <c r="J457" i="1"/>
  <c r="K457" i="1"/>
  <c r="L457" i="1"/>
  <c r="M457" i="1"/>
  <c r="O457" i="1"/>
  <c r="P457" i="1"/>
  <c r="Q457" i="1"/>
  <c r="R457" i="1"/>
  <c r="T457" i="1"/>
  <c r="U457" i="1"/>
  <c r="V457" i="1"/>
  <c r="W457" i="1"/>
  <c r="Y457" i="1"/>
  <c r="Z457" i="1"/>
  <c r="AA457" i="1"/>
  <c r="AB457" i="1"/>
  <c r="AC457" i="1"/>
  <c r="AD457" i="1"/>
  <c r="AE457" i="1"/>
  <c r="AG457" i="1"/>
  <c r="AH457" i="1"/>
  <c r="E458" i="1"/>
  <c r="F458" i="1"/>
  <c r="H458" i="1"/>
  <c r="I458" i="1"/>
  <c r="J458" i="1"/>
  <c r="K458" i="1"/>
  <c r="L458" i="1"/>
  <c r="M458" i="1"/>
  <c r="O458" i="1"/>
  <c r="P458" i="1"/>
  <c r="Q458" i="1"/>
  <c r="R458" i="1"/>
  <c r="T458" i="1"/>
  <c r="U458" i="1"/>
  <c r="V458" i="1"/>
  <c r="W458" i="1"/>
  <c r="Y458" i="1"/>
  <c r="Z458" i="1"/>
  <c r="AA458" i="1"/>
  <c r="AB458" i="1"/>
  <c r="AC458" i="1"/>
  <c r="AD458" i="1"/>
  <c r="AE458" i="1"/>
  <c r="AG458" i="1"/>
  <c r="AH458" i="1"/>
  <c r="E459" i="1"/>
  <c r="F459" i="1"/>
  <c r="H459" i="1"/>
  <c r="I459" i="1"/>
  <c r="J459" i="1"/>
  <c r="K459" i="1"/>
  <c r="L459" i="1"/>
  <c r="M459" i="1"/>
  <c r="O459" i="1"/>
  <c r="P459" i="1"/>
  <c r="Q459" i="1"/>
  <c r="R459" i="1"/>
  <c r="T459" i="1"/>
  <c r="U459" i="1"/>
  <c r="V459" i="1"/>
  <c r="W459" i="1"/>
  <c r="Y459" i="1"/>
  <c r="Z459" i="1"/>
  <c r="AA459" i="1"/>
  <c r="AB459" i="1"/>
  <c r="AC459" i="1"/>
  <c r="AD459" i="1"/>
  <c r="AE459" i="1"/>
  <c r="AG459" i="1"/>
  <c r="AH459" i="1"/>
  <c r="E460" i="1"/>
  <c r="F460" i="1"/>
  <c r="H460" i="1"/>
  <c r="I460" i="1"/>
  <c r="J460" i="1"/>
  <c r="K460" i="1"/>
  <c r="L460" i="1"/>
  <c r="M460" i="1"/>
  <c r="O460" i="1"/>
  <c r="P460" i="1"/>
  <c r="Q460" i="1"/>
  <c r="R460" i="1"/>
  <c r="T460" i="1"/>
  <c r="U460" i="1"/>
  <c r="V460" i="1"/>
  <c r="W460" i="1"/>
  <c r="Y460" i="1"/>
  <c r="Z460" i="1"/>
  <c r="AA460" i="1"/>
  <c r="AB460" i="1"/>
  <c r="AC460" i="1"/>
  <c r="AD460" i="1"/>
  <c r="AE460" i="1"/>
  <c r="AG460" i="1"/>
  <c r="AH460" i="1"/>
  <c r="E461" i="1"/>
  <c r="F461" i="1"/>
  <c r="H461" i="1"/>
  <c r="I461" i="1"/>
  <c r="J461" i="1"/>
  <c r="K461" i="1"/>
  <c r="L461" i="1"/>
  <c r="M461" i="1"/>
  <c r="O461" i="1"/>
  <c r="P461" i="1"/>
  <c r="Q461" i="1"/>
  <c r="R461" i="1"/>
  <c r="T461" i="1"/>
  <c r="U461" i="1"/>
  <c r="V461" i="1"/>
  <c r="W461" i="1"/>
  <c r="Y461" i="1"/>
  <c r="Z461" i="1"/>
  <c r="AA461" i="1"/>
  <c r="AB461" i="1"/>
  <c r="AC461" i="1"/>
  <c r="AD461" i="1"/>
  <c r="AE461" i="1"/>
  <c r="AG461" i="1"/>
  <c r="AH461" i="1"/>
  <c r="E462" i="1"/>
  <c r="F462" i="1"/>
  <c r="H462" i="1"/>
  <c r="I462" i="1"/>
  <c r="J462" i="1"/>
  <c r="K462" i="1"/>
  <c r="L462" i="1"/>
  <c r="M462" i="1"/>
  <c r="O462" i="1"/>
  <c r="P462" i="1"/>
  <c r="Q462" i="1"/>
  <c r="R462" i="1"/>
  <c r="T462" i="1"/>
  <c r="U462" i="1"/>
  <c r="V462" i="1"/>
  <c r="W462" i="1"/>
  <c r="Y462" i="1"/>
  <c r="Z462" i="1"/>
  <c r="AA462" i="1"/>
  <c r="AB462" i="1"/>
  <c r="AC462" i="1"/>
  <c r="AD462" i="1"/>
  <c r="AE462" i="1"/>
  <c r="AG462" i="1"/>
  <c r="AH462" i="1"/>
  <c r="E463" i="1"/>
  <c r="F463" i="1"/>
  <c r="H463" i="1"/>
  <c r="I463" i="1"/>
  <c r="J463" i="1"/>
  <c r="K463" i="1"/>
  <c r="L463" i="1"/>
  <c r="M463" i="1"/>
  <c r="O463" i="1"/>
  <c r="P463" i="1"/>
  <c r="Q463" i="1"/>
  <c r="R463" i="1"/>
  <c r="T463" i="1"/>
  <c r="U463" i="1"/>
  <c r="V463" i="1"/>
  <c r="W463" i="1"/>
  <c r="Y463" i="1"/>
  <c r="Z463" i="1"/>
  <c r="AA463" i="1"/>
  <c r="AB463" i="1"/>
  <c r="AC463" i="1"/>
  <c r="AD463" i="1"/>
  <c r="AE463" i="1"/>
  <c r="AG463" i="1"/>
  <c r="AH463" i="1"/>
  <c r="E464" i="1"/>
  <c r="F464" i="1"/>
  <c r="H464" i="1"/>
  <c r="I464" i="1"/>
  <c r="J464" i="1"/>
  <c r="K464" i="1"/>
  <c r="L464" i="1"/>
  <c r="M464" i="1"/>
  <c r="O464" i="1"/>
  <c r="P464" i="1"/>
  <c r="Q464" i="1"/>
  <c r="R464" i="1"/>
  <c r="T464" i="1"/>
  <c r="U464" i="1"/>
  <c r="V464" i="1"/>
  <c r="W464" i="1"/>
  <c r="Y464" i="1"/>
  <c r="Z464" i="1"/>
  <c r="AA464" i="1"/>
  <c r="AB464" i="1"/>
  <c r="AC464" i="1"/>
  <c r="AD464" i="1"/>
  <c r="AE464" i="1"/>
  <c r="AG464" i="1"/>
  <c r="AH464" i="1"/>
  <c r="E465" i="1"/>
  <c r="F465" i="1"/>
  <c r="H465" i="1"/>
  <c r="I465" i="1"/>
  <c r="J465" i="1"/>
  <c r="K465" i="1"/>
  <c r="L465" i="1"/>
  <c r="M465" i="1"/>
  <c r="O465" i="1"/>
  <c r="P465" i="1"/>
  <c r="Q465" i="1"/>
  <c r="R465" i="1"/>
  <c r="T465" i="1"/>
  <c r="U465" i="1"/>
  <c r="V465" i="1"/>
  <c r="W465" i="1"/>
  <c r="Y465" i="1"/>
  <c r="Z465" i="1"/>
  <c r="AA465" i="1"/>
  <c r="AB465" i="1"/>
  <c r="AC465" i="1"/>
  <c r="AD465" i="1"/>
  <c r="AE465" i="1"/>
  <c r="AG465" i="1"/>
  <c r="AH465" i="1"/>
  <c r="E466" i="1"/>
  <c r="F466" i="1"/>
  <c r="H466" i="1"/>
  <c r="I466" i="1"/>
  <c r="J466" i="1"/>
  <c r="K466" i="1"/>
  <c r="L466" i="1"/>
  <c r="M466" i="1"/>
  <c r="O466" i="1"/>
  <c r="P466" i="1"/>
  <c r="Q466" i="1"/>
  <c r="R466" i="1"/>
  <c r="T466" i="1"/>
  <c r="U466" i="1"/>
  <c r="V466" i="1"/>
  <c r="W466" i="1"/>
  <c r="Y466" i="1"/>
  <c r="Z466" i="1"/>
  <c r="AA466" i="1"/>
  <c r="AB466" i="1"/>
  <c r="AC466" i="1"/>
  <c r="AD466" i="1"/>
  <c r="AE466" i="1"/>
  <c r="AG466" i="1"/>
  <c r="AH466" i="1"/>
  <c r="E467" i="1"/>
  <c r="F467" i="1"/>
  <c r="H467" i="1"/>
  <c r="I467" i="1"/>
  <c r="J467" i="1"/>
  <c r="K467" i="1"/>
  <c r="L467" i="1"/>
  <c r="M467" i="1"/>
  <c r="O467" i="1"/>
  <c r="P467" i="1"/>
  <c r="Q467" i="1"/>
  <c r="R467" i="1"/>
  <c r="T467" i="1"/>
  <c r="U467" i="1"/>
  <c r="V467" i="1"/>
  <c r="W467" i="1"/>
  <c r="Y467" i="1"/>
  <c r="Z467" i="1"/>
  <c r="AA467" i="1"/>
  <c r="AB467" i="1"/>
  <c r="AC467" i="1"/>
  <c r="AD467" i="1"/>
  <c r="AE467" i="1"/>
  <c r="AG467" i="1"/>
  <c r="AH467" i="1"/>
  <c r="E468" i="1"/>
  <c r="F468" i="1"/>
  <c r="H468" i="1"/>
  <c r="I468" i="1"/>
  <c r="J468" i="1"/>
  <c r="K468" i="1"/>
  <c r="L468" i="1"/>
  <c r="M468" i="1"/>
  <c r="O468" i="1"/>
  <c r="P468" i="1"/>
  <c r="Q468" i="1"/>
  <c r="R468" i="1"/>
  <c r="T468" i="1"/>
  <c r="U468" i="1"/>
  <c r="V468" i="1"/>
  <c r="W468" i="1"/>
  <c r="Y468" i="1"/>
  <c r="Z468" i="1"/>
  <c r="AA468" i="1"/>
  <c r="AB468" i="1"/>
  <c r="AC468" i="1"/>
  <c r="AD468" i="1"/>
  <c r="AE468" i="1"/>
  <c r="AG468" i="1"/>
  <c r="AH468" i="1"/>
  <c r="E469" i="1"/>
  <c r="F469" i="1"/>
  <c r="H469" i="1"/>
  <c r="I469" i="1"/>
  <c r="J469" i="1"/>
  <c r="K469" i="1"/>
  <c r="L469" i="1"/>
  <c r="M469" i="1"/>
  <c r="O469" i="1"/>
  <c r="P469" i="1"/>
  <c r="Q469" i="1"/>
  <c r="R469" i="1"/>
  <c r="T469" i="1"/>
  <c r="U469" i="1"/>
  <c r="V469" i="1"/>
  <c r="W469" i="1"/>
  <c r="Y469" i="1"/>
  <c r="Z469" i="1"/>
  <c r="AA469" i="1"/>
  <c r="AB469" i="1"/>
  <c r="AC469" i="1"/>
  <c r="AD469" i="1"/>
  <c r="AE469" i="1"/>
  <c r="AG469" i="1"/>
  <c r="AH469" i="1"/>
  <c r="E470" i="1"/>
  <c r="F470" i="1"/>
  <c r="H470" i="1"/>
  <c r="I470" i="1"/>
  <c r="J470" i="1"/>
  <c r="K470" i="1"/>
  <c r="L470" i="1"/>
  <c r="M470" i="1"/>
  <c r="O470" i="1"/>
  <c r="P470" i="1"/>
  <c r="Q470" i="1"/>
  <c r="R470" i="1"/>
  <c r="T470" i="1"/>
  <c r="U470" i="1"/>
  <c r="V470" i="1"/>
  <c r="W470" i="1"/>
  <c r="Y470" i="1"/>
  <c r="Z470" i="1"/>
  <c r="AA470" i="1"/>
  <c r="AB470" i="1"/>
  <c r="AC470" i="1"/>
  <c r="AD470" i="1"/>
  <c r="AE470" i="1"/>
  <c r="AG470" i="1"/>
  <c r="AH470" i="1"/>
  <c r="E471" i="1"/>
  <c r="F471" i="1"/>
  <c r="H471" i="1"/>
  <c r="I471" i="1"/>
  <c r="J471" i="1"/>
  <c r="K471" i="1"/>
  <c r="L471" i="1"/>
  <c r="M471" i="1"/>
  <c r="O471" i="1"/>
  <c r="P471" i="1"/>
  <c r="Q471" i="1"/>
  <c r="R471" i="1"/>
  <c r="T471" i="1"/>
  <c r="U471" i="1"/>
  <c r="V471" i="1"/>
  <c r="W471" i="1"/>
  <c r="Y471" i="1"/>
  <c r="Z471" i="1"/>
  <c r="AA471" i="1"/>
  <c r="AB471" i="1"/>
  <c r="AC471" i="1"/>
  <c r="AD471" i="1"/>
  <c r="AE471" i="1"/>
  <c r="AG471" i="1"/>
  <c r="AH471" i="1"/>
  <c r="E472" i="1"/>
  <c r="F472" i="1"/>
  <c r="H472" i="1"/>
  <c r="I472" i="1"/>
  <c r="J472" i="1"/>
  <c r="K472" i="1"/>
  <c r="L472" i="1"/>
  <c r="M472" i="1"/>
  <c r="O472" i="1"/>
  <c r="P472" i="1"/>
  <c r="Q472" i="1"/>
  <c r="R472" i="1"/>
  <c r="T472" i="1"/>
  <c r="U472" i="1"/>
  <c r="V472" i="1"/>
  <c r="W472" i="1"/>
  <c r="Y472" i="1"/>
  <c r="Z472" i="1"/>
  <c r="AA472" i="1"/>
  <c r="AB472" i="1"/>
  <c r="AC472" i="1"/>
  <c r="AD472" i="1"/>
  <c r="AE472" i="1"/>
  <c r="AG472" i="1"/>
  <c r="AH472" i="1"/>
  <c r="E473" i="1"/>
  <c r="F473" i="1"/>
  <c r="H473" i="1"/>
  <c r="I473" i="1"/>
  <c r="J473" i="1"/>
  <c r="K473" i="1"/>
  <c r="L473" i="1"/>
  <c r="M473" i="1"/>
  <c r="O473" i="1"/>
  <c r="P473" i="1"/>
  <c r="Q473" i="1"/>
  <c r="R473" i="1"/>
  <c r="T473" i="1"/>
  <c r="U473" i="1"/>
  <c r="V473" i="1"/>
  <c r="W473" i="1"/>
  <c r="Y473" i="1"/>
  <c r="Z473" i="1"/>
  <c r="AA473" i="1"/>
  <c r="AB473" i="1"/>
  <c r="AC473" i="1"/>
  <c r="AD473" i="1"/>
  <c r="AE473" i="1"/>
  <c r="AG473" i="1"/>
  <c r="AH473" i="1"/>
  <c r="E474" i="1"/>
  <c r="F474" i="1"/>
  <c r="H474" i="1"/>
  <c r="I474" i="1"/>
  <c r="J474" i="1"/>
  <c r="K474" i="1"/>
  <c r="L474" i="1"/>
  <c r="M474" i="1"/>
  <c r="O474" i="1"/>
  <c r="P474" i="1"/>
  <c r="Q474" i="1"/>
  <c r="R474" i="1"/>
  <c r="T474" i="1"/>
  <c r="U474" i="1"/>
  <c r="V474" i="1"/>
  <c r="W474" i="1"/>
  <c r="Y474" i="1"/>
  <c r="Z474" i="1"/>
  <c r="AA474" i="1"/>
  <c r="AB474" i="1"/>
  <c r="AC474" i="1"/>
  <c r="AD474" i="1"/>
  <c r="AE474" i="1"/>
  <c r="AG474" i="1"/>
  <c r="AH474" i="1"/>
  <c r="E475" i="1"/>
  <c r="F475" i="1"/>
  <c r="H475" i="1"/>
  <c r="I475" i="1"/>
  <c r="J475" i="1"/>
  <c r="K475" i="1"/>
  <c r="L475" i="1"/>
  <c r="M475" i="1"/>
  <c r="O475" i="1"/>
  <c r="P475" i="1"/>
  <c r="Q475" i="1"/>
  <c r="R475" i="1"/>
  <c r="T475" i="1"/>
  <c r="U475" i="1"/>
  <c r="V475" i="1"/>
  <c r="W475" i="1"/>
  <c r="Y475" i="1"/>
  <c r="Z475" i="1"/>
  <c r="AA475" i="1"/>
  <c r="AB475" i="1"/>
  <c r="AC475" i="1"/>
  <c r="AD475" i="1"/>
  <c r="AE475" i="1"/>
  <c r="AG475" i="1"/>
  <c r="AH475" i="1"/>
  <c r="E476" i="1"/>
  <c r="F476" i="1"/>
  <c r="H476" i="1"/>
  <c r="I476" i="1"/>
  <c r="J476" i="1"/>
  <c r="K476" i="1"/>
  <c r="L476" i="1"/>
  <c r="M476" i="1"/>
  <c r="O476" i="1"/>
  <c r="P476" i="1"/>
  <c r="Q476" i="1"/>
  <c r="R476" i="1"/>
  <c r="T476" i="1"/>
  <c r="U476" i="1"/>
  <c r="V476" i="1"/>
  <c r="W476" i="1"/>
  <c r="Y476" i="1"/>
  <c r="Z476" i="1"/>
  <c r="AA476" i="1"/>
  <c r="AB476" i="1"/>
  <c r="AC476" i="1"/>
  <c r="AD476" i="1"/>
  <c r="AE476" i="1"/>
  <c r="AG476" i="1"/>
  <c r="AH476" i="1"/>
  <c r="E477" i="1"/>
  <c r="F477" i="1"/>
  <c r="H477" i="1"/>
  <c r="I477" i="1"/>
  <c r="J477" i="1"/>
  <c r="K477" i="1"/>
  <c r="L477" i="1"/>
  <c r="M477" i="1"/>
  <c r="O477" i="1"/>
  <c r="P477" i="1"/>
  <c r="Q477" i="1"/>
  <c r="R477" i="1"/>
  <c r="T477" i="1"/>
  <c r="U477" i="1"/>
  <c r="V477" i="1"/>
  <c r="W477" i="1"/>
  <c r="Y477" i="1"/>
  <c r="Z477" i="1"/>
  <c r="AA477" i="1"/>
  <c r="AB477" i="1"/>
  <c r="AC477" i="1"/>
  <c r="AD477" i="1"/>
  <c r="AE477" i="1"/>
  <c r="AG477" i="1"/>
  <c r="AH477" i="1"/>
  <c r="E478" i="1"/>
  <c r="F478" i="1"/>
  <c r="H478" i="1"/>
  <c r="I478" i="1"/>
  <c r="J478" i="1"/>
  <c r="K478" i="1"/>
  <c r="L478" i="1"/>
  <c r="M478" i="1"/>
  <c r="O478" i="1"/>
  <c r="P478" i="1"/>
  <c r="Q478" i="1"/>
  <c r="R478" i="1"/>
  <c r="T478" i="1"/>
  <c r="U478" i="1"/>
  <c r="V478" i="1"/>
  <c r="W478" i="1"/>
  <c r="Y478" i="1"/>
  <c r="Z478" i="1"/>
  <c r="AA478" i="1"/>
  <c r="AB478" i="1"/>
  <c r="AC478" i="1"/>
  <c r="AD478" i="1"/>
  <c r="AE478" i="1"/>
  <c r="AG478" i="1"/>
  <c r="AH478" i="1"/>
  <c r="E479" i="1"/>
  <c r="F479" i="1"/>
  <c r="H479" i="1"/>
  <c r="I479" i="1"/>
  <c r="J479" i="1"/>
  <c r="K479" i="1"/>
  <c r="L479" i="1"/>
  <c r="M479" i="1"/>
  <c r="O479" i="1"/>
  <c r="P479" i="1"/>
  <c r="Q479" i="1"/>
  <c r="R479" i="1"/>
  <c r="T479" i="1"/>
  <c r="U479" i="1"/>
  <c r="V479" i="1"/>
  <c r="W479" i="1"/>
  <c r="Y479" i="1"/>
  <c r="Z479" i="1"/>
  <c r="AA479" i="1"/>
  <c r="AB479" i="1"/>
  <c r="AC479" i="1"/>
  <c r="AD479" i="1"/>
  <c r="AE479" i="1"/>
  <c r="AG479" i="1"/>
  <c r="AH479" i="1"/>
  <c r="E480" i="1"/>
  <c r="F480" i="1"/>
  <c r="H480" i="1"/>
  <c r="I480" i="1"/>
  <c r="J480" i="1"/>
  <c r="K480" i="1"/>
  <c r="L480" i="1"/>
  <c r="M480" i="1"/>
  <c r="O480" i="1"/>
  <c r="P480" i="1"/>
  <c r="Q480" i="1"/>
  <c r="R480" i="1"/>
  <c r="T480" i="1"/>
  <c r="U480" i="1"/>
  <c r="V480" i="1"/>
  <c r="W480" i="1"/>
  <c r="Y480" i="1"/>
  <c r="Z480" i="1"/>
  <c r="AA480" i="1"/>
  <c r="AB480" i="1"/>
  <c r="AC480" i="1"/>
  <c r="AD480" i="1"/>
  <c r="AE480" i="1"/>
  <c r="AG480" i="1"/>
  <c r="AH480" i="1"/>
  <c r="E481" i="1"/>
  <c r="F481" i="1"/>
  <c r="H481" i="1"/>
  <c r="I481" i="1"/>
  <c r="J481" i="1"/>
  <c r="K481" i="1"/>
  <c r="L481" i="1"/>
  <c r="M481" i="1"/>
  <c r="O481" i="1"/>
  <c r="P481" i="1"/>
  <c r="Q481" i="1"/>
  <c r="R481" i="1"/>
  <c r="T481" i="1"/>
  <c r="U481" i="1"/>
  <c r="V481" i="1"/>
  <c r="W481" i="1"/>
  <c r="Y481" i="1"/>
  <c r="Z481" i="1"/>
  <c r="AA481" i="1"/>
  <c r="AB481" i="1"/>
  <c r="AC481" i="1"/>
  <c r="AD481" i="1"/>
  <c r="AE481" i="1"/>
  <c r="AG481" i="1"/>
  <c r="AH481" i="1"/>
  <c r="E482" i="1"/>
  <c r="F482" i="1"/>
  <c r="H482" i="1"/>
  <c r="I482" i="1"/>
  <c r="J482" i="1"/>
  <c r="K482" i="1"/>
  <c r="L482" i="1"/>
  <c r="M482" i="1"/>
  <c r="O482" i="1"/>
  <c r="P482" i="1"/>
  <c r="Q482" i="1"/>
  <c r="R482" i="1"/>
  <c r="T482" i="1"/>
  <c r="U482" i="1"/>
  <c r="V482" i="1"/>
  <c r="W482" i="1"/>
  <c r="Y482" i="1"/>
  <c r="Z482" i="1"/>
  <c r="AA482" i="1"/>
  <c r="AB482" i="1"/>
  <c r="AC482" i="1"/>
  <c r="AD482" i="1"/>
  <c r="AE482" i="1"/>
  <c r="AG482" i="1"/>
  <c r="AH482" i="1"/>
  <c r="E483" i="1"/>
  <c r="F483" i="1"/>
  <c r="H483" i="1"/>
  <c r="I483" i="1"/>
  <c r="J483" i="1"/>
  <c r="K483" i="1"/>
  <c r="L483" i="1"/>
  <c r="M483" i="1"/>
  <c r="O483" i="1"/>
  <c r="P483" i="1"/>
  <c r="Q483" i="1"/>
  <c r="R483" i="1"/>
  <c r="T483" i="1"/>
  <c r="U483" i="1"/>
  <c r="V483" i="1"/>
  <c r="W483" i="1"/>
  <c r="Y483" i="1"/>
  <c r="Z483" i="1"/>
  <c r="AA483" i="1"/>
  <c r="AB483" i="1"/>
  <c r="AC483" i="1"/>
  <c r="AD483" i="1"/>
  <c r="AE483" i="1"/>
  <c r="AG483" i="1"/>
  <c r="AI483" i="1" s="1"/>
  <c r="AH483" i="1"/>
  <c r="E484" i="1"/>
  <c r="F484" i="1"/>
  <c r="H484" i="1"/>
  <c r="I484" i="1"/>
  <c r="J484" i="1"/>
  <c r="K484" i="1"/>
  <c r="L484" i="1"/>
  <c r="M484" i="1"/>
  <c r="O484" i="1"/>
  <c r="P484" i="1"/>
  <c r="Q484" i="1"/>
  <c r="R484" i="1"/>
  <c r="T484" i="1"/>
  <c r="U484" i="1"/>
  <c r="V484" i="1"/>
  <c r="W484" i="1"/>
  <c r="Y484" i="1"/>
  <c r="Z484" i="1"/>
  <c r="AA484" i="1"/>
  <c r="AB484" i="1"/>
  <c r="AC484" i="1"/>
  <c r="AD484" i="1"/>
  <c r="AE484" i="1"/>
  <c r="AG484" i="1"/>
  <c r="AH484" i="1"/>
  <c r="E485" i="1"/>
  <c r="F485" i="1"/>
  <c r="H485" i="1"/>
  <c r="I485" i="1"/>
  <c r="J485" i="1"/>
  <c r="K485" i="1"/>
  <c r="L485" i="1"/>
  <c r="M485" i="1"/>
  <c r="O485" i="1"/>
  <c r="P485" i="1"/>
  <c r="Q485" i="1"/>
  <c r="R485" i="1"/>
  <c r="T485" i="1"/>
  <c r="U485" i="1"/>
  <c r="V485" i="1"/>
  <c r="W485" i="1"/>
  <c r="Y485" i="1"/>
  <c r="Z485" i="1"/>
  <c r="AA485" i="1"/>
  <c r="AB485" i="1"/>
  <c r="AC485" i="1"/>
  <c r="AD485" i="1"/>
  <c r="AE485" i="1"/>
  <c r="AG485" i="1"/>
  <c r="AH485" i="1"/>
  <c r="D409" i="1"/>
  <c r="D410" i="1"/>
  <c r="D411" i="1"/>
  <c r="G411" i="1" s="1"/>
  <c r="D412" i="1"/>
  <c r="G412" i="1" s="1"/>
  <c r="D413" i="1"/>
  <c r="D414" i="1"/>
  <c r="D415" i="1"/>
  <c r="D416" i="1"/>
  <c r="D417" i="1"/>
  <c r="D418" i="1"/>
  <c r="D419" i="1"/>
  <c r="G419" i="1" s="1"/>
  <c r="D420" i="1"/>
  <c r="G420" i="1" s="1"/>
  <c r="D421" i="1"/>
  <c r="D422" i="1"/>
  <c r="D423" i="1"/>
  <c r="D424" i="1"/>
  <c r="D425" i="1"/>
  <c r="D426" i="1"/>
  <c r="D427" i="1"/>
  <c r="G427" i="1" s="1"/>
  <c r="D428" i="1"/>
  <c r="G428" i="1" s="1"/>
  <c r="D429" i="1"/>
  <c r="D430" i="1"/>
  <c r="D431" i="1"/>
  <c r="D432" i="1"/>
  <c r="D433" i="1"/>
  <c r="D434" i="1"/>
  <c r="D435" i="1"/>
  <c r="G435" i="1" s="1"/>
  <c r="D436" i="1"/>
  <c r="G436" i="1" s="1"/>
  <c r="D437" i="1"/>
  <c r="D438" i="1"/>
  <c r="D439" i="1"/>
  <c r="D440" i="1"/>
  <c r="D441" i="1"/>
  <c r="D442" i="1"/>
  <c r="D443" i="1"/>
  <c r="G443" i="1" s="1"/>
  <c r="D444" i="1"/>
  <c r="G444" i="1" s="1"/>
  <c r="D445" i="1"/>
  <c r="D446" i="1"/>
  <c r="D447" i="1"/>
  <c r="D448" i="1"/>
  <c r="D449" i="1"/>
  <c r="D450" i="1"/>
  <c r="D451" i="1"/>
  <c r="G451" i="1" s="1"/>
  <c r="D452" i="1"/>
  <c r="G452" i="1" s="1"/>
  <c r="D453" i="1"/>
  <c r="D454" i="1"/>
  <c r="D455" i="1"/>
  <c r="D456" i="1"/>
  <c r="D457" i="1"/>
  <c r="D458" i="1"/>
  <c r="D459" i="1"/>
  <c r="G459" i="1" s="1"/>
  <c r="D460" i="1"/>
  <c r="G460" i="1" s="1"/>
  <c r="D461" i="1"/>
  <c r="D462" i="1"/>
  <c r="D463" i="1"/>
  <c r="D464" i="1"/>
  <c r="D465" i="1"/>
  <c r="D466" i="1"/>
  <c r="D467" i="1"/>
  <c r="G467" i="1" s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B3" i="4" l="1"/>
  <c r="B18" i="4" a="1"/>
  <c r="B18" i="4" s="1"/>
  <c r="C13" i="4"/>
  <c r="G424" i="1"/>
  <c r="AI454" i="1"/>
  <c r="AI446" i="1"/>
  <c r="AI438" i="1"/>
  <c r="AI430" i="1"/>
  <c r="G432" i="1"/>
  <c r="G416" i="1"/>
  <c r="G479" i="1"/>
  <c r="G471" i="1"/>
  <c r="G463" i="1"/>
  <c r="G455" i="1"/>
  <c r="G447" i="1"/>
  <c r="G439" i="1"/>
  <c r="G431" i="1"/>
  <c r="G423" i="1"/>
  <c r="G415" i="1"/>
  <c r="AI485" i="1"/>
  <c r="S484" i="1"/>
  <c r="G478" i="1"/>
  <c r="G462" i="1"/>
  <c r="G454" i="1"/>
  <c r="G446" i="1"/>
  <c r="G438" i="1"/>
  <c r="G430" i="1"/>
  <c r="G422" i="1"/>
  <c r="G414" i="1"/>
  <c r="N425" i="1"/>
  <c r="N408" i="1"/>
  <c r="G486" i="1"/>
  <c r="G470" i="1"/>
  <c r="G469" i="1"/>
  <c r="G461" i="1"/>
  <c r="G453" i="1"/>
  <c r="G445" i="1"/>
  <c r="G437" i="1"/>
  <c r="G429" i="1"/>
  <c r="G421" i="1"/>
  <c r="G413" i="1"/>
  <c r="AI475" i="1"/>
  <c r="AI467" i="1"/>
  <c r="N448" i="1"/>
  <c r="N440" i="1"/>
  <c r="N432" i="1"/>
  <c r="N424" i="1"/>
  <c r="N416" i="1"/>
  <c r="N486" i="1"/>
  <c r="AI482" i="1"/>
  <c r="AI474" i="1"/>
  <c r="AI458" i="1"/>
  <c r="AI450" i="1"/>
  <c r="AI442" i="1"/>
  <c r="AI434" i="1"/>
  <c r="AF433" i="1"/>
  <c r="S433" i="1"/>
  <c r="AI426" i="1"/>
  <c r="AI418" i="1"/>
  <c r="AI410" i="1"/>
  <c r="N462" i="1"/>
  <c r="N454" i="1"/>
  <c r="N446" i="1"/>
  <c r="N438" i="1"/>
  <c r="N435" i="1"/>
  <c r="N430" i="1"/>
  <c r="N422" i="1"/>
  <c r="N414" i="1"/>
  <c r="AF408" i="1"/>
  <c r="G482" i="1"/>
  <c r="G474" i="1"/>
  <c r="G466" i="1"/>
  <c r="G458" i="1"/>
  <c r="G450" i="1"/>
  <c r="G442" i="1"/>
  <c r="G434" i="1"/>
  <c r="G426" i="1"/>
  <c r="G418" i="1"/>
  <c r="G410" i="1"/>
  <c r="N477" i="1"/>
  <c r="AK403" i="1"/>
  <c r="AK395" i="1"/>
  <c r="AK387" i="1"/>
  <c r="AK379" i="1"/>
  <c r="AK371" i="1"/>
  <c r="AK363" i="1"/>
  <c r="AK355" i="1"/>
  <c r="AK347" i="1"/>
  <c r="AK339" i="1"/>
  <c r="AK331" i="1"/>
  <c r="G481" i="1"/>
  <c r="G473" i="1"/>
  <c r="G465" i="1"/>
  <c r="G457" i="1"/>
  <c r="G449" i="1"/>
  <c r="G441" i="1"/>
  <c r="G433" i="1"/>
  <c r="G425" i="1"/>
  <c r="G417" i="1"/>
  <c r="G409" i="1"/>
  <c r="AI455" i="1"/>
  <c r="AI447" i="1"/>
  <c r="AI439" i="1"/>
  <c r="AI431" i="1"/>
  <c r="AI423" i="1"/>
  <c r="AK402" i="1"/>
  <c r="AK394" i="1"/>
  <c r="AK386" i="1"/>
  <c r="AK378" i="1"/>
  <c r="AK370" i="1"/>
  <c r="AK362" i="1"/>
  <c r="AK354" i="1"/>
  <c r="AK346" i="1"/>
  <c r="AK338" i="1"/>
  <c r="AK330" i="1"/>
  <c r="N467" i="1"/>
  <c r="N457" i="1"/>
  <c r="E12" i="4"/>
  <c r="U487" i="1"/>
  <c r="N482" i="1"/>
  <c r="X480" i="1"/>
  <c r="AI477" i="1"/>
  <c r="S476" i="1"/>
  <c r="N474" i="1"/>
  <c r="X472" i="1"/>
  <c r="X470" i="1"/>
  <c r="AI469" i="1"/>
  <c r="S468" i="1"/>
  <c r="N466" i="1"/>
  <c r="N458" i="1"/>
  <c r="N450" i="1"/>
  <c r="N442" i="1"/>
  <c r="N434" i="1"/>
  <c r="N426" i="1"/>
  <c r="N418" i="1"/>
  <c r="N410" i="1"/>
  <c r="AK400" i="1"/>
  <c r="AK392" i="1"/>
  <c r="AK384" i="1"/>
  <c r="AK368" i="1"/>
  <c r="E13" i="4" s="1"/>
  <c r="AK360" i="1"/>
  <c r="AK352" i="1"/>
  <c r="AK344" i="1"/>
  <c r="AK336" i="1"/>
  <c r="AK328" i="1"/>
  <c r="AD487" i="1"/>
  <c r="G407" i="1"/>
  <c r="V487" i="1"/>
  <c r="N481" i="1"/>
  <c r="N473" i="1"/>
  <c r="N465" i="1"/>
  <c r="N449" i="1"/>
  <c r="N441" i="1"/>
  <c r="N433" i="1"/>
  <c r="N417" i="1"/>
  <c r="N409" i="1"/>
  <c r="M487" i="1"/>
  <c r="G485" i="1"/>
  <c r="G477" i="1"/>
  <c r="N480" i="1"/>
  <c r="X478" i="1"/>
  <c r="N472" i="1"/>
  <c r="N464" i="1"/>
  <c r="N456" i="1"/>
  <c r="AJ487" i="1"/>
  <c r="G484" i="1"/>
  <c r="G476" i="1"/>
  <c r="G468" i="1"/>
  <c r="N479" i="1"/>
  <c r="N471" i="1"/>
  <c r="AI466" i="1"/>
  <c r="N463" i="1"/>
  <c r="E9" i="4"/>
  <c r="D487" i="1"/>
  <c r="G475" i="1"/>
  <c r="N470" i="1"/>
  <c r="N485" i="1"/>
  <c r="X483" i="1"/>
  <c r="AI480" i="1"/>
  <c r="S479" i="1"/>
  <c r="X475" i="1"/>
  <c r="AI472" i="1"/>
  <c r="S471" i="1"/>
  <c r="N469" i="1"/>
  <c r="X467" i="1"/>
  <c r="AI464" i="1"/>
  <c r="S463" i="1"/>
  <c r="N461" i="1"/>
  <c r="N453" i="1"/>
  <c r="N445" i="1"/>
  <c r="N437" i="1"/>
  <c r="N429" i="1"/>
  <c r="N421" i="1"/>
  <c r="N413" i="1"/>
  <c r="E10" i="4"/>
  <c r="G483" i="1"/>
  <c r="N478" i="1"/>
  <c r="N484" i="1"/>
  <c r="X482" i="1"/>
  <c r="AI479" i="1"/>
  <c r="S478" i="1"/>
  <c r="N476" i="1"/>
  <c r="X474" i="1"/>
  <c r="AI471" i="1"/>
  <c r="S470" i="1"/>
  <c r="N468" i="1"/>
  <c r="X466" i="1"/>
  <c r="AI463" i="1"/>
  <c r="AF462" i="1"/>
  <c r="S462" i="1"/>
  <c r="N460" i="1"/>
  <c r="X458" i="1"/>
  <c r="E11" i="4"/>
  <c r="AC487" i="1"/>
  <c r="G480" i="1"/>
  <c r="G472" i="1"/>
  <c r="G464" i="1"/>
  <c r="G456" i="1"/>
  <c r="G448" i="1"/>
  <c r="G440" i="1"/>
  <c r="N483" i="1"/>
  <c r="N475" i="1"/>
  <c r="AF461" i="1"/>
  <c r="S461" i="1"/>
  <c r="N459" i="1"/>
  <c r="X457" i="1"/>
  <c r="N451" i="1"/>
  <c r="N443" i="1"/>
  <c r="X433" i="1"/>
  <c r="N427" i="1"/>
  <c r="N419" i="1"/>
  <c r="N411" i="1"/>
  <c r="X459" i="1"/>
  <c r="AI456" i="1"/>
  <c r="S455" i="1"/>
  <c r="X451" i="1"/>
  <c r="AI448" i="1"/>
  <c r="S447" i="1"/>
  <c r="AI440" i="1"/>
  <c r="AI432" i="1"/>
  <c r="AI424" i="1"/>
  <c r="AI416" i="1"/>
  <c r="AI408" i="1"/>
  <c r="L487" i="1"/>
  <c r="S454" i="1"/>
  <c r="N452" i="1"/>
  <c r="X450" i="1"/>
  <c r="S446" i="1"/>
  <c r="N444" i="1"/>
  <c r="X442" i="1"/>
  <c r="S438" i="1"/>
  <c r="N436" i="1"/>
  <c r="N428" i="1"/>
  <c r="N420" i="1"/>
  <c r="N412" i="1"/>
  <c r="AB487" i="1"/>
  <c r="T487" i="1"/>
  <c r="K487" i="1"/>
  <c r="C9" i="4"/>
  <c r="AF453" i="1"/>
  <c r="S453" i="1"/>
  <c r="X449" i="1"/>
  <c r="AF445" i="1"/>
  <c r="S445" i="1"/>
  <c r="AF437" i="1"/>
  <c r="S437" i="1"/>
  <c r="AF429" i="1"/>
  <c r="S429" i="1"/>
  <c r="X425" i="1"/>
  <c r="AI422" i="1"/>
  <c r="AF421" i="1"/>
  <c r="S421" i="1"/>
  <c r="X417" i="1"/>
  <c r="AI414" i="1"/>
  <c r="S413" i="1"/>
  <c r="AI487" i="1"/>
  <c r="AA487" i="1"/>
  <c r="J487" i="1"/>
  <c r="X464" i="1"/>
  <c r="AI461" i="1"/>
  <c r="S460" i="1"/>
  <c r="X456" i="1"/>
  <c r="AI453" i="1"/>
  <c r="S452" i="1"/>
  <c r="X448" i="1"/>
  <c r="AI445" i="1"/>
  <c r="S444" i="1"/>
  <c r="X440" i="1"/>
  <c r="AI437" i="1"/>
  <c r="S436" i="1"/>
  <c r="X432" i="1"/>
  <c r="AI429" i="1"/>
  <c r="S428" i="1"/>
  <c r="X424" i="1"/>
  <c r="AI421" i="1"/>
  <c r="S420" i="1"/>
  <c r="X416" i="1"/>
  <c r="AI413" i="1"/>
  <c r="S412" i="1"/>
  <c r="X408" i="1"/>
  <c r="X486" i="1"/>
  <c r="AH487" i="1"/>
  <c r="Z487" i="1"/>
  <c r="R487" i="1"/>
  <c r="I487" i="1"/>
  <c r="C11" i="4"/>
  <c r="AG487" i="1"/>
  <c r="Y487" i="1"/>
  <c r="Q487" i="1"/>
  <c r="H487" i="1"/>
  <c r="N407" i="1"/>
  <c r="AK407" i="1" s="1"/>
  <c r="C12" i="4"/>
  <c r="X462" i="1"/>
  <c r="AI459" i="1"/>
  <c r="X454" i="1"/>
  <c r="AI451" i="1"/>
  <c r="X446" i="1"/>
  <c r="AI443" i="1"/>
  <c r="X438" i="1"/>
  <c r="AI435" i="1"/>
  <c r="X430" i="1"/>
  <c r="AI427" i="1"/>
  <c r="X422" i="1"/>
  <c r="AI419" i="1"/>
  <c r="X414" i="1"/>
  <c r="AI411" i="1"/>
  <c r="P487" i="1"/>
  <c r="F487" i="1"/>
  <c r="N455" i="1"/>
  <c r="N447" i="1"/>
  <c r="N439" i="1"/>
  <c r="N431" i="1"/>
  <c r="N423" i="1"/>
  <c r="N415" i="1"/>
  <c r="S409" i="1"/>
  <c r="AE487" i="1"/>
  <c r="W487" i="1"/>
  <c r="O487" i="1"/>
  <c r="E487" i="1"/>
  <c r="F35" i="4"/>
  <c r="G35" i="4" s="1"/>
  <c r="F28" i="4"/>
  <c r="F31" i="4" s="1"/>
  <c r="C31" i="4"/>
  <c r="AI484" i="1"/>
  <c r="AF483" i="1"/>
  <c r="S483" i="1"/>
  <c r="X479" i="1"/>
  <c r="AI476" i="1"/>
  <c r="AF475" i="1"/>
  <c r="S475" i="1"/>
  <c r="X471" i="1"/>
  <c r="AI468" i="1"/>
  <c r="AF467" i="1"/>
  <c r="S467" i="1"/>
  <c r="X463" i="1"/>
  <c r="AI460" i="1"/>
  <c r="AF459" i="1"/>
  <c r="S459" i="1"/>
  <c r="X455" i="1"/>
  <c r="AI452" i="1"/>
  <c r="AF451" i="1"/>
  <c r="S451" i="1"/>
  <c r="X447" i="1"/>
  <c r="AI444" i="1"/>
  <c r="AF443" i="1"/>
  <c r="S443" i="1"/>
  <c r="X439" i="1"/>
  <c r="AI436" i="1"/>
  <c r="AF435" i="1"/>
  <c r="S435" i="1"/>
  <c r="X431" i="1"/>
  <c r="AI428" i="1"/>
  <c r="AF427" i="1"/>
  <c r="S427" i="1"/>
  <c r="X423" i="1"/>
  <c r="AI420" i="1"/>
  <c r="AF419" i="1"/>
  <c r="S419" i="1"/>
  <c r="X415" i="1"/>
  <c r="AI412" i="1"/>
  <c r="AF411" i="1"/>
  <c r="S411" i="1"/>
  <c r="AF482" i="1"/>
  <c r="S482" i="1"/>
  <c r="AK482" i="1" s="1"/>
  <c r="AF474" i="1"/>
  <c r="S474" i="1"/>
  <c r="AK474" i="1" s="1"/>
  <c r="AF466" i="1"/>
  <c r="S466" i="1"/>
  <c r="AF458" i="1"/>
  <c r="S458" i="1"/>
  <c r="AF450" i="1"/>
  <c r="S450" i="1"/>
  <c r="AF442" i="1"/>
  <c r="S442" i="1"/>
  <c r="AK442" i="1" s="1"/>
  <c r="AF434" i="1"/>
  <c r="S434" i="1"/>
  <c r="AK434" i="1" s="1"/>
  <c r="AF426" i="1"/>
  <c r="S426" i="1"/>
  <c r="AF418" i="1"/>
  <c r="S418" i="1"/>
  <c r="AF410" i="1"/>
  <c r="S410" i="1"/>
  <c r="AK410" i="1" s="1"/>
  <c r="X485" i="1"/>
  <c r="S481" i="1"/>
  <c r="X477" i="1"/>
  <c r="AF473" i="1"/>
  <c r="S473" i="1"/>
  <c r="X469" i="1"/>
  <c r="AF465" i="1"/>
  <c r="S465" i="1"/>
  <c r="X461" i="1"/>
  <c r="AF457" i="1"/>
  <c r="S457" i="1"/>
  <c r="X453" i="1"/>
  <c r="AF449" i="1"/>
  <c r="S449" i="1"/>
  <c r="X445" i="1"/>
  <c r="AF441" i="1"/>
  <c r="S441" i="1"/>
  <c r="X437" i="1"/>
  <c r="X429" i="1"/>
  <c r="AF425" i="1"/>
  <c r="S425" i="1"/>
  <c r="X421" i="1"/>
  <c r="AF417" i="1"/>
  <c r="S417" i="1"/>
  <c r="X413" i="1"/>
  <c r="AF409" i="1"/>
  <c r="AF481" i="1"/>
  <c r="AF484" i="1"/>
  <c r="X484" i="1"/>
  <c r="AI481" i="1"/>
  <c r="AF480" i="1"/>
  <c r="S480" i="1"/>
  <c r="AF476" i="1"/>
  <c r="X476" i="1"/>
  <c r="AI473" i="1"/>
  <c r="AF472" i="1"/>
  <c r="S472" i="1"/>
  <c r="AF468" i="1"/>
  <c r="X468" i="1"/>
  <c r="AI465" i="1"/>
  <c r="AF464" i="1"/>
  <c r="S464" i="1"/>
  <c r="AF460" i="1"/>
  <c r="X460" i="1"/>
  <c r="AI457" i="1"/>
  <c r="AF456" i="1"/>
  <c r="S456" i="1"/>
  <c r="AF452" i="1"/>
  <c r="X452" i="1"/>
  <c r="AI449" i="1"/>
  <c r="AF448" i="1"/>
  <c r="S448" i="1"/>
  <c r="AF444" i="1"/>
  <c r="X444" i="1"/>
  <c r="AI441" i="1"/>
  <c r="AF440" i="1"/>
  <c r="S440" i="1"/>
  <c r="AF436" i="1"/>
  <c r="X436" i="1"/>
  <c r="AI433" i="1"/>
  <c r="AF432" i="1"/>
  <c r="S432" i="1"/>
  <c r="AF428" i="1"/>
  <c r="X428" i="1"/>
  <c r="AI425" i="1"/>
  <c r="AF424" i="1"/>
  <c r="S424" i="1"/>
  <c r="AF420" i="1"/>
  <c r="X420" i="1"/>
  <c r="AI417" i="1"/>
  <c r="AF416" i="1"/>
  <c r="S416" i="1"/>
  <c r="AK416" i="1" s="1"/>
  <c r="AF412" i="1"/>
  <c r="X412" i="1"/>
  <c r="AI409" i="1"/>
  <c r="X409" i="1"/>
  <c r="S408" i="1"/>
  <c r="AF479" i="1"/>
  <c r="AF471" i="1"/>
  <c r="AF463" i="1"/>
  <c r="AF455" i="1"/>
  <c r="AF447" i="1"/>
  <c r="X443" i="1"/>
  <c r="AF439" i="1"/>
  <c r="S439" i="1"/>
  <c r="X435" i="1"/>
  <c r="AF431" i="1"/>
  <c r="S431" i="1"/>
  <c r="X427" i="1"/>
  <c r="AF423" i="1"/>
  <c r="S423" i="1"/>
  <c r="X419" i="1"/>
  <c r="AF415" i="1"/>
  <c r="S415" i="1"/>
  <c r="X411" i="1"/>
  <c r="AF486" i="1"/>
  <c r="S486" i="1"/>
  <c r="AF454" i="1"/>
  <c r="AF446" i="1"/>
  <c r="AF438" i="1"/>
  <c r="X434" i="1"/>
  <c r="AF430" i="1"/>
  <c r="S430" i="1"/>
  <c r="X426" i="1"/>
  <c r="AF422" i="1"/>
  <c r="S422" i="1"/>
  <c r="X418" i="1"/>
  <c r="AI415" i="1"/>
  <c r="AF414" i="1"/>
  <c r="S414" i="1"/>
  <c r="AK414" i="1" s="1"/>
  <c r="X410" i="1"/>
  <c r="AI486" i="1"/>
  <c r="AF478" i="1"/>
  <c r="AF470" i="1"/>
  <c r="X487" i="1"/>
  <c r="AF485" i="1"/>
  <c r="S485" i="1"/>
  <c r="X481" i="1"/>
  <c r="AI478" i="1"/>
  <c r="AF477" i="1"/>
  <c r="S477" i="1"/>
  <c r="X473" i="1"/>
  <c r="AI470" i="1"/>
  <c r="AF469" i="1"/>
  <c r="S469" i="1"/>
  <c r="X465" i="1"/>
  <c r="AI462" i="1"/>
  <c r="X441" i="1"/>
  <c r="AF413" i="1"/>
  <c r="S487" i="1"/>
  <c r="AK433" i="1" l="1"/>
  <c r="AK450" i="1"/>
  <c r="AK408" i="1"/>
  <c r="AK438" i="1"/>
  <c r="AK457" i="1"/>
  <c r="AK466" i="1"/>
  <c r="AK432" i="1"/>
  <c r="AK422" i="1"/>
  <c r="AK467" i="1"/>
  <c r="G31" i="4"/>
  <c r="G29" i="4"/>
  <c r="G30" i="4"/>
  <c r="G27" i="4"/>
  <c r="G34" i="4"/>
  <c r="G33" i="4"/>
  <c r="G28" i="4"/>
  <c r="G32" i="4"/>
  <c r="AK435" i="1"/>
  <c r="AK430" i="1"/>
  <c r="AK446" i="1"/>
  <c r="C14" i="4" s="1"/>
  <c r="D13" i="4" s="1"/>
  <c r="AK418" i="1"/>
  <c r="AK455" i="1"/>
  <c r="AK483" i="1"/>
  <c r="AK425" i="1"/>
  <c r="AK448" i="1"/>
  <c r="E14" i="4" s="1"/>
  <c r="F10" i="4" s="1"/>
  <c r="AK426" i="1"/>
  <c r="AK458" i="1"/>
  <c r="AK454" i="1"/>
  <c r="AK424" i="1"/>
  <c r="AK477" i="1"/>
  <c r="AK486" i="1"/>
  <c r="AK440" i="1"/>
  <c r="AK462" i="1"/>
  <c r="AK476" i="1"/>
  <c r="AK445" i="1"/>
  <c r="AK449" i="1"/>
  <c r="AK427" i="1"/>
  <c r="AK475" i="1"/>
  <c r="AK478" i="1"/>
  <c r="AK453" i="1"/>
  <c r="AK480" i="1"/>
  <c r="AK465" i="1"/>
  <c r="AK415" i="1"/>
  <c r="N487" i="1"/>
  <c r="AK420" i="1"/>
  <c r="AK452" i="1"/>
  <c r="AK443" i="1"/>
  <c r="AK481" i="1"/>
  <c r="AK412" i="1"/>
  <c r="AK473" i="1"/>
  <c r="AK423" i="1"/>
  <c r="AK428" i="1"/>
  <c r="AK451" i="1"/>
  <c r="AK468" i="1"/>
  <c r="AK484" i="1"/>
  <c r="AK413" i="1"/>
  <c r="AK463" i="1"/>
  <c r="AK409" i="1"/>
  <c r="AK444" i="1"/>
  <c r="AK470" i="1"/>
  <c r="C10" i="4"/>
  <c r="C35" i="4"/>
  <c r="D31" i="4" s="1"/>
  <c r="AK431" i="1"/>
  <c r="AK436" i="1"/>
  <c r="AK421" i="1"/>
  <c r="AK485" i="1"/>
  <c r="G487" i="1"/>
  <c r="AK456" i="1"/>
  <c r="AK417" i="1"/>
  <c r="AK461" i="1"/>
  <c r="AK439" i="1"/>
  <c r="AK459" i="1"/>
  <c r="AK429" i="1"/>
  <c r="AK469" i="1"/>
  <c r="AK471" i="1"/>
  <c r="AK464" i="1"/>
  <c r="AK419" i="1"/>
  <c r="AK447" i="1"/>
  <c r="AK411" i="1"/>
  <c r="AK460" i="1"/>
  <c r="AK437" i="1"/>
  <c r="AK479" i="1"/>
  <c r="AK472" i="1"/>
  <c r="AK441" i="1"/>
  <c r="AF487" i="1"/>
  <c r="D11" i="4" l="1"/>
  <c r="D12" i="4"/>
  <c r="D10" i="4"/>
  <c r="D9" i="4"/>
  <c r="F11" i="4"/>
  <c r="F9" i="4"/>
  <c r="F12" i="4"/>
  <c r="F13" i="4"/>
  <c r="F14" i="4"/>
  <c r="D14" i="4"/>
  <c r="AK487" i="1"/>
  <c r="D35" i="4"/>
  <c r="D27" i="4"/>
  <c r="D30" i="4"/>
  <c r="D29" i="4"/>
  <c r="D28" i="4"/>
  <c r="D34" i="4"/>
  <c r="D33" i="4"/>
  <c r="D3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<sst xmlns="http://schemas.openxmlformats.org/spreadsheetml/2006/main" count="647" uniqueCount="145">
  <si>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</si>
  <si>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</si>
  <si>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</si>
  <si>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</si>
  <si>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</si>
  <si>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</si>
  <si>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</si>
  <si>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</si>
  <si>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</si>
  <si>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</si>
  <si>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</si>
  <si>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</si>
  <si>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</si>
  <si>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</si>
  <si>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RLGP Relationship in Household (including grandchildren)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</si>
  <si>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</si>
  <si>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</si>
  <si>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</si>
  <si>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</si>
  <si>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</si>
  <si>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</si>
  <si>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</si>
  <si>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</si>
  <si>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</si>
  <si>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</si>
  <si>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</si>
  <si>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</si>
  <si>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</si>
  <si>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</si>
  <si>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</si>
  <si>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</si>
  <si>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</si>
  <si>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</si>
  <si>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</si>
  <si>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</si>
  <si>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</si>
  <si>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</si>
  <si>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</si>
  <si>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</si>
  <si>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</si>
  <si>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</si>
  <si>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Total</t>
  </si>
  <si>
    <t>Couple family with no children</t>
  </si>
  <si>
    <t>Queenscliffe (B)</t>
  </si>
  <si>
    <t>Couple family with children</t>
  </si>
  <si>
    <t>One parent family</t>
  </si>
  <si>
    <t>Other family</t>
  </si>
  <si>
    <t>TOTAL</t>
  </si>
  <si>
    <t>Child under 15</t>
  </si>
  <si>
    <t>Dependent student 15+</t>
  </si>
  <si>
    <t>Non-dependent child 15+</t>
  </si>
  <si>
    <t>Other relative</t>
  </si>
  <si>
    <t>Non-relative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</si>
  <si>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</si>
  <si>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</si>
  <si>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</si>
  <si>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</si>
  <si>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</si>
  <si>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</si>
  <si>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</si>
  <si>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</si>
  <si>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</si>
  <si>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</si>
  <si>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</si>
  <si>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</si>
  <si>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</si>
  <si>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</si>
  <si>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</si>
  <si>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</si>
  <si>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</si>
  <si>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</si>
  <si>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</si>
  <si>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</si>
  <si>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</si>
  <si>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</si>
  <si>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</si>
  <si>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</si>
  <si>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</si>
  <si>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</si>
  <si>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</si>
  <si>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</si>
  <si>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</si>
  <si>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</si>
  <si>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</si>
  <si>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</si>
  <si>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</si>
  <si>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</si>
  <si>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</si>
  <si>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</si>
  <si>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</si>
  <si>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</si>
  <si>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</si>
  <si>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</si>
  <si>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</si>
  <si>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</si>
  <si>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</si>
  <si>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</si>
  <si>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</si>
  <si>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</si>
  <si>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</si>
  <si>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</si>
  <si>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</si>
  <si>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</si>
  <si>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</si>
  <si>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</si>
  <si>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</si>
  <si>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</si>
  <si>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</si>
  <si>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</si>
  <si>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</si>
  <si>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</si>
  <si>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</si>
  <si>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</si>
  <si>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</si>
  <si>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</si>
  <si>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</si>
  <si>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</si>
  <si>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</si>
  <si>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</si>
  <si>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</si>
  <si>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</si>
  <si>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</si>
  <si>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</si>
  <si>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</si>
  <si>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</si>
  <si>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</si>
  <si>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</si>
  <si>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</si>
  <si>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</si>
  <si>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</si>
  <si>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</si>
  <si>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Lone Person</t>
  </si>
  <si>
    <t>Lone Persons</t>
  </si>
  <si>
    <t>Exluding vistors from within Australia, unclassifiable relationships, overseas vistors, and those not applicable - including living in non-private accommodation</t>
  </si>
  <si>
    <t>Family Structure by Relationship in Household by Municipality: Victoria, 2016</t>
  </si>
  <si>
    <t>Counting persons by place of enumeration</t>
  </si>
  <si>
    <t>Parent or member of couple</t>
  </si>
  <si>
    <t>Couple family no children</t>
  </si>
  <si>
    <t>Lone persons</t>
  </si>
  <si>
    <t>Victoria</t>
  </si>
  <si>
    <t>All persons</t>
  </si>
  <si>
    <t>Children</t>
  </si>
  <si>
    <t>Persons</t>
  </si>
  <si>
    <t>Per cent</t>
  </si>
  <si>
    <t>Numbers of People by Family Type: Municipalities of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</si>
</sst>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3"/>
      <color theme="3" tint="-0.499984740745262"/>
      <name val="Garamond"/>
      <family val="1"/>
    </font>
    <font>
      <b/>
      <sz val="13"/>
      <color rgb="FF006600"/>
      <name val="Garamond"/>
      <family val="1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7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164" fontId="10" fillId="6" borderId="0" xfId="0" applyNumberFormat="1" applyFont="1" applyFill="1" applyAlignment="1" applyProtection="1"/>
    <xf numFmtId="164" fontId="10" fillId="0" borderId="0" xfId="0" applyNumberFormat="1" applyFont="1" applyAlignment="1">
      <protection locked="0"/>
    </xf>
    <xf numFmtId="164" fontId="13" fillId="0" borderId="0" xfId="0" applyNumberFormat="1" applyFont="1" applyAlignment="1">
      <protection locked="0"/>
    </xf>
    <xf numFmtId="3" fontId="10" fillId="6" borderId="0" xfId="0" applyNumberFormat="1" applyFont="1" applyFill="1" applyAlignment="1" applyProtection="1"/>
    <xf numFmtId="3" fontId="10" fillId="0" borderId="0" xfId="0" applyNumberFormat="1" applyFont="1" applyAlignment="1">
      <protection locked="0"/>
    </xf>
    <xf numFmtId="3" fontId="13" fillId="5" borderId="3" xfId="2" applyNumberFormat="1" applyFont="1" applyFill="1" applyBorder="1" applyAlignment="1">
      <alignment horizontal="center" textRotation="90" wrapText="1"/>
      <protection locked="0"/>
    </xf>
    <xf numFmtId="3" fontId="10" fillId="5" borderId="0" xfId="1" applyNumberFormat="1" applyFont="1" applyFill="1" applyAlignment="1">
      <protection locked="0"/>
    </xf>
    <xf numFmtId="3" fontId="13" fillId="0" borderId="0" xfId="0" applyNumberFormat="1" applyFont="1" applyAlignment="1">
      <protection locked="0"/>
    </xf>
    <xf numFmtId="3" fontId="13" fillId="5" borderId="0" xfId="0" applyNumberFormat="1" applyFont="1" applyFill="1" applyAlignment="1">
      <protection locked="0"/>
    </xf>
    <xf numFmtId="3" fontId="13" fillId="7" borderId="3" xfId="2" applyNumberFormat="1" applyFont="1" applyFill="1" applyBorder="1" applyAlignment="1">
      <alignment horizontal="center" textRotation="90" wrapText="1"/>
      <protection locked="0"/>
    </xf>
    <xf numFmtId="3" fontId="10" fillId="8" borderId="0" xfId="1" applyNumberFormat="1" applyFont="1" applyFill="1" applyAlignment="1">
      <protection locked="0"/>
    </xf>
    <xf numFmtId="164" fontId="10" fillId="9" borderId="0" xfId="0" applyNumberFormat="1" applyFont="1" applyFill="1" applyAlignment="1">
      <protection locked="0"/>
    </xf>
    <xf numFmtId="3" fontId="13" fillId="9" borderId="0" xfId="0" applyNumberFormat="1" applyFont="1" applyFill="1" applyAlignment="1">
      <protection locked="0"/>
    </xf>
    <xf numFmtId="3" fontId="10" fillId="9" borderId="0" xfId="1" applyNumberFormat="1" applyFont="1" applyFill="1" applyAlignment="1">
      <protection locked="0"/>
    </xf>
    <xf numFmtId="164" fontId="13" fillId="5" borderId="4" xfId="4" applyNumberFormat="1" applyFont="1" applyFill="1" applyBorder="1" applyAlignment="1">
      <alignment wrapText="1"/>
      <protection locked="0"/>
    </xf>
    <xf numFmtId="164" fontId="11" fillId="5" borderId="4" xfId="7" applyNumberFormat="1" applyFont="1" applyFill="1" applyBorder="1" applyAlignment="1">
      <alignment vertical="center" wrapText="1"/>
      <protection locked="0"/>
    </xf>
    <xf numFmtId="164" fontId="10" fillId="6" borderId="0" xfId="0" applyNumberFormat="1" applyFont="1" applyFill="1" applyBorder="1" applyAlignment="1" applyProtection="1"/>
    <xf numFmtId="164" fontId="10" fillId="0" borderId="0" xfId="0" applyNumberFormat="1" applyFont="1" applyBorder="1" applyAlignment="1">
      <protection locked="0"/>
    </xf>
    <xf numFmtId="164" fontId="13" fillId="0" borderId="0" xfId="0" applyNumberFormat="1" applyFont="1" applyBorder="1" applyAlignment="1">
      <protection locked="0"/>
    </xf>
    <xf numFmtId="164" fontId="11" fillId="5" borderId="0" xfId="7" applyNumberFormat="1" applyFont="1" applyFill="1" applyBorder="1" applyAlignment="1">
      <alignment vertical="center" wrapText="1"/>
      <protection locked="0"/>
    </xf>
    <xf numFmtId="164" fontId="10" fillId="9" borderId="0" xfId="0" applyNumberFormat="1" applyFont="1" applyFill="1" applyBorder="1" applyAlignment="1">
      <protection locked="0"/>
    </xf>
    <xf numFmtId="164" fontId="10" fillId="5" borderId="0" xfId="5" applyNumberFormat="1" applyFont="1" applyFill="1" applyBorder="1" applyAlignment="1">
      <protection locked="0"/>
    </xf>
    <xf numFmtId="3" fontId="14" fillId="10" borderId="3" xfId="2" applyNumberFormat="1" applyFont="1" applyFill="1" applyBorder="1" applyAlignment="1">
      <alignment horizontal="center" textRotation="90" wrapText="1"/>
      <protection locked="0"/>
    </xf>
    <xf numFmtId="164" fontId="15" fillId="0" borderId="0" xfId="0" applyNumberFormat="1" applyFont="1" applyBorder="1" applyAlignment="1">
      <protection locked="0"/>
    </xf>
    <xf numFmtId="3" fontId="11" fillId="5" borderId="0" xfId="6" applyNumberFormat="1" applyFont="1" applyFill="1" applyAlignment="1">
      <protection locked="0"/>
    </xf>
    <xf numFmtId="3" fontId="10" fillId="5" borderId="0" xfId="5" applyNumberFormat="1" applyFont="1" applyFill="1" applyAlignment="1">
      <protection locked="0"/>
    </xf>
    <xf numFmtId="3" fontId="12" fillId="0" borderId="0" xfId="0" applyNumberFormat="1" applyFont="1" applyAlignment="1">
      <protection locked="0"/>
    </xf>
    <xf numFmtId="3" fontId="13" fillId="11" borderId="0" xfId="0" applyNumberFormat="1" applyFont="1" applyFill="1" applyAlignment="1">
      <protection locked="0"/>
    </xf>
    <xf numFmtId="3" fontId="10" fillId="12" borderId="0" xfId="1" applyNumberFormat="1" applyFont="1" applyFill="1" applyAlignment="1">
      <protection locked="0"/>
    </xf>
    <xf numFmtId="1" fontId="10" fillId="0" borderId="0" xfId="0" applyNumberFormat="1" applyFont="1" applyAlignment="1">
      <alignment horizontal="center"/>
      <protection locked="0"/>
    </xf>
    <xf numFmtId="1" fontId="10" fillId="0" borderId="0" xfId="0" applyNumberFormat="1" applyFont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9" borderId="0" xfId="0" applyFont="1" applyFill="1" applyAlignment="1" applyProtection="1">
      <alignment vertical="center"/>
      <protection hidden="1"/>
    </xf>
    <xf numFmtId="3" fontId="10" fillId="9" borderId="0" xfId="0" applyNumberFormat="1" applyFont="1" applyFill="1" applyAlignment="1" applyProtection="1">
      <alignment vertical="center"/>
      <protection hidden="1"/>
    </xf>
    <xf numFmtId="3" fontId="10" fillId="9" borderId="0" xfId="0" applyNumberFormat="1" applyFont="1" applyFill="1" applyAlignment="1" applyProtection="1">
      <alignment horizontal="center" vertical="center"/>
      <protection hidden="1"/>
    </xf>
    <xf numFmtId="3" fontId="19" fillId="0" borderId="0" xfId="0" applyNumberFormat="1" applyFont="1" applyFill="1" applyAlignment="1" applyProtection="1">
      <alignment vertical="center"/>
      <protection hidden="1"/>
    </xf>
    <xf numFmtId="0" fontId="10" fillId="9" borderId="7" xfId="0" applyFont="1" applyFill="1" applyBorder="1" applyAlignment="1" applyProtection="1">
      <alignment vertical="center"/>
      <protection hidden="1"/>
    </xf>
    <xf numFmtId="3" fontId="10" fillId="9" borderId="7" xfId="0" applyNumberFormat="1" applyFont="1" applyFill="1" applyBorder="1" applyAlignment="1" applyProtection="1">
      <alignment vertical="center"/>
      <protection hidden="1"/>
    </xf>
    <xf numFmtId="3" fontId="10" fillId="9" borderId="7" xfId="0" applyNumberFormat="1" applyFont="1" applyFill="1" applyBorder="1" applyAlignment="1" applyProtection="1">
      <alignment horizontal="center" vertical="center"/>
      <protection hidden="1"/>
    </xf>
    <xf numFmtId="0" fontId="10" fillId="13" borderId="8" xfId="0" applyFont="1" applyFill="1" applyBorder="1" applyAlignment="1" applyProtection="1">
      <alignment vertical="center"/>
      <protection hidden="1"/>
    </xf>
    <xf numFmtId="3" fontId="10" fillId="13" borderId="8" xfId="0" applyNumberFormat="1" applyFont="1" applyFill="1" applyBorder="1" applyAlignment="1" applyProtection="1">
      <alignment vertical="center"/>
      <protection hidden="1"/>
    </xf>
    <xf numFmtId="3" fontId="10" fillId="13" borderId="8" xfId="0" applyNumberFormat="1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3" fontId="10" fillId="15" borderId="5" xfId="0" applyNumberFormat="1" applyFont="1" applyFill="1" applyBorder="1" applyAlignment="1" applyProtection="1">
      <alignment horizontal="left"/>
      <protection hidden="1"/>
    </xf>
    <xf numFmtId="3" fontId="10" fillId="15" borderId="5" xfId="0" applyNumberFormat="1" applyFont="1" applyFill="1" applyBorder="1" applyAlignment="1" applyProtection="1">
      <alignment horizontal="center"/>
      <protection hidden="1"/>
    </xf>
    <xf numFmtId="3" fontId="10" fillId="14" borderId="0" xfId="0" applyNumberFormat="1" applyFont="1" applyFill="1" applyAlignment="1" applyProtection="1">
      <alignment horizontal="left"/>
      <protection hidden="1"/>
    </xf>
    <xf numFmtId="3" fontId="10" fillId="14" borderId="0" xfId="0" applyNumberFormat="1" applyFont="1" applyFill="1" applyAlignment="1" applyProtection="1">
      <alignment horizontal="center"/>
      <protection hidden="1"/>
    </xf>
    <xf numFmtId="3" fontId="10" fillId="14" borderId="6" xfId="0" applyNumberFormat="1" applyFont="1" applyFill="1" applyBorder="1" applyAlignment="1" applyProtection="1">
      <alignment horizontal="left"/>
      <protection hidden="1"/>
    </xf>
    <xf numFmtId="3" fontId="10" fillId="14" borderId="6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5" fillId="16" borderId="0" xfId="0" applyFont="1" applyFill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72254288243143"/>
          <c:y val="2.13208353623398E-2"/>
          <c:w val="0.67582599584527114"/>
          <c:h val="0.900424230696440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Front!$B$7</c:f>
              <c:strCache>
                <c:ptCount val="1"/>
                <c:pt idx="0">
                  <c:v>Wyndham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Front!$B$9:$B$13</c:f>
              <c:strCache>
                <c:ptCount val="5"/>
                <c:pt idx="0">
                  <c:v>Couple family no children</c:v>
                </c:pt>
                <c:pt idx="1">
                  <c:v>Couple family with children</c:v>
                </c:pt>
                <c:pt idx="2">
                  <c:v>One parent family</c:v>
                </c:pt>
                <c:pt idx="3">
                  <c:v>Other family</c:v>
                </c:pt>
                <c:pt idx="4">
                  <c:v>Lone persons</c:v>
                </c:pt>
              </c:strCache>
            </c:strRef>
          </c:cat>
          <c:val>
            <c:numRef>
              <c:f>Front!$D$9:$D$13</c:f>
              <c:numCache>
                <c:formatCode>#,##0</c:formatCode>
                <c:ptCount val="5"/>
                <c:pt idx="0">
                  <c:v>15.603122951678024</c:v>
                </c:pt>
                <c:pt idx="1">
                  <c:v>67.48631866363111</c:v>
                </c:pt>
                <c:pt idx="2">
                  <c:v>11.927487947625014</c:v>
                </c:pt>
                <c:pt idx="3">
                  <c:v>1.0596005941830566</c:v>
                </c:pt>
                <c:pt idx="4">
                  <c:v>5.3030449942404578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2-4D54-9212-72858CFB58FF}"/>
            </c:ext>
          </c:extLst>
        </c:ser>
        <c:ser>
          <c:idx val="1"/>
          <c:order val="1"/>
          <c:tx>
            <c:strRef>
              <c:f>Front!$F$7</c:f>
              <c:strCache>
                <c:ptCount val="1"/>
                <c:pt idx="0">
                  <c:v>Buloke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Front!$B$9:$B$13</c:f>
              <c:strCache>
                <c:ptCount val="5"/>
                <c:pt idx="0">
                  <c:v>Couple family no children</c:v>
                </c:pt>
                <c:pt idx="1">
                  <c:v>Couple family with children</c:v>
                </c:pt>
                <c:pt idx="2">
                  <c:v>One parent family</c:v>
                </c:pt>
                <c:pt idx="3">
                  <c:v>Other family</c:v>
                </c:pt>
                <c:pt idx="4">
                  <c:v>Lone persons</c:v>
                </c:pt>
              </c:strCache>
            </c:strRef>
          </c:cat>
          <c:val>
            <c:numRef>
              <c:f>Front!$F$9:$F$13</c:f>
              <c:numCache>
                <c:formatCode>#,##0</c:formatCode>
                <c:ptCount val="5"/>
                <c:pt idx="0">
                  <c:v>31.453154875717015</c:v>
                </c:pt>
                <c:pt idx="1">
                  <c:v>41.644359464627151</c:v>
                </c:pt>
                <c:pt idx="2">
                  <c:v>9.6175908221797322</c:v>
                </c:pt>
                <c:pt idx="3">
                  <c:v>1.2810707456978967</c:v>
                </c:pt>
                <c:pt idx="4">
                  <c:v>17.01720841300191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2-4D54-9212-72858CFB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654186208"/>
        <c:axId val="654186536"/>
      </c:barChart>
      <c:catAx>
        <c:axId val="65418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86536"/>
        <c:crosses val="autoZero"/>
        <c:auto val="1"/>
        <c:lblAlgn val="ctr"/>
        <c:lblOffset val="100"/>
        <c:noMultiLvlLbl val="0"/>
      </c:catAx>
      <c:valAx>
        <c:axId val="6541865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8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57392825896765"/>
          <c:y val="0.12654017206182563"/>
          <c:w val="0.374160046517027"/>
          <c:h val="7.6476122216868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39" fmlaLink="$D$21" fmlaRange="$Q$7:$Q$12" sel="2" val="0"/>
</file>

<file path=xl/ctrlProps/ctrlProp2.xml><?xml version="1.0" encoding="utf-8"?>
<formControlPr xmlns="http://schemas.microsoft.com/office/spreadsheetml/2009/9/main" objectType="Drop" dropLines="40" dropStyle="combo" dx="39" fmlaLink="$B$5" fmlaRange="$R$7:$R$86" sel="76" val="43"/>
</file>

<file path=xl/ctrlProps/ctrlProp3.xml><?xml version="1.0" encoding="utf-8"?>
<formControlPr xmlns="http://schemas.microsoft.com/office/spreadsheetml/2009/9/main" objectType="Drop" dropLines="40" dropStyle="combo" dx="39" fmlaLink="$G$24" fmlaRange="$R$7:$R$86" sel="75" val="44"/>
</file>

<file path=xl/ctrlProps/ctrlProp4.xml><?xml version="1.0" encoding="utf-8"?>
<formControlPr xmlns="http://schemas.microsoft.com/office/spreadsheetml/2009/9/main" objectType="Drop" dropLines="40" dropStyle="combo" dx="39" fmlaLink="$F$5" fmlaRange="$R$7:$R$86" sel="11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19</xdr:row>
          <xdr:rowOff>114300</xdr:rowOff>
        </xdr:from>
        <xdr:to>
          <xdr:col>5</xdr:col>
          <xdr:colOff>333375</xdr:colOff>
          <xdr:row>21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204788</xdr:colOff>
          <xdr:row>3</xdr:row>
          <xdr:rowOff>157163</xdr:rowOff>
        </xdr:from>
        <xdr:to>
          <xdr:col>2</xdr:col>
          <xdr:colOff>219075</xdr:colOff>
          <xdr:row>5</xdr:row>
          <xdr:rowOff>42863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22</xdr:row>
          <xdr:rowOff>157163</xdr:rowOff>
        </xdr:from>
        <xdr:to>
          <xdr:col>7</xdr:col>
          <xdr:colOff>4763</xdr:colOff>
          <xdr:row>24</xdr:row>
          <xdr:rowOff>57150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</xdr:row>
          <xdr:rowOff>133350</xdr:rowOff>
        </xdr:from>
        <xdr:to>
          <xdr:col>6</xdr:col>
          <xdr:colOff>700088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4536</xdr:colOff>
      <xdr:row>3</xdr:row>
      <xdr:rowOff>34470</xdr:rowOff>
    </xdr:from>
    <xdr:to>
      <xdr:col>13</xdr:col>
      <xdr:colOff>621393</xdr:colOff>
      <xdr:row>17</xdr:row>
      <xdr:rowOff>22677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3"/>
  <sheetViews>
    <sheetView topLeftCell="G1" workbookViewId="0">
      <selection activeCell="AD487" sqref="AD487"/>
    </sheetView>
  </sheetViews>
  <sheetFormatPr defaultColWidth="15.73046875" defaultRowHeight="10.5" x14ac:dyDescent="0.35"/>
  <cols>
    <col min="1" max="1" width="2.796875" style="16" bestFit="1" customWidth="1"/>
    <col min="2" max="2" width="10.6640625" style="29" customWidth="1"/>
    <col min="3" max="3" width="13.6640625" style="13" customWidth="1"/>
    <col min="4" max="4" width="5.86328125" style="16" customWidth="1"/>
    <col min="5" max="6" width="5.06640625" style="16" customWidth="1"/>
    <col min="7" max="7" width="6.3984375" style="16" bestFit="1" customWidth="1"/>
    <col min="8" max="13" width="5.06640625" style="16" customWidth="1"/>
    <col min="14" max="14" width="6.3984375" style="16" bestFit="1" customWidth="1"/>
    <col min="15" max="18" width="5.06640625" style="16" customWidth="1"/>
    <col min="19" max="19" width="5.86328125" style="16" customWidth="1"/>
    <col min="20" max="23" width="5.06640625" style="16" customWidth="1"/>
    <col min="24" max="24" width="5.86328125" style="16" customWidth="1"/>
    <col min="25" max="31" width="5.06640625" style="16" customWidth="1"/>
    <col min="32" max="32" width="5.86328125" style="16" customWidth="1"/>
    <col min="33" max="36" width="5.06640625" style="16" customWidth="1"/>
    <col min="37" max="37" width="7.33203125" style="16" customWidth="1"/>
    <col min="38" max="38" width="5.3984375" style="13" customWidth="1"/>
    <col min="39" max="39" width="10.86328125" style="13" customWidth="1"/>
    <col min="40" max="16384" width="15.73046875" style="13"/>
  </cols>
  <sheetData>
    <row r="1" spans="1:37" s="12" customFormat="1" x14ac:dyDescent="0.35">
      <c r="A1" s="15"/>
      <c r="B1" s="2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x14ac:dyDescent="0.55000000000000004">
      <c r="A2" s="36"/>
      <c r="B2" s="35" t="s">
        <v>134</v>
      </c>
    </row>
    <row r="3" spans="1:37" ht="12.75" x14ac:dyDescent="0.35">
      <c r="A3" s="36"/>
      <c r="B3" s="29" t="s">
        <v>133</v>
      </c>
      <c r="P3"/>
      <c r="Q3"/>
      <c r="R3"/>
      <c r="S3"/>
    </row>
    <row r="4" spans="1:37" x14ac:dyDescent="0.35">
      <c r="A4" s="36"/>
      <c r="B4" s="29" t="s">
        <v>135</v>
      </c>
    </row>
    <row r="5" spans="1:37" x14ac:dyDescent="0.35">
      <c r="D5" s="16">
        <v>1</v>
      </c>
      <c r="E5" s="16">
        <v>2</v>
      </c>
      <c r="F5" s="16">
        <v>3</v>
      </c>
    </row>
    <row r="6" spans="1:37" x14ac:dyDescent="0.35">
      <c r="A6" s="41">
        <v>1</v>
      </c>
      <c r="B6" s="42">
        <v>2</v>
      </c>
      <c r="C6" s="41">
        <v>3</v>
      </c>
      <c r="D6" s="41">
        <v>4</v>
      </c>
      <c r="E6" s="42">
        <v>5</v>
      </c>
      <c r="F6" s="41">
        <v>6</v>
      </c>
      <c r="G6" s="41">
        <v>7</v>
      </c>
      <c r="H6" s="42">
        <v>8</v>
      </c>
      <c r="I6" s="41">
        <v>9</v>
      </c>
      <c r="J6" s="41">
        <v>10</v>
      </c>
      <c r="K6" s="42">
        <v>11</v>
      </c>
      <c r="L6" s="41">
        <v>12</v>
      </c>
      <c r="M6" s="41">
        <v>13</v>
      </c>
      <c r="N6" s="42">
        <v>14</v>
      </c>
      <c r="O6" s="41">
        <v>15</v>
      </c>
      <c r="P6" s="41">
        <v>16</v>
      </c>
      <c r="Q6" s="42">
        <v>17</v>
      </c>
      <c r="R6" s="41">
        <v>18</v>
      </c>
      <c r="S6" s="41">
        <v>19</v>
      </c>
      <c r="T6" s="42">
        <v>20</v>
      </c>
      <c r="U6" s="41">
        <v>21</v>
      </c>
      <c r="V6" s="41">
        <v>22</v>
      </c>
      <c r="W6" s="42">
        <v>23</v>
      </c>
      <c r="X6" s="41">
        <v>24</v>
      </c>
      <c r="Y6" s="41">
        <v>25</v>
      </c>
      <c r="Z6" s="42">
        <v>26</v>
      </c>
      <c r="AA6" s="41">
        <v>27</v>
      </c>
      <c r="AB6" s="41">
        <v>28</v>
      </c>
      <c r="AC6" s="42">
        <v>29</v>
      </c>
      <c r="AD6" s="41">
        <v>30</v>
      </c>
      <c r="AE6" s="41">
        <v>31</v>
      </c>
      <c r="AF6" s="42">
        <v>32</v>
      </c>
      <c r="AG6" s="41">
        <v>33</v>
      </c>
      <c r="AH6" s="41">
        <v>34</v>
      </c>
      <c r="AI6" s="42">
        <v>35</v>
      </c>
      <c r="AJ6" s="41">
        <v>36</v>
      </c>
      <c r="AK6" s="41">
        <v>37</v>
      </c>
    </row>
    <row r="7" spans="1:37" s="14" customFormat="1" ht="79.150000000000006" x14ac:dyDescent="0.3">
      <c r="A7" s="19"/>
      <c r="B7" s="30"/>
      <c r="C7" s="26" t="s">
        <v>14</v>
      </c>
      <c r="D7" s="17" t="s">
        <v>15</v>
      </c>
      <c r="E7" s="17" t="s">
        <v>16</v>
      </c>
      <c r="F7" s="17" t="s">
        <v>17</v>
      </c>
      <c r="G7" s="21" t="s">
        <v>136</v>
      </c>
      <c r="H7" s="17" t="s">
        <v>18</v>
      </c>
      <c r="I7" s="17" t="s">
        <v>19</v>
      </c>
      <c r="J7" s="17" t="s">
        <v>20</v>
      </c>
      <c r="K7" s="17" t="s">
        <v>21</v>
      </c>
      <c r="L7" s="17" t="s">
        <v>22</v>
      </c>
      <c r="M7" s="17" t="s">
        <v>23</v>
      </c>
      <c r="N7" s="21" t="s">
        <v>48</v>
      </c>
      <c r="O7" s="17" t="s">
        <v>24</v>
      </c>
      <c r="P7" s="17" t="s">
        <v>25</v>
      </c>
      <c r="Q7" s="17" t="s">
        <v>26</v>
      </c>
      <c r="R7" s="17" t="s">
        <v>27</v>
      </c>
      <c r="S7" s="21" t="s">
        <v>49</v>
      </c>
      <c r="T7" s="17" t="s">
        <v>28</v>
      </c>
      <c r="U7" s="17" t="s">
        <v>29</v>
      </c>
      <c r="V7" s="17" t="s">
        <v>30</v>
      </c>
      <c r="W7" s="17" t="s">
        <v>31</v>
      </c>
      <c r="X7" s="21" t="s">
        <v>50</v>
      </c>
      <c r="Y7" s="17" t="s">
        <v>32</v>
      </c>
      <c r="Z7" s="17" t="s">
        <v>33</v>
      </c>
      <c r="AA7" s="17" t="s">
        <v>34</v>
      </c>
      <c r="AB7" s="17" t="s">
        <v>35</v>
      </c>
      <c r="AC7" s="17" t="s">
        <v>36</v>
      </c>
      <c r="AD7" s="17" t="s">
        <v>37</v>
      </c>
      <c r="AE7" s="17" t="s">
        <v>38</v>
      </c>
      <c r="AF7" s="21" t="s">
        <v>51</v>
      </c>
      <c r="AG7" s="17" t="s">
        <v>39</v>
      </c>
      <c r="AH7" s="17" t="s">
        <v>40</v>
      </c>
      <c r="AI7" s="21" t="s">
        <v>52</v>
      </c>
      <c r="AJ7" s="21" t="s">
        <v>131</v>
      </c>
      <c r="AK7" s="34" t="s">
        <v>41</v>
      </c>
    </row>
    <row r="8" spans="1:37" ht="21" x14ac:dyDescent="0.35">
      <c r="A8" s="39">
        <v>1</v>
      </c>
      <c r="B8" s="31" t="s">
        <v>42</v>
      </c>
      <c r="C8" s="27" t="s">
        <v>93</v>
      </c>
      <c r="D8" s="18">
        <v>3683</v>
      </c>
      <c r="E8" s="18">
        <v>42</v>
      </c>
      <c r="F8" s="18">
        <v>0</v>
      </c>
      <c r="G8" s="40">
        <v>3725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22">
        <v>0</v>
      </c>
      <c r="O8" s="18">
        <v>0</v>
      </c>
      <c r="P8" s="18">
        <v>0</v>
      </c>
      <c r="Q8" s="18">
        <v>0</v>
      </c>
      <c r="R8" s="18">
        <v>5</v>
      </c>
      <c r="S8" s="22">
        <v>5</v>
      </c>
      <c r="T8" s="18">
        <v>0</v>
      </c>
      <c r="U8" s="18">
        <v>0</v>
      </c>
      <c r="V8" s="18">
        <v>0</v>
      </c>
      <c r="W8" s="18">
        <v>3</v>
      </c>
      <c r="X8" s="22">
        <v>3</v>
      </c>
      <c r="Y8" s="18">
        <v>9</v>
      </c>
      <c r="Z8" s="18">
        <v>15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22">
        <v>24</v>
      </c>
      <c r="AG8" s="18">
        <v>0</v>
      </c>
      <c r="AH8" s="18">
        <v>0</v>
      </c>
      <c r="AI8" s="22">
        <v>0</v>
      </c>
      <c r="AJ8" s="22">
        <v>0</v>
      </c>
      <c r="AK8" s="18">
        <v>3764</v>
      </c>
    </row>
    <row r="9" spans="1:37" x14ac:dyDescent="0.35">
      <c r="A9" s="39">
        <v>2</v>
      </c>
      <c r="C9" s="27" t="s">
        <v>87</v>
      </c>
      <c r="D9" s="18">
        <v>2780</v>
      </c>
      <c r="E9" s="18">
        <v>36</v>
      </c>
      <c r="F9" s="18">
        <v>0</v>
      </c>
      <c r="G9" s="40">
        <v>2816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22">
        <v>0</v>
      </c>
      <c r="O9" s="18">
        <v>0</v>
      </c>
      <c r="P9" s="18">
        <v>0</v>
      </c>
      <c r="Q9" s="18">
        <v>0</v>
      </c>
      <c r="R9" s="18">
        <v>4</v>
      </c>
      <c r="S9" s="22">
        <v>4</v>
      </c>
      <c r="T9" s="18">
        <v>0</v>
      </c>
      <c r="U9" s="18">
        <v>0</v>
      </c>
      <c r="V9" s="18">
        <v>0</v>
      </c>
      <c r="W9" s="18">
        <v>3</v>
      </c>
      <c r="X9" s="22">
        <v>3</v>
      </c>
      <c r="Y9" s="18">
        <v>3</v>
      </c>
      <c r="Z9" s="18">
        <v>8</v>
      </c>
      <c r="AA9" s="18">
        <v>0</v>
      </c>
      <c r="AB9" s="18">
        <v>0</v>
      </c>
      <c r="AC9" s="18">
        <v>0</v>
      </c>
      <c r="AD9" s="18">
        <v>0</v>
      </c>
      <c r="AE9" s="18">
        <v>7</v>
      </c>
      <c r="AF9" s="22">
        <v>18</v>
      </c>
      <c r="AG9" s="18">
        <v>0</v>
      </c>
      <c r="AH9" s="18">
        <v>0</v>
      </c>
      <c r="AI9" s="22">
        <v>0</v>
      </c>
      <c r="AJ9" s="22">
        <v>0</v>
      </c>
      <c r="AK9" s="18">
        <v>2839</v>
      </c>
    </row>
    <row r="10" spans="1:37" x14ac:dyDescent="0.35">
      <c r="A10" s="39">
        <v>3</v>
      </c>
      <c r="C10" s="27" t="s">
        <v>53</v>
      </c>
      <c r="D10" s="18">
        <v>22903</v>
      </c>
      <c r="E10" s="18">
        <v>545</v>
      </c>
      <c r="F10" s="18">
        <v>0</v>
      </c>
      <c r="G10" s="40">
        <v>23448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22">
        <v>0</v>
      </c>
      <c r="O10" s="18">
        <v>0</v>
      </c>
      <c r="P10" s="18">
        <v>0</v>
      </c>
      <c r="Q10" s="18">
        <v>0</v>
      </c>
      <c r="R10" s="18">
        <v>10</v>
      </c>
      <c r="S10" s="22">
        <v>10</v>
      </c>
      <c r="T10" s="18">
        <v>0</v>
      </c>
      <c r="U10" s="18">
        <v>0</v>
      </c>
      <c r="V10" s="18">
        <v>0</v>
      </c>
      <c r="W10" s="18">
        <v>30</v>
      </c>
      <c r="X10" s="22">
        <v>30</v>
      </c>
      <c r="Y10" s="18">
        <v>90</v>
      </c>
      <c r="Z10" s="18">
        <v>95</v>
      </c>
      <c r="AA10" s="18">
        <v>3</v>
      </c>
      <c r="AB10" s="18">
        <v>3</v>
      </c>
      <c r="AC10" s="18">
        <v>3</v>
      </c>
      <c r="AD10" s="18">
        <v>4</v>
      </c>
      <c r="AE10" s="18">
        <v>12</v>
      </c>
      <c r="AF10" s="22">
        <v>210</v>
      </c>
      <c r="AG10" s="18">
        <v>0</v>
      </c>
      <c r="AH10" s="18">
        <v>0</v>
      </c>
      <c r="AI10" s="22">
        <v>0</v>
      </c>
      <c r="AJ10" s="22">
        <v>0</v>
      </c>
      <c r="AK10" s="18">
        <v>23702</v>
      </c>
    </row>
    <row r="11" spans="1:37" x14ac:dyDescent="0.35">
      <c r="A11" s="39">
        <v>4</v>
      </c>
      <c r="C11" s="27" t="s">
        <v>54</v>
      </c>
      <c r="D11" s="18">
        <v>24506</v>
      </c>
      <c r="E11" s="18">
        <v>624</v>
      </c>
      <c r="F11" s="18">
        <v>0</v>
      </c>
      <c r="G11" s="40">
        <v>25130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22">
        <v>0</v>
      </c>
      <c r="O11" s="18">
        <v>0</v>
      </c>
      <c r="P11" s="18">
        <v>0</v>
      </c>
      <c r="Q11" s="18">
        <v>0</v>
      </c>
      <c r="R11" s="18">
        <v>17</v>
      </c>
      <c r="S11" s="22">
        <v>17</v>
      </c>
      <c r="T11" s="18">
        <v>0</v>
      </c>
      <c r="U11" s="18">
        <v>0</v>
      </c>
      <c r="V11" s="18">
        <v>0</v>
      </c>
      <c r="W11" s="18">
        <v>36</v>
      </c>
      <c r="X11" s="22">
        <v>36</v>
      </c>
      <c r="Y11" s="18">
        <v>94</v>
      </c>
      <c r="Z11" s="18">
        <v>144</v>
      </c>
      <c r="AA11" s="18">
        <v>4</v>
      </c>
      <c r="AB11" s="18">
        <v>4</v>
      </c>
      <c r="AC11" s="18">
        <v>0</v>
      </c>
      <c r="AD11" s="18">
        <v>23</v>
      </c>
      <c r="AE11" s="18">
        <v>12</v>
      </c>
      <c r="AF11" s="22">
        <v>281</v>
      </c>
      <c r="AG11" s="18">
        <v>0</v>
      </c>
      <c r="AH11" s="18">
        <v>0</v>
      </c>
      <c r="AI11" s="22">
        <v>0</v>
      </c>
      <c r="AJ11" s="22">
        <v>0</v>
      </c>
      <c r="AK11" s="18">
        <v>25465</v>
      </c>
    </row>
    <row r="12" spans="1:37" x14ac:dyDescent="0.35">
      <c r="A12" s="39">
        <v>5</v>
      </c>
      <c r="C12" s="27" t="s">
        <v>94</v>
      </c>
      <c r="D12" s="18">
        <v>11232</v>
      </c>
      <c r="E12" s="18">
        <v>180</v>
      </c>
      <c r="F12" s="18">
        <v>0</v>
      </c>
      <c r="G12" s="40">
        <v>11412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22">
        <v>0</v>
      </c>
      <c r="O12" s="18">
        <v>0</v>
      </c>
      <c r="P12" s="18">
        <v>0</v>
      </c>
      <c r="Q12" s="18">
        <v>0</v>
      </c>
      <c r="R12" s="18">
        <v>3</v>
      </c>
      <c r="S12" s="22">
        <v>3</v>
      </c>
      <c r="T12" s="18">
        <v>0</v>
      </c>
      <c r="U12" s="18">
        <v>0</v>
      </c>
      <c r="V12" s="18">
        <v>0</v>
      </c>
      <c r="W12" s="18">
        <v>20</v>
      </c>
      <c r="X12" s="22">
        <v>20</v>
      </c>
      <c r="Y12" s="18">
        <v>15</v>
      </c>
      <c r="Z12" s="18">
        <v>62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22">
        <v>77</v>
      </c>
      <c r="AG12" s="18">
        <v>0</v>
      </c>
      <c r="AH12" s="18">
        <v>0</v>
      </c>
      <c r="AI12" s="22">
        <v>0</v>
      </c>
      <c r="AJ12" s="22">
        <v>0</v>
      </c>
      <c r="AK12" s="18">
        <v>11511</v>
      </c>
    </row>
    <row r="13" spans="1:37" x14ac:dyDescent="0.35">
      <c r="A13" s="39">
        <v>6</v>
      </c>
      <c r="C13" s="27" t="s">
        <v>95</v>
      </c>
      <c r="D13" s="18">
        <v>13430</v>
      </c>
      <c r="E13" s="18">
        <v>207</v>
      </c>
      <c r="F13" s="18">
        <v>0</v>
      </c>
      <c r="G13" s="40">
        <v>13637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22">
        <v>0</v>
      </c>
      <c r="O13" s="18">
        <v>0</v>
      </c>
      <c r="P13" s="18">
        <v>0</v>
      </c>
      <c r="Q13" s="18">
        <v>0</v>
      </c>
      <c r="R13" s="18">
        <v>13</v>
      </c>
      <c r="S13" s="22">
        <v>13</v>
      </c>
      <c r="T13" s="18">
        <v>0</v>
      </c>
      <c r="U13" s="18">
        <v>0</v>
      </c>
      <c r="V13" s="18">
        <v>0</v>
      </c>
      <c r="W13" s="18">
        <v>15</v>
      </c>
      <c r="X13" s="22">
        <v>15</v>
      </c>
      <c r="Y13" s="18">
        <v>39</v>
      </c>
      <c r="Z13" s="18">
        <v>89</v>
      </c>
      <c r="AA13" s="18">
        <v>0</v>
      </c>
      <c r="AB13" s="18">
        <v>3</v>
      </c>
      <c r="AC13" s="18">
        <v>0</v>
      </c>
      <c r="AD13" s="18">
        <v>8</v>
      </c>
      <c r="AE13" s="18">
        <v>13</v>
      </c>
      <c r="AF13" s="22">
        <v>152</v>
      </c>
      <c r="AG13" s="18">
        <v>0</v>
      </c>
      <c r="AH13" s="18">
        <v>0</v>
      </c>
      <c r="AI13" s="22">
        <v>0</v>
      </c>
      <c r="AJ13" s="22">
        <v>0</v>
      </c>
      <c r="AK13" s="18">
        <v>13820</v>
      </c>
    </row>
    <row r="14" spans="1:37" x14ac:dyDescent="0.35">
      <c r="A14" s="39">
        <v>7</v>
      </c>
      <c r="C14" s="27" t="s">
        <v>55</v>
      </c>
      <c r="D14" s="18">
        <v>20170</v>
      </c>
      <c r="E14" s="18">
        <v>404</v>
      </c>
      <c r="F14" s="18">
        <v>0</v>
      </c>
      <c r="G14" s="40">
        <v>20574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22">
        <v>0</v>
      </c>
      <c r="O14" s="18">
        <v>0</v>
      </c>
      <c r="P14" s="18">
        <v>0</v>
      </c>
      <c r="Q14" s="18">
        <v>0</v>
      </c>
      <c r="R14" s="18">
        <v>12</v>
      </c>
      <c r="S14" s="22">
        <v>12</v>
      </c>
      <c r="T14" s="18">
        <v>0</v>
      </c>
      <c r="U14" s="18">
        <v>0</v>
      </c>
      <c r="V14" s="18">
        <v>0</v>
      </c>
      <c r="W14" s="18">
        <v>11</v>
      </c>
      <c r="X14" s="22">
        <v>11</v>
      </c>
      <c r="Y14" s="18">
        <v>45</v>
      </c>
      <c r="Z14" s="18">
        <v>99</v>
      </c>
      <c r="AA14" s="18">
        <v>3</v>
      </c>
      <c r="AB14" s="18">
        <v>0</v>
      </c>
      <c r="AC14" s="18">
        <v>4</v>
      </c>
      <c r="AD14" s="18">
        <v>13</v>
      </c>
      <c r="AE14" s="18">
        <v>3</v>
      </c>
      <c r="AF14" s="22">
        <v>167</v>
      </c>
      <c r="AG14" s="18">
        <v>0</v>
      </c>
      <c r="AH14" s="18">
        <v>0</v>
      </c>
      <c r="AI14" s="22">
        <v>0</v>
      </c>
      <c r="AJ14" s="22">
        <v>0</v>
      </c>
      <c r="AK14" s="18">
        <v>20770</v>
      </c>
    </row>
    <row r="15" spans="1:37" x14ac:dyDescent="0.35">
      <c r="A15" s="39">
        <v>8</v>
      </c>
      <c r="C15" s="27" t="s">
        <v>88</v>
      </c>
      <c r="D15" s="18">
        <v>4042</v>
      </c>
      <c r="E15" s="18">
        <v>57</v>
      </c>
      <c r="F15" s="18">
        <v>0</v>
      </c>
      <c r="G15" s="40">
        <v>4099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22">
        <v>0</v>
      </c>
      <c r="O15" s="18">
        <v>0</v>
      </c>
      <c r="P15" s="18">
        <v>0</v>
      </c>
      <c r="Q15" s="18">
        <v>0</v>
      </c>
      <c r="R15" s="18">
        <v>0</v>
      </c>
      <c r="S15" s="22">
        <v>0</v>
      </c>
      <c r="T15" s="18">
        <v>0</v>
      </c>
      <c r="U15" s="18">
        <v>0</v>
      </c>
      <c r="V15" s="18">
        <v>0</v>
      </c>
      <c r="W15" s="18">
        <v>5</v>
      </c>
      <c r="X15" s="22">
        <v>5</v>
      </c>
      <c r="Y15" s="18">
        <v>11</v>
      </c>
      <c r="Z15" s="18">
        <v>28</v>
      </c>
      <c r="AA15" s="18">
        <v>0</v>
      </c>
      <c r="AB15" s="18">
        <v>0</v>
      </c>
      <c r="AC15" s="18">
        <v>0</v>
      </c>
      <c r="AD15" s="18">
        <v>8</v>
      </c>
      <c r="AE15" s="18">
        <v>0</v>
      </c>
      <c r="AF15" s="22">
        <v>47</v>
      </c>
      <c r="AG15" s="18">
        <v>0</v>
      </c>
      <c r="AH15" s="18">
        <v>0</v>
      </c>
      <c r="AI15" s="22">
        <v>0</v>
      </c>
      <c r="AJ15" s="22">
        <v>0</v>
      </c>
      <c r="AK15" s="18">
        <v>4156</v>
      </c>
    </row>
    <row r="16" spans="1:37" x14ac:dyDescent="0.35">
      <c r="A16" s="39">
        <v>9</v>
      </c>
      <c r="C16" s="27" t="s">
        <v>56</v>
      </c>
      <c r="D16" s="18">
        <v>31197</v>
      </c>
      <c r="E16" s="18">
        <v>897</v>
      </c>
      <c r="F16" s="18">
        <v>0</v>
      </c>
      <c r="G16" s="40">
        <v>32094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22">
        <v>0</v>
      </c>
      <c r="O16" s="18">
        <v>0</v>
      </c>
      <c r="P16" s="18">
        <v>0</v>
      </c>
      <c r="Q16" s="18">
        <v>0</v>
      </c>
      <c r="R16" s="18">
        <v>21</v>
      </c>
      <c r="S16" s="22">
        <v>21</v>
      </c>
      <c r="T16" s="18">
        <v>0</v>
      </c>
      <c r="U16" s="18">
        <v>0</v>
      </c>
      <c r="V16" s="18">
        <v>0</v>
      </c>
      <c r="W16" s="18">
        <v>17</v>
      </c>
      <c r="X16" s="22">
        <v>17</v>
      </c>
      <c r="Y16" s="18">
        <v>135</v>
      </c>
      <c r="Z16" s="18">
        <v>141</v>
      </c>
      <c r="AA16" s="18">
        <v>5</v>
      </c>
      <c r="AB16" s="18">
        <v>9</v>
      </c>
      <c r="AC16" s="18">
        <v>3</v>
      </c>
      <c r="AD16" s="18">
        <v>12</v>
      </c>
      <c r="AE16" s="18">
        <v>16</v>
      </c>
      <c r="AF16" s="22">
        <v>321</v>
      </c>
      <c r="AG16" s="18">
        <v>0</v>
      </c>
      <c r="AH16" s="18">
        <v>0</v>
      </c>
      <c r="AI16" s="22">
        <v>0</v>
      </c>
      <c r="AJ16" s="22">
        <v>0</v>
      </c>
      <c r="AK16" s="18">
        <v>32454</v>
      </c>
    </row>
    <row r="17" spans="1:37" x14ac:dyDescent="0.35">
      <c r="A17" s="39">
        <v>10</v>
      </c>
      <c r="C17" s="27" t="s">
        <v>57</v>
      </c>
      <c r="D17" s="18">
        <v>30094</v>
      </c>
      <c r="E17" s="18">
        <v>528</v>
      </c>
      <c r="F17" s="18">
        <v>0</v>
      </c>
      <c r="G17" s="40">
        <v>30622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22">
        <v>0</v>
      </c>
      <c r="O17" s="18">
        <v>0</v>
      </c>
      <c r="P17" s="18">
        <v>0</v>
      </c>
      <c r="Q17" s="18">
        <v>0</v>
      </c>
      <c r="R17" s="18">
        <v>33</v>
      </c>
      <c r="S17" s="22">
        <v>33</v>
      </c>
      <c r="T17" s="18">
        <v>0</v>
      </c>
      <c r="U17" s="18">
        <v>0</v>
      </c>
      <c r="V17" s="18">
        <v>0</v>
      </c>
      <c r="W17" s="18">
        <v>73</v>
      </c>
      <c r="X17" s="22">
        <v>73</v>
      </c>
      <c r="Y17" s="18">
        <v>409</v>
      </c>
      <c r="Z17" s="18">
        <v>405</v>
      </c>
      <c r="AA17" s="18">
        <v>5</v>
      </c>
      <c r="AB17" s="18">
        <v>47</v>
      </c>
      <c r="AC17" s="18">
        <v>21</v>
      </c>
      <c r="AD17" s="18">
        <v>67</v>
      </c>
      <c r="AE17" s="18">
        <v>28</v>
      </c>
      <c r="AF17" s="22">
        <v>982</v>
      </c>
      <c r="AG17" s="18">
        <v>0</v>
      </c>
      <c r="AH17" s="18">
        <v>0</v>
      </c>
      <c r="AI17" s="22">
        <v>0</v>
      </c>
      <c r="AJ17" s="22">
        <v>0</v>
      </c>
      <c r="AK17" s="18">
        <v>31712</v>
      </c>
    </row>
    <row r="18" spans="1:37" x14ac:dyDescent="0.35">
      <c r="A18" s="39">
        <v>11</v>
      </c>
      <c r="C18" s="27" t="s">
        <v>96</v>
      </c>
      <c r="D18" s="18">
        <v>1605</v>
      </c>
      <c r="E18" s="18">
        <v>22</v>
      </c>
      <c r="F18" s="18">
        <v>0</v>
      </c>
      <c r="G18" s="40">
        <v>1627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22">
        <v>0</v>
      </c>
      <c r="O18" s="18">
        <v>0</v>
      </c>
      <c r="P18" s="18">
        <v>0</v>
      </c>
      <c r="Q18" s="18">
        <v>0</v>
      </c>
      <c r="R18" s="18">
        <v>5</v>
      </c>
      <c r="S18" s="22">
        <v>5</v>
      </c>
      <c r="T18" s="18">
        <v>0</v>
      </c>
      <c r="U18" s="18">
        <v>0</v>
      </c>
      <c r="V18" s="18">
        <v>0</v>
      </c>
      <c r="W18" s="18">
        <v>4</v>
      </c>
      <c r="X18" s="22">
        <v>4</v>
      </c>
      <c r="Y18" s="18">
        <v>8</v>
      </c>
      <c r="Z18" s="18">
        <v>6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22">
        <v>14</v>
      </c>
      <c r="AG18" s="18">
        <v>0</v>
      </c>
      <c r="AH18" s="18">
        <v>0</v>
      </c>
      <c r="AI18" s="22">
        <v>0</v>
      </c>
      <c r="AJ18" s="22">
        <v>0</v>
      </c>
      <c r="AK18" s="18">
        <v>1645</v>
      </c>
    </row>
    <row r="19" spans="1:37" x14ac:dyDescent="0.35">
      <c r="A19" s="39">
        <v>12</v>
      </c>
      <c r="C19" s="27" t="s">
        <v>97</v>
      </c>
      <c r="D19" s="18">
        <v>9537</v>
      </c>
      <c r="E19" s="18">
        <v>103</v>
      </c>
      <c r="F19" s="18">
        <v>0</v>
      </c>
      <c r="G19" s="40">
        <v>9640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22">
        <v>0</v>
      </c>
      <c r="O19" s="18">
        <v>0</v>
      </c>
      <c r="P19" s="18">
        <v>0</v>
      </c>
      <c r="Q19" s="18">
        <v>0</v>
      </c>
      <c r="R19" s="18">
        <v>11</v>
      </c>
      <c r="S19" s="22">
        <v>11</v>
      </c>
      <c r="T19" s="18">
        <v>0</v>
      </c>
      <c r="U19" s="18">
        <v>0</v>
      </c>
      <c r="V19" s="18">
        <v>0</v>
      </c>
      <c r="W19" s="18">
        <v>14</v>
      </c>
      <c r="X19" s="22">
        <v>14</v>
      </c>
      <c r="Y19" s="18">
        <v>25</v>
      </c>
      <c r="Z19" s="18">
        <v>32</v>
      </c>
      <c r="AA19" s="18">
        <v>0</v>
      </c>
      <c r="AB19" s="18">
        <v>0</v>
      </c>
      <c r="AC19" s="18">
        <v>5</v>
      </c>
      <c r="AD19" s="18">
        <v>11</v>
      </c>
      <c r="AE19" s="18">
        <v>0</v>
      </c>
      <c r="AF19" s="22">
        <v>73</v>
      </c>
      <c r="AG19" s="18">
        <v>0</v>
      </c>
      <c r="AH19" s="18">
        <v>0</v>
      </c>
      <c r="AI19" s="22">
        <v>0</v>
      </c>
      <c r="AJ19" s="22">
        <v>0</v>
      </c>
      <c r="AK19" s="18">
        <v>9737</v>
      </c>
    </row>
    <row r="20" spans="1:37" x14ac:dyDescent="0.35">
      <c r="A20" s="39">
        <v>13</v>
      </c>
      <c r="C20" s="27" t="s">
        <v>98</v>
      </c>
      <c r="D20" s="18">
        <v>20589</v>
      </c>
      <c r="E20" s="18">
        <v>399</v>
      </c>
      <c r="F20" s="18">
        <v>0</v>
      </c>
      <c r="G20" s="40">
        <v>20988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22">
        <v>0</v>
      </c>
      <c r="O20" s="18">
        <v>0</v>
      </c>
      <c r="P20" s="18">
        <v>0</v>
      </c>
      <c r="Q20" s="18">
        <v>0</v>
      </c>
      <c r="R20" s="18">
        <v>17</v>
      </c>
      <c r="S20" s="22">
        <v>17</v>
      </c>
      <c r="T20" s="18">
        <v>0</v>
      </c>
      <c r="U20" s="18">
        <v>0</v>
      </c>
      <c r="V20" s="18">
        <v>0</v>
      </c>
      <c r="W20" s="18">
        <v>33</v>
      </c>
      <c r="X20" s="22">
        <v>33</v>
      </c>
      <c r="Y20" s="18">
        <v>162</v>
      </c>
      <c r="Z20" s="18">
        <v>208</v>
      </c>
      <c r="AA20" s="18">
        <v>8</v>
      </c>
      <c r="AB20" s="18">
        <v>23</v>
      </c>
      <c r="AC20" s="18">
        <v>3</v>
      </c>
      <c r="AD20" s="18">
        <v>29</v>
      </c>
      <c r="AE20" s="18">
        <v>10</v>
      </c>
      <c r="AF20" s="22">
        <v>443</v>
      </c>
      <c r="AG20" s="18">
        <v>0</v>
      </c>
      <c r="AH20" s="18">
        <v>0</v>
      </c>
      <c r="AI20" s="22">
        <v>0</v>
      </c>
      <c r="AJ20" s="22">
        <v>0</v>
      </c>
      <c r="AK20" s="18">
        <v>21470</v>
      </c>
    </row>
    <row r="21" spans="1:37" x14ac:dyDescent="0.35">
      <c r="A21" s="39">
        <v>14</v>
      </c>
      <c r="C21" s="27" t="s">
        <v>58</v>
      </c>
      <c r="D21" s="18">
        <v>52722</v>
      </c>
      <c r="E21" s="18">
        <v>829</v>
      </c>
      <c r="F21" s="18">
        <v>0</v>
      </c>
      <c r="G21" s="40">
        <v>53551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22">
        <v>0</v>
      </c>
      <c r="O21" s="18">
        <v>0</v>
      </c>
      <c r="P21" s="18">
        <v>0</v>
      </c>
      <c r="Q21" s="18">
        <v>0</v>
      </c>
      <c r="R21" s="18">
        <v>47</v>
      </c>
      <c r="S21" s="22">
        <v>47</v>
      </c>
      <c r="T21" s="18">
        <v>0</v>
      </c>
      <c r="U21" s="18">
        <v>0</v>
      </c>
      <c r="V21" s="18">
        <v>0</v>
      </c>
      <c r="W21" s="18">
        <v>109</v>
      </c>
      <c r="X21" s="22">
        <v>109</v>
      </c>
      <c r="Y21" s="18">
        <v>517</v>
      </c>
      <c r="Z21" s="18">
        <v>562</v>
      </c>
      <c r="AA21" s="18">
        <v>10</v>
      </c>
      <c r="AB21" s="18">
        <v>53</v>
      </c>
      <c r="AC21" s="18">
        <v>19</v>
      </c>
      <c r="AD21" s="18">
        <v>70</v>
      </c>
      <c r="AE21" s="18">
        <v>57</v>
      </c>
      <c r="AF21" s="22">
        <v>1288</v>
      </c>
      <c r="AG21" s="18">
        <v>0</v>
      </c>
      <c r="AH21" s="18">
        <v>0</v>
      </c>
      <c r="AI21" s="22">
        <v>0</v>
      </c>
      <c r="AJ21" s="22">
        <v>0</v>
      </c>
      <c r="AK21" s="18">
        <v>54996</v>
      </c>
    </row>
    <row r="22" spans="1:37" x14ac:dyDescent="0.35">
      <c r="A22" s="39">
        <v>15</v>
      </c>
      <c r="C22" s="27" t="s">
        <v>99</v>
      </c>
      <c r="D22" s="18">
        <v>3389</v>
      </c>
      <c r="E22" s="18">
        <v>61</v>
      </c>
      <c r="F22" s="18">
        <v>0</v>
      </c>
      <c r="G22" s="40">
        <v>3450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22">
        <v>0</v>
      </c>
      <c r="O22" s="18">
        <v>0</v>
      </c>
      <c r="P22" s="18">
        <v>0</v>
      </c>
      <c r="Q22" s="18">
        <v>0</v>
      </c>
      <c r="R22" s="18">
        <v>6</v>
      </c>
      <c r="S22" s="22">
        <v>6</v>
      </c>
      <c r="T22" s="18">
        <v>0</v>
      </c>
      <c r="U22" s="18">
        <v>0</v>
      </c>
      <c r="V22" s="18">
        <v>0</v>
      </c>
      <c r="W22" s="18">
        <v>8</v>
      </c>
      <c r="X22" s="22">
        <v>8</v>
      </c>
      <c r="Y22" s="18">
        <v>14</v>
      </c>
      <c r="Z22" s="18">
        <v>16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22">
        <v>30</v>
      </c>
      <c r="AG22" s="18">
        <v>0</v>
      </c>
      <c r="AH22" s="18">
        <v>0</v>
      </c>
      <c r="AI22" s="22">
        <v>0</v>
      </c>
      <c r="AJ22" s="22">
        <v>0</v>
      </c>
      <c r="AK22" s="18">
        <v>3489</v>
      </c>
    </row>
    <row r="23" spans="1:37" x14ac:dyDescent="0.35">
      <c r="A23" s="39">
        <v>16</v>
      </c>
      <c r="C23" s="27" t="s">
        <v>100</v>
      </c>
      <c r="D23" s="18">
        <v>5209</v>
      </c>
      <c r="E23" s="18">
        <v>88</v>
      </c>
      <c r="F23" s="18">
        <v>0</v>
      </c>
      <c r="G23" s="40">
        <v>5297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22">
        <v>0</v>
      </c>
      <c r="O23" s="18">
        <v>0</v>
      </c>
      <c r="P23" s="18">
        <v>0</v>
      </c>
      <c r="Q23" s="18">
        <v>0</v>
      </c>
      <c r="R23" s="18">
        <v>0</v>
      </c>
      <c r="S23" s="22">
        <v>0</v>
      </c>
      <c r="T23" s="18">
        <v>0</v>
      </c>
      <c r="U23" s="18">
        <v>0</v>
      </c>
      <c r="V23" s="18">
        <v>0</v>
      </c>
      <c r="W23" s="18">
        <v>5</v>
      </c>
      <c r="X23" s="22">
        <v>5</v>
      </c>
      <c r="Y23" s="18">
        <v>16</v>
      </c>
      <c r="Z23" s="18">
        <v>25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22">
        <v>41</v>
      </c>
      <c r="AG23" s="18">
        <v>0</v>
      </c>
      <c r="AH23" s="18">
        <v>0</v>
      </c>
      <c r="AI23" s="22">
        <v>0</v>
      </c>
      <c r="AJ23" s="22">
        <v>0</v>
      </c>
      <c r="AK23" s="18">
        <v>5349</v>
      </c>
    </row>
    <row r="24" spans="1:37" x14ac:dyDescent="0.35">
      <c r="A24" s="39">
        <v>17</v>
      </c>
      <c r="C24" s="27" t="s">
        <v>101</v>
      </c>
      <c r="D24" s="18">
        <v>4039</v>
      </c>
      <c r="E24" s="18">
        <v>34</v>
      </c>
      <c r="F24" s="18">
        <v>0</v>
      </c>
      <c r="G24" s="40">
        <v>4073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22">
        <v>0</v>
      </c>
      <c r="O24" s="18">
        <v>0</v>
      </c>
      <c r="P24" s="18">
        <v>0</v>
      </c>
      <c r="Q24" s="18">
        <v>0</v>
      </c>
      <c r="R24" s="18">
        <v>4</v>
      </c>
      <c r="S24" s="22">
        <v>4</v>
      </c>
      <c r="T24" s="18">
        <v>0</v>
      </c>
      <c r="U24" s="18">
        <v>0</v>
      </c>
      <c r="V24" s="18">
        <v>0</v>
      </c>
      <c r="W24" s="18">
        <v>3</v>
      </c>
      <c r="X24" s="22">
        <v>3</v>
      </c>
      <c r="Y24" s="18">
        <v>9</v>
      </c>
      <c r="Z24" s="18">
        <v>8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22">
        <v>17</v>
      </c>
      <c r="AG24" s="18">
        <v>0</v>
      </c>
      <c r="AH24" s="18">
        <v>0</v>
      </c>
      <c r="AI24" s="22">
        <v>0</v>
      </c>
      <c r="AJ24" s="22">
        <v>0</v>
      </c>
      <c r="AK24" s="18">
        <v>4103</v>
      </c>
    </row>
    <row r="25" spans="1:37" x14ac:dyDescent="0.35">
      <c r="A25" s="39">
        <v>18</v>
      </c>
      <c r="C25" s="27" t="s">
        <v>59</v>
      </c>
      <c r="D25" s="18">
        <v>27502</v>
      </c>
      <c r="E25" s="18">
        <v>1722</v>
      </c>
      <c r="F25" s="18">
        <v>0</v>
      </c>
      <c r="G25" s="40">
        <v>29224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22">
        <v>0</v>
      </c>
      <c r="O25" s="18">
        <v>0</v>
      </c>
      <c r="P25" s="18">
        <v>0</v>
      </c>
      <c r="Q25" s="18">
        <v>0</v>
      </c>
      <c r="R25" s="18">
        <v>10</v>
      </c>
      <c r="S25" s="22">
        <v>10</v>
      </c>
      <c r="T25" s="18">
        <v>0</v>
      </c>
      <c r="U25" s="18">
        <v>0</v>
      </c>
      <c r="V25" s="18">
        <v>0</v>
      </c>
      <c r="W25" s="18">
        <v>41</v>
      </c>
      <c r="X25" s="22">
        <v>41</v>
      </c>
      <c r="Y25" s="18">
        <v>194</v>
      </c>
      <c r="Z25" s="18">
        <v>157</v>
      </c>
      <c r="AA25" s="18">
        <v>4</v>
      </c>
      <c r="AB25" s="18">
        <v>20</v>
      </c>
      <c r="AC25" s="18">
        <v>11</v>
      </c>
      <c r="AD25" s="18">
        <v>26</v>
      </c>
      <c r="AE25" s="18">
        <v>26</v>
      </c>
      <c r="AF25" s="22">
        <v>438</v>
      </c>
      <c r="AG25" s="18">
        <v>0</v>
      </c>
      <c r="AH25" s="18">
        <v>0</v>
      </c>
      <c r="AI25" s="22">
        <v>0</v>
      </c>
      <c r="AJ25" s="22">
        <v>0</v>
      </c>
      <c r="AK25" s="18">
        <v>29717</v>
      </c>
    </row>
    <row r="26" spans="1:37" x14ac:dyDescent="0.35">
      <c r="A26" s="39">
        <v>19</v>
      </c>
      <c r="C26" s="27" t="s">
        <v>102</v>
      </c>
      <c r="D26" s="18">
        <v>13840</v>
      </c>
      <c r="E26" s="18">
        <v>134</v>
      </c>
      <c r="F26" s="18">
        <v>0</v>
      </c>
      <c r="G26" s="40">
        <v>13974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22">
        <v>0</v>
      </c>
      <c r="O26" s="18">
        <v>0</v>
      </c>
      <c r="P26" s="18">
        <v>0</v>
      </c>
      <c r="Q26" s="18">
        <v>0</v>
      </c>
      <c r="R26" s="18">
        <v>5</v>
      </c>
      <c r="S26" s="22">
        <v>5</v>
      </c>
      <c r="T26" s="18">
        <v>0</v>
      </c>
      <c r="U26" s="18">
        <v>0</v>
      </c>
      <c r="V26" s="18">
        <v>0</v>
      </c>
      <c r="W26" s="18">
        <v>27</v>
      </c>
      <c r="X26" s="22">
        <v>27</v>
      </c>
      <c r="Y26" s="18">
        <v>48</v>
      </c>
      <c r="Z26" s="18">
        <v>56</v>
      </c>
      <c r="AA26" s="18">
        <v>0</v>
      </c>
      <c r="AB26" s="18">
        <v>4</v>
      </c>
      <c r="AC26" s="18">
        <v>0</v>
      </c>
      <c r="AD26" s="18">
        <v>5</v>
      </c>
      <c r="AE26" s="18">
        <v>0</v>
      </c>
      <c r="AF26" s="22">
        <v>113</v>
      </c>
      <c r="AG26" s="18">
        <v>0</v>
      </c>
      <c r="AH26" s="18">
        <v>0</v>
      </c>
      <c r="AI26" s="22">
        <v>0</v>
      </c>
      <c r="AJ26" s="22">
        <v>0</v>
      </c>
      <c r="AK26" s="18">
        <v>14121</v>
      </c>
    </row>
    <row r="27" spans="1:37" x14ac:dyDescent="0.35">
      <c r="A27" s="39">
        <v>20</v>
      </c>
      <c r="C27" s="27" t="s">
        <v>60</v>
      </c>
      <c r="D27" s="18">
        <v>25577</v>
      </c>
      <c r="E27" s="18">
        <v>538</v>
      </c>
      <c r="F27" s="18">
        <v>0</v>
      </c>
      <c r="G27" s="40">
        <v>26115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22">
        <v>0</v>
      </c>
      <c r="O27" s="18">
        <v>0</v>
      </c>
      <c r="P27" s="18">
        <v>0</v>
      </c>
      <c r="Q27" s="18">
        <v>0</v>
      </c>
      <c r="R27" s="18">
        <v>19</v>
      </c>
      <c r="S27" s="22">
        <v>19</v>
      </c>
      <c r="T27" s="18">
        <v>0</v>
      </c>
      <c r="U27" s="18">
        <v>0</v>
      </c>
      <c r="V27" s="18">
        <v>0</v>
      </c>
      <c r="W27" s="18">
        <v>38</v>
      </c>
      <c r="X27" s="22">
        <v>38</v>
      </c>
      <c r="Y27" s="18">
        <v>126</v>
      </c>
      <c r="Z27" s="18">
        <v>225</v>
      </c>
      <c r="AA27" s="18">
        <v>4</v>
      </c>
      <c r="AB27" s="18">
        <v>9</v>
      </c>
      <c r="AC27" s="18">
        <v>4</v>
      </c>
      <c r="AD27" s="18">
        <v>19</v>
      </c>
      <c r="AE27" s="18">
        <v>11</v>
      </c>
      <c r="AF27" s="22">
        <v>398</v>
      </c>
      <c r="AG27" s="18">
        <v>0</v>
      </c>
      <c r="AH27" s="18">
        <v>0</v>
      </c>
      <c r="AI27" s="22">
        <v>0</v>
      </c>
      <c r="AJ27" s="22">
        <v>0</v>
      </c>
      <c r="AK27" s="18">
        <v>26569</v>
      </c>
    </row>
    <row r="28" spans="1:37" x14ac:dyDescent="0.35">
      <c r="A28" s="39">
        <v>21</v>
      </c>
      <c r="C28" s="27" t="s">
        <v>103</v>
      </c>
      <c r="D28" s="18">
        <v>2889</v>
      </c>
      <c r="E28" s="18">
        <v>31</v>
      </c>
      <c r="F28" s="18">
        <v>0</v>
      </c>
      <c r="G28" s="40">
        <v>2920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2">
        <v>0</v>
      </c>
      <c r="O28" s="18">
        <v>0</v>
      </c>
      <c r="P28" s="18">
        <v>0</v>
      </c>
      <c r="Q28" s="18">
        <v>0</v>
      </c>
      <c r="R28" s="18">
        <v>5</v>
      </c>
      <c r="S28" s="22">
        <v>5</v>
      </c>
      <c r="T28" s="18">
        <v>0</v>
      </c>
      <c r="U28" s="18">
        <v>0</v>
      </c>
      <c r="V28" s="18">
        <v>0</v>
      </c>
      <c r="W28" s="18">
        <v>7</v>
      </c>
      <c r="X28" s="22">
        <v>7</v>
      </c>
      <c r="Y28" s="18">
        <v>3</v>
      </c>
      <c r="Z28" s="18">
        <v>4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22">
        <v>7</v>
      </c>
      <c r="AG28" s="18">
        <v>0</v>
      </c>
      <c r="AH28" s="18">
        <v>0</v>
      </c>
      <c r="AI28" s="22">
        <v>0</v>
      </c>
      <c r="AJ28" s="22">
        <v>0</v>
      </c>
      <c r="AK28" s="18">
        <v>2943</v>
      </c>
    </row>
    <row r="29" spans="1:37" x14ac:dyDescent="0.35">
      <c r="A29" s="39">
        <v>22</v>
      </c>
      <c r="C29" s="27" t="s">
        <v>61</v>
      </c>
      <c r="D29" s="18">
        <v>28037</v>
      </c>
      <c r="E29" s="18">
        <v>1110</v>
      </c>
      <c r="F29" s="18">
        <v>0</v>
      </c>
      <c r="G29" s="40">
        <v>29147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22">
        <v>0</v>
      </c>
      <c r="O29" s="18">
        <v>0</v>
      </c>
      <c r="P29" s="18">
        <v>0</v>
      </c>
      <c r="Q29" s="18">
        <v>0</v>
      </c>
      <c r="R29" s="18">
        <v>14</v>
      </c>
      <c r="S29" s="22">
        <v>14</v>
      </c>
      <c r="T29" s="18">
        <v>0</v>
      </c>
      <c r="U29" s="18">
        <v>0</v>
      </c>
      <c r="V29" s="18">
        <v>0</v>
      </c>
      <c r="W29" s="18">
        <v>16</v>
      </c>
      <c r="X29" s="22">
        <v>16</v>
      </c>
      <c r="Y29" s="18">
        <v>136</v>
      </c>
      <c r="Z29" s="18">
        <v>141</v>
      </c>
      <c r="AA29" s="18">
        <v>8</v>
      </c>
      <c r="AB29" s="18">
        <v>15</v>
      </c>
      <c r="AC29" s="18">
        <v>0</v>
      </c>
      <c r="AD29" s="18">
        <v>8</v>
      </c>
      <c r="AE29" s="18">
        <v>19</v>
      </c>
      <c r="AF29" s="22">
        <v>327</v>
      </c>
      <c r="AG29" s="18">
        <v>0</v>
      </c>
      <c r="AH29" s="18">
        <v>0</v>
      </c>
      <c r="AI29" s="22">
        <v>0</v>
      </c>
      <c r="AJ29" s="22">
        <v>0</v>
      </c>
      <c r="AK29" s="18">
        <v>29500</v>
      </c>
    </row>
    <row r="30" spans="1:37" x14ac:dyDescent="0.35">
      <c r="A30" s="39">
        <v>23</v>
      </c>
      <c r="C30" s="27" t="s">
        <v>104</v>
      </c>
      <c r="D30" s="18">
        <v>5344</v>
      </c>
      <c r="E30" s="18">
        <v>56</v>
      </c>
      <c r="F30" s="18">
        <v>0</v>
      </c>
      <c r="G30" s="40">
        <v>5400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22">
        <v>0</v>
      </c>
      <c r="O30" s="18">
        <v>0</v>
      </c>
      <c r="P30" s="18">
        <v>0</v>
      </c>
      <c r="Q30" s="18">
        <v>0</v>
      </c>
      <c r="R30" s="18">
        <v>4</v>
      </c>
      <c r="S30" s="22">
        <v>4</v>
      </c>
      <c r="T30" s="18">
        <v>0</v>
      </c>
      <c r="U30" s="18">
        <v>0</v>
      </c>
      <c r="V30" s="18">
        <v>0</v>
      </c>
      <c r="W30" s="18">
        <v>11</v>
      </c>
      <c r="X30" s="22">
        <v>11</v>
      </c>
      <c r="Y30" s="18">
        <v>18</v>
      </c>
      <c r="Z30" s="18">
        <v>28</v>
      </c>
      <c r="AA30" s="18">
        <v>0</v>
      </c>
      <c r="AB30" s="18">
        <v>5</v>
      </c>
      <c r="AC30" s="18">
        <v>0</v>
      </c>
      <c r="AD30" s="18">
        <v>3</v>
      </c>
      <c r="AE30" s="18">
        <v>0</v>
      </c>
      <c r="AF30" s="22">
        <v>54</v>
      </c>
      <c r="AG30" s="18">
        <v>0</v>
      </c>
      <c r="AH30" s="18">
        <v>0</v>
      </c>
      <c r="AI30" s="22">
        <v>0</v>
      </c>
      <c r="AJ30" s="22">
        <v>0</v>
      </c>
      <c r="AK30" s="18">
        <v>5478</v>
      </c>
    </row>
    <row r="31" spans="1:37" x14ac:dyDescent="0.35">
      <c r="A31" s="39">
        <v>24</v>
      </c>
      <c r="C31" s="27" t="s">
        <v>105</v>
      </c>
      <c r="D31" s="18">
        <v>5108</v>
      </c>
      <c r="E31" s="18">
        <v>99</v>
      </c>
      <c r="F31" s="18">
        <v>0</v>
      </c>
      <c r="G31" s="40">
        <v>5207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22">
        <v>0</v>
      </c>
      <c r="O31" s="18">
        <v>0</v>
      </c>
      <c r="P31" s="18">
        <v>0</v>
      </c>
      <c r="Q31" s="18">
        <v>0</v>
      </c>
      <c r="R31" s="18">
        <v>0</v>
      </c>
      <c r="S31" s="22">
        <v>0</v>
      </c>
      <c r="T31" s="18">
        <v>0</v>
      </c>
      <c r="U31" s="18">
        <v>0</v>
      </c>
      <c r="V31" s="18">
        <v>0</v>
      </c>
      <c r="W31" s="18">
        <v>4</v>
      </c>
      <c r="X31" s="22">
        <v>4</v>
      </c>
      <c r="Y31" s="18">
        <v>9</v>
      </c>
      <c r="Z31" s="18">
        <v>45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22">
        <v>54</v>
      </c>
      <c r="AG31" s="18">
        <v>0</v>
      </c>
      <c r="AH31" s="18">
        <v>0</v>
      </c>
      <c r="AI31" s="22">
        <v>0</v>
      </c>
      <c r="AJ31" s="22">
        <v>0</v>
      </c>
      <c r="AK31" s="18">
        <v>5276</v>
      </c>
    </row>
    <row r="32" spans="1:37" x14ac:dyDescent="0.35">
      <c r="A32" s="39">
        <v>25</v>
      </c>
      <c r="C32" s="27" t="s">
        <v>62</v>
      </c>
      <c r="D32" s="18">
        <v>25485</v>
      </c>
      <c r="E32" s="18">
        <v>433</v>
      </c>
      <c r="F32" s="18">
        <v>0</v>
      </c>
      <c r="G32" s="40">
        <v>25918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22">
        <v>0</v>
      </c>
      <c r="O32" s="18">
        <v>0</v>
      </c>
      <c r="P32" s="18">
        <v>0</v>
      </c>
      <c r="Q32" s="18">
        <v>0</v>
      </c>
      <c r="R32" s="18">
        <v>20</v>
      </c>
      <c r="S32" s="22">
        <v>20</v>
      </c>
      <c r="T32" s="18">
        <v>0</v>
      </c>
      <c r="U32" s="18">
        <v>0</v>
      </c>
      <c r="V32" s="18">
        <v>0</v>
      </c>
      <c r="W32" s="18">
        <v>58</v>
      </c>
      <c r="X32" s="22">
        <v>58</v>
      </c>
      <c r="Y32" s="18">
        <v>105</v>
      </c>
      <c r="Z32" s="18">
        <v>128</v>
      </c>
      <c r="AA32" s="18">
        <v>0</v>
      </c>
      <c r="AB32" s="18">
        <v>7</v>
      </c>
      <c r="AC32" s="18">
        <v>7</v>
      </c>
      <c r="AD32" s="18">
        <v>10</v>
      </c>
      <c r="AE32" s="18">
        <v>10</v>
      </c>
      <c r="AF32" s="22">
        <v>267</v>
      </c>
      <c r="AG32" s="18">
        <v>0</v>
      </c>
      <c r="AH32" s="18">
        <v>0</v>
      </c>
      <c r="AI32" s="22">
        <v>0</v>
      </c>
      <c r="AJ32" s="22">
        <v>0</v>
      </c>
      <c r="AK32" s="18">
        <v>26250</v>
      </c>
    </row>
    <row r="33" spans="1:37" x14ac:dyDescent="0.35">
      <c r="A33" s="39">
        <v>26</v>
      </c>
      <c r="C33" s="27" t="s">
        <v>63</v>
      </c>
      <c r="D33" s="18">
        <v>23613</v>
      </c>
      <c r="E33" s="18">
        <v>394</v>
      </c>
      <c r="F33" s="18">
        <v>0</v>
      </c>
      <c r="G33" s="40">
        <v>24007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22">
        <v>0</v>
      </c>
      <c r="O33" s="18">
        <v>0</v>
      </c>
      <c r="P33" s="18">
        <v>0</v>
      </c>
      <c r="Q33" s="18">
        <v>0</v>
      </c>
      <c r="R33" s="18">
        <v>42</v>
      </c>
      <c r="S33" s="22">
        <v>42</v>
      </c>
      <c r="T33" s="18">
        <v>0</v>
      </c>
      <c r="U33" s="18">
        <v>0</v>
      </c>
      <c r="V33" s="18">
        <v>0</v>
      </c>
      <c r="W33" s="18">
        <v>56</v>
      </c>
      <c r="X33" s="22">
        <v>56</v>
      </c>
      <c r="Y33" s="18">
        <v>391</v>
      </c>
      <c r="Z33" s="18">
        <v>297</v>
      </c>
      <c r="AA33" s="18">
        <v>7</v>
      </c>
      <c r="AB33" s="18">
        <v>52</v>
      </c>
      <c r="AC33" s="18">
        <v>18</v>
      </c>
      <c r="AD33" s="18">
        <v>74</v>
      </c>
      <c r="AE33" s="18">
        <v>37</v>
      </c>
      <c r="AF33" s="22">
        <v>876</v>
      </c>
      <c r="AG33" s="18">
        <v>0</v>
      </c>
      <c r="AH33" s="18">
        <v>0</v>
      </c>
      <c r="AI33" s="22">
        <v>0</v>
      </c>
      <c r="AJ33" s="22">
        <v>0</v>
      </c>
      <c r="AK33" s="18">
        <v>24976</v>
      </c>
    </row>
    <row r="34" spans="1:37" x14ac:dyDescent="0.35">
      <c r="A34" s="39">
        <v>27</v>
      </c>
      <c r="C34" s="27" t="s">
        <v>64</v>
      </c>
      <c r="D34" s="18">
        <v>57188</v>
      </c>
      <c r="E34" s="18">
        <v>1211</v>
      </c>
      <c r="F34" s="18">
        <v>0</v>
      </c>
      <c r="G34" s="40">
        <v>58399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2">
        <v>0</v>
      </c>
      <c r="O34" s="18">
        <v>0</v>
      </c>
      <c r="P34" s="18">
        <v>0</v>
      </c>
      <c r="Q34" s="18">
        <v>0</v>
      </c>
      <c r="R34" s="18">
        <v>41</v>
      </c>
      <c r="S34" s="22">
        <v>41</v>
      </c>
      <c r="T34" s="18">
        <v>0</v>
      </c>
      <c r="U34" s="18">
        <v>0</v>
      </c>
      <c r="V34" s="18">
        <v>0</v>
      </c>
      <c r="W34" s="18">
        <v>76</v>
      </c>
      <c r="X34" s="22">
        <v>76</v>
      </c>
      <c r="Y34" s="18">
        <v>233</v>
      </c>
      <c r="Z34" s="18">
        <v>263</v>
      </c>
      <c r="AA34" s="18">
        <v>8</v>
      </c>
      <c r="AB34" s="18">
        <v>15</v>
      </c>
      <c r="AC34" s="18">
        <v>3</v>
      </c>
      <c r="AD34" s="18">
        <v>29</v>
      </c>
      <c r="AE34" s="18">
        <v>23</v>
      </c>
      <c r="AF34" s="22">
        <v>574</v>
      </c>
      <c r="AG34" s="18">
        <v>0</v>
      </c>
      <c r="AH34" s="18">
        <v>0</v>
      </c>
      <c r="AI34" s="22">
        <v>0</v>
      </c>
      <c r="AJ34" s="22">
        <v>0</v>
      </c>
      <c r="AK34" s="18">
        <v>59097</v>
      </c>
    </row>
    <row r="35" spans="1:37" x14ac:dyDescent="0.35">
      <c r="A35" s="39">
        <v>28</v>
      </c>
      <c r="C35" s="27" t="s">
        <v>65</v>
      </c>
      <c r="D35" s="18">
        <v>13534</v>
      </c>
      <c r="E35" s="18">
        <v>208</v>
      </c>
      <c r="F35" s="18">
        <v>0</v>
      </c>
      <c r="G35" s="40">
        <v>13742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22">
        <v>0</v>
      </c>
      <c r="O35" s="18">
        <v>0</v>
      </c>
      <c r="P35" s="18">
        <v>0</v>
      </c>
      <c r="Q35" s="18">
        <v>0</v>
      </c>
      <c r="R35" s="18">
        <v>11</v>
      </c>
      <c r="S35" s="22">
        <v>11</v>
      </c>
      <c r="T35" s="18">
        <v>0</v>
      </c>
      <c r="U35" s="18">
        <v>0</v>
      </c>
      <c r="V35" s="18">
        <v>0</v>
      </c>
      <c r="W35" s="18">
        <v>32</v>
      </c>
      <c r="X35" s="22">
        <v>32</v>
      </c>
      <c r="Y35" s="18">
        <v>45</v>
      </c>
      <c r="Z35" s="18">
        <v>70</v>
      </c>
      <c r="AA35" s="18">
        <v>0</v>
      </c>
      <c r="AB35" s="18">
        <v>6</v>
      </c>
      <c r="AC35" s="18">
        <v>10</v>
      </c>
      <c r="AD35" s="18">
        <v>5</v>
      </c>
      <c r="AE35" s="18">
        <v>9</v>
      </c>
      <c r="AF35" s="22">
        <v>145</v>
      </c>
      <c r="AG35" s="18">
        <v>0</v>
      </c>
      <c r="AH35" s="18">
        <v>0</v>
      </c>
      <c r="AI35" s="22">
        <v>0</v>
      </c>
      <c r="AJ35" s="22">
        <v>0</v>
      </c>
      <c r="AK35" s="18">
        <v>13930</v>
      </c>
    </row>
    <row r="36" spans="1:37" x14ac:dyDescent="0.35">
      <c r="A36" s="39">
        <v>29</v>
      </c>
      <c r="C36" s="27" t="s">
        <v>106</v>
      </c>
      <c r="D36" s="18">
        <v>4279</v>
      </c>
      <c r="E36" s="18">
        <v>474</v>
      </c>
      <c r="F36" s="18">
        <v>0</v>
      </c>
      <c r="G36" s="40">
        <v>4753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22">
        <v>0</v>
      </c>
      <c r="O36" s="18">
        <v>0</v>
      </c>
      <c r="P36" s="18">
        <v>0</v>
      </c>
      <c r="Q36" s="18">
        <v>0</v>
      </c>
      <c r="R36" s="18">
        <v>0</v>
      </c>
      <c r="S36" s="22">
        <v>0</v>
      </c>
      <c r="T36" s="18">
        <v>0</v>
      </c>
      <c r="U36" s="18">
        <v>0</v>
      </c>
      <c r="V36" s="18">
        <v>0</v>
      </c>
      <c r="W36" s="18">
        <v>4</v>
      </c>
      <c r="X36" s="22">
        <v>4</v>
      </c>
      <c r="Y36" s="18">
        <v>14</v>
      </c>
      <c r="Z36" s="18">
        <v>28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22">
        <v>42</v>
      </c>
      <c r="AG36" s="18">
        <v>0</v>
      </c>
      <c r="AH36" s="18">
        <v>0</v>
      </c>
      <c r="AI36" s="22">
        <v>0</v>
      </c>
      <c r="AJ36" s="22">
        <v>0</v>
      </c>
      <c r="AK36" s="18">
        <v>4804</v>
      </c>
    </row>
    <row r="37" spans="1:37" x14ac:dyDescent="0.35">
      <c r="A37" s="39">
        <v>30</v>
      </c>
      <c r="C37" s="27" t="s">
        <v>107</v>
      </c>
      <c r="D37" s="18">
        <v>1522</v>
      </c>
      <c r="E37" s="18">
        <v>22</v>
      </c>
      <c r="F37" s="18">
        <v>0</v>
      </c>
      <c r="G37" s="40">
        <v>1544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22">
        <v>0</v>
      </c>
      <c r="O37" s="18">
        <v>0</v>
      </c>
      <c r="P37" s="18">
        <v>0</v>
      </c>
      <c r="Q37" s="18">
        <v>0</v>
      </c>
      <c r="R37" s="18">
        <v>0</v>
      </c>
      <c r="S37" s="22">
        <v>0</v>
      </c>
      <c r="T37" s="18">
        <v>0</v>
      </c>
      <c r="U37" s="18">
        <v>0</v>
      </c>
      <c r="V37" s="18">
        <v>0</v>
      </c>
      <c r="W37" s="18">
        <v>4</v>
      </c>
      <c r="X37" s="22">
        <v>4</v>
      </c>
      <c r="Y37" s="18">
        <v>6</v>
      </c>
      <c r="Z37" s="18">
        <v>3</v>
      </c>
      <c r="AA37" s="18">
        <v>0</v>
      </c>
      <c r="AB37" s="18">
        <v>0</v>
      </c>
      <c r="AC37" s="18">
        <v>0</v>
      </c>
      <c r="AD37" s="18">
        <v>7</v>
      </c>
      <c r="AE37" s="18">
        <v>0</v>
      </c>
      <c r="AF37" s="22">
        <v>16</v>
      </c>
      <c r="AG37" s="18">
        <v>0</v>
      </c>
      <c r="AH37" s="18">
        <v>0</v>
      </c>
      <c r="AI37" s="22">
        <v>0</v>
      </c>
      <c r="AJ37" s="22">
        <v>0</v>
      </c>
      <c r="AK37" s="18">
        <v>1556</v>
      </c>
    </row>
    <row r="38" spans="1:37" x14ac:dyDescent="0.35">
      <c r="A38" s="39">
        <v>31</v>
      </c>
      <c r="C38" s="27" t="s">
        <v>66</v>
      </c>
      <c r="D38" s="18">
        <v>17020</v>
      </c>
      <c r="E38" s="18">
        <v>659</v>
      </c>
      <c r="F38" s="18">
        <v>0</v>
      </c>
      <c r="G38" s="40">
        <v>17679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22">
        <v>0</v>
      </c>
      <c r="O38" s="18">
        <v>0</v>
      </c>
      <c r="P38" s="18">
        <v>0</v>
      </c>
      <c r="Q38" s="18">
        <v>0</v>
      </c>
      <c r="R38" s="18">
        <v>14</v>
      </c>
      <c r="S38" s="22">
        <v>14</v>
      </c>
      <c r="T38" s="18">
        <v>0</v>
      </c>
      <c r="U38" s="18">
        <v>0</v>
      </c>
      <c r="V38" s="18">
        <v>0</v>
      </c>
      <c r="W38" s="18">
        <v>15</v>
      </c>
      <c r="X38" s="22">
        <v>15</v>
      </c>
      <c r="Y38" s="18">
        <v>93</v>
      </c>
      <c r="Z38" s="18">
        <v>107</v>
      </c>
      <c r="AA38" s="18">
        <v>4</v>
      </c>
      <c r="AB38" s="18">
        <v>0</v>
      </c>
      <c r="AC38" s="18">
        <v>0</v>
      </c>
      <c r="AD38" s="18">
        <v>15</v>
      </c>
      <c r="AE38" s="18">
        <v>8</v>
      </c>
      <c r="AF38" s="22">
        <v>227</v>
      </c>
      <c r="AG38" s="18">
        <v>0</v>
      </c>
      <c r="AH38" s="18">
        <v>0</v>
      </c>
      <c r="AI38" s="22">
        <v>0</v>
      </c>
      <c r="AJ38" s="22">
        <v>0</v>
      </c>
      <c r="AK38" s="18">
        <v>17930</v>
      </c>
    </row>
    <row r="39" spans="1:37" x14ac:dyDescent="0.35">
      <c r="A39" s="39">
        <v>32</v>
      </c>
      <c r="C39" s="27" t="s">
        <v>89</v>
      </c>
      <c r="D39" s="18">
        <v>4689</v>
      </c>
      <c r="E39" s="18">
        <v>35</v>
      </c>
      <c r="F39" s="18">
        <v>0</v>
      </c>
      <c r="G39" s="40">
        <v>4724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22">
        <v>0</v>
      </c>
      <c r="O39" s="18">
        <v>0</v>
      </c>
      <c r="P39" s="18">
        <v>0</v>
      </c>
      <c r="Q39" s="18">
        <v>0</v>
      </c>
      <c r="R39" s="18">
        <v>4</v>
      </c>
      <c r="S39" s="22">
        <v>4</v>
      </c>
      <c r="T39" s="18">
        <v>0</v>
      </c>
      <c r="U39" s="18">
        <v>0</v>
      </c>
      <c r="V39" s="18">
        <v>0</v>
      </c>
      <c r="W39" s="18">
        <v>12</v>
      </c>
      <c r="X39" s="22">
        <v>12</v>
      </c>
      <c r="Y39" s="18">
        <v>15</v>
      </c>
      <c r="Z39" s="18">
        <v>20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22">
        <v>35</v>
      </c>
      <c r="AG39" s="18">
        <v>0</v>
      </c>
      <c r="AH39" s="18">
        <v>0</v>
      </c>
      <c r="AI39" s="22">
        <v>0</v>
      </c>
      <c r="AJ39" s="22">
        <v>0</v>
      </c>
      <c r="AK39" s="18">
        <v>4777</v>
      </c>
    </row>
    <row r="40" spans="1:37" x14ac:dyDescent="0.35">
      <c r="A40" s="39">
        <v>33</v>
      </c>
      <c r="C40" s="27" t="s">
        <v>67</v>
      </c>
      <c r="D40" s="18">
        <v>32641</v>
      </c>
      <c r="E40" s="18">
        <v>617</v>
      </c>
      <c r="F40" s="18">
        <v>0</v>
      </c>
      <c r="G40" s="40">
        <v>33258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22">
        <v>0</v>
      </c>
      <c r="O40" s="18">
        <v>0</v>
      </c>
      <c r="P40" s="18">
        <v>0</v>
      </c>
      <c r="Q40" s="18">
        <v>0</v>
      </c>
      <c r="R40" s="18">
        <v>29</v>
      </c>
      <c r="S40" s="22">
        <v>29</v>
      </c>
      <c r="T40" s="18">
        <v>0</v>
      </c>
      <c r="U40" s="18">
        <v>0</v>
      </c>
      <c r="V40" s="18">
        <v>0</v>
      </c>
      <c r="W40" s="18">
        <v>54</v>
      </c>
      <c r="X40" s="22">
        <v>54</v>
      </c>
      <c r="Y40" s="18">
        <v>358</v>
      </c>
      <c r="Z40" s="18">
        <v>308</v>
      </c>
      <c r="AA40" s="18">
        <v>4</v>
      </c>
      <c r="AB40" s="18">
        <v>27</v>
      </c>
      <c r="AC40" s="18">
        <v>13</v>
      </c>
      <c r="AD40" s="18">
        <v>49</v>
      </c>
      <c r="AE40" s="18">
        <v>25</v>
      </c>
      <c r="AF40" s="22">
        <v>784</v>
      </c>
      <c r="AG40" s="18">
        <v>0</v>
      </c>
      <c r="AH40" s="18">
        <v>0</v>
      </c>
      <c r="AI40" s="22">
        <v>0</v>
      </c>
      <c r="AJ40" s="22">
        <v>0</v>
      </c>
      <c r="AK40" s="18">
        <v>34133</v>
      </c>
    </row>
    <row r="41" spans="1:37" x14ac:dyDescent="0.35">
      <c r="A41" s="39">
        <v>34</v>
      </c>
      <c r="C41" s="27" t="s">
        <v>108</v>
      </c>
      <c r="D41" s="18">
        <v>4563</v>
      </c>
      <c r="E41" s="18">
        <v>79</v>
      </c>
      <c r="F41" s="18">
        <v>0</v>
      </c>
      <c r="G41" s="40">
        <v>4642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22">
        <v>0</v>
      </c>
      <c r="O41" s="18">
        <v>0</v>
      </c>
      <c r="P41" s="18">
        <v>0</v>
      </c>
      <c r="Q41" s="18">
        <v>0</v>
      </c>
      <c r="R41" s="18">
        <v>0</v>
      </c>
      <c r="S41" s="22">
        <v>0</v>
      </c>
      <c r="T41" s="18">
        <v>0</v>
      </c>
      <c r="U41" s="18">
        <v>0</v>
      </c>
      <c r="V41" s="18">
        <v>0</v>
      </c>
      <c r="W41" s="18">
        <v>8</v>
      </c>
      <c r="X41" s="22">
        <v>8</v>
      </c>
      <c r="Y41" s="18">
        <v>4</v>
      </c>
      <c r="Z41" s="18">
        <v>25</v>
      </c>
      <c r="AA41" s="18">
        <v>0</v>
      </c>
      <c r="AB41" s="18">
        <v>0</v>
      </c>
      <c r="AC41" s="18">
        <v>0</v>
      </c>
      <c r="AD41" s="18">
        <v>3</v>
      </c>
      <c r="AE41" s="18">
        <v>6</v>
      </c>
      <c r="AF41" s="22">
        <v>38</v>
      </c>
      <c r="AG41" s="18">
        <v>0</v>
      </c>
      <c r="AH41" s="18">
        <v>0</v>
      </c>
      <c r="AI41" s="22">
        <v>0</v>
      </c>
      <c r="AJ41" s="22">
        <v>0</v>
      </c>
      <c r="AK41" s="18">
        <v>4687</v>
      </c>
    </row>
    <row r="42" spans="1:37" x14ac:dyDescent="0.35">
      <c r="A42" s="39">
        <v>35</v>
      </c>
      <c r="C42" s="27" t="s">
        <v>68</v>
      </c>
      <c r="D42" s="18">
        <v>30357</v>
      </c>
      <c r="E42" s="18">
        <v>723</v>
      </c>
      <c r="F42" s="18">
        <v>0</v>
      </c>
      <c r="G42" s="40">
        <v>31080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22">
        <v>0</v>
      </c>
      <c r="O42" s="18">
        <v>0</v>
      </c>
      <c r="P42" s="18">
        <v>0</v>
      </c>
      <c r="Q42" s="18">
        <v>0</v>
      </c>
      <c r="R42" s="18">
        <v>22</v>
      </c>
      <c r="S42" s="22">
        <v>22</v>
      </c>
      <c r="T42" s="18">
        <v>0</v>
      </c>
      <c r="U42" s="18">
        <v>0</v>
      </c>
      <c r="V42" s="18">
        <v>0</v>
      </c>
      <c r="W42" s="18">
        <v>36</v>
      </c>
      <c r="X42" s="22">
        <v>36</v>
      </c>
      <c r="Y42" s="18">
        <v>150</v>
      </c>
      <c r="Z42" s="18">
        <v>228</v>
      </c>
      <c r="AA42" s="18">
        <v>7</v>
      </c>
      <c r="AB42" s="18">
        <v>6</v>
      </c>
      <c r="AC42" s="18">
        <v>5</v>
      </c>
      <c r="AD42" s="18">
        <v>24</v>
      </c>
      <c r="AE42" s="18">
        <v>19</v>
      </c>
      <c r="AF42" s="22">
        <v>439</v>
      </c>
      <c r="AG42" s="18">
        <v>0</v>
      </c>
      <c r="AH42" s="18">
        <v>0</v>
      </c>
      <c r="AI42" s="22">
        <v>0</v>
      </c>
      <c r="AJ42" s="22">
        <v>0</v>
      </c>
      <c r="AK42" s="18">
        <v>31588</v>
      </c>
    </row>
    <row r="43" spans="1:37" x14ac:dyDescent="0.35">
      <c r="A43" s="39">
        <v>36</v>
      </c>
      <c r="C43" s="27" t="s">
        <v>69</v>
      </c>
      <c r="D43" s="18">
        <v>30770</v>
      </c>
      <c r="E43" s="18">
        <v>401</v>
      </c>
      <c r="F43" s="18">
        <v>0</v>
      </c>
      <c r="G43" s="40">
        <v>31171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22">
        <v>0</v>
      </c>
      <c r="O43" s="18">
        <v>0</v>
      </c>
      <c r="P43" s="18">
        <v>0</v>
      </c>
      <c r="Q43" s="18">
        <v>0</v>
      </c>
      <c r="R43" s="18">
        <v>31</v>
      </c>
      <c r="S43" s="22">
        <v>31</v>
      </c>
      <c r="T43" s="18">
        <v>0</v>
      </c>
      <c r="U43" s="18">
        <v>0</v>
      </c>
      <c r="V43" s="18">
        <v>0</v>
      </c>
      <c r="W43" s="18">
        <v>49</v>
      </c>
      <c r="X43" s="22">
        <v>49</v>
      </c>
      <c r="Y43" s="18">
        <v>156</v>
      </c>
      <c r="Z43" s="18">
        <v>256</v>
      </c>
      <c r="AA43" s="18">
        <v>7</v>
      </c>
      <c r="AB43" s="18">
        <v>15</v>
      </c>
      <c r="AC43" s="18">
        <v>10</v>
      </c>
      <c r="AD43" s="18">
        <v>42</v>
      </c>
      <c r="AE43" s="18">
        <v>13</v>
      </c>
      <c r="AF43" s="22">
        <v>499</v>
      </c>
      <c r="AG43" s="18">
        <v>0</v>
      </c>
      <c r="AH43" s="18">
        <v>0</v>
      </c>
      <c r="AI43" s="22">
        <v>0</v>
      </c>
      <c r="AJ43" s="22">
        <v>0</v>
      </c>
      <c r="AK43" s="18">
        <v>31741</v>
      </c>
    </row>
    <row r="44" spans="1:37" x14ac:dyDescent="0.35">
      <c r="A44" s="39">
        <v>37</v>
      </c>
      <c r="C44" s="27" t="s">
        <v>70</v>
      </c>
      <c r="D44" s="18">
        <v>16445</v>
      </c>
      <c r="E44" s="18">
        <v>233</v>
      </c>
      <c r="F44" s="18">
        <v>0</v>
      </c>
      <c r="G44" s="40">
        <v>16678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22">
        <v>0</v>
      </c>
      <c r="O44" s="18">
        <v>0</v>
      </c>
      <c r="P44" s="18">
        <v>0</v>
      </c>
      <c r="Q44" s="18">
        <v>0</v>
      </c>
      <c r="R44" s="18">
        <v>15</v>
      </c>
      <c r="S44" s="22">
        <v>15</v>
      </c>
      <c r="T44" s="18">
        <v>0</v>
      </c>
      <c r="U44" s="18">
        <v>0</v>
      </c>
      <c r="V44" s="18">
        <v>0</v>
      </c>
      <c r="W44" s="18">
        <v>38</v>
      </c>
      <c r="X44" s="22">
        <v>38</v>
      </c>
      <c r="Y44" s="18">
        <v>46</v>
      </c>
      <c r="Z44" s="18">
        <v>83</v>
      </c>
      <c r="AA44" s="18">
        <v>0</v>
      </c>
      <c r="AB44" s="18">
        <v>3</v>
      </c>
      <c r="AC44" s="18">
        <v>0</v>
      </c>
      <c r="AD44" s="18">
        <v>6</v>
      </c>
      <c r="AE44" s="18">
        <v>13</v>
      </c>
      <c r="AF44" s="22">
        <v>151</v>
      </c>
      <c r="AG44" s="18">
        <v>0</v>
      </c>
      <c r="AH44" s="18">
        <v>0</v>
      </c>
      <c r="AI44" s="22">
        <v>0</v>
      </c>
      <c r="AJ44" s="22">
        <v>0</v>
      </c>
      <c r="AK44" s="18">
        <v>16885</v>
      </c>
    </row>
    <row r="45" spans="1:37" x14ac:dyDescent="0.35">
      <c r="A45" s="39">
        <v>38</v>
      </c>
      <c r="C45" s="27" t="s">
        <v>109</v>
      </c>
      <c r="D45" s="18">
        <v>2003</v>
      </c>
      <c r="E45" s="18">
        <v>22</v>
      </c>
      <c r="F45" s="18">
        <v>0</v>
      </c>
      <c r="G45" s="40">
        <v>2025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22">
        <v>0</v>
      </c>
      <c r="O45" s="18">
        <v>0</v>
      </c>
      <c r="P45" s="18">
        <v>0</v>
      </c>
      <c r="Q45" s="18">
        <v>0</v>
      </c>
      <c r="R45" s="18">
        <v>0</v>
      </c>
      <c r="S45" s="22">
        <v>0</v>
      </c>
      <c r="T45" s="18">
        <v>0</v>
      </c>
      <c r="U45" s="18">
        <v>0</v>
      </c>
      <c r="V45" s="18">
        <v>0</v>
      </c>
      <c r="W45" s="18">
        <v>6</v>
      </c>
      <c r="X45" s="22">
        <v>6</v>
      </c>
      <c r="Y45" s="18">
        <v>7</v>
      </c>
      <c r="Z45" s="18">
        <v>10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22">
        <v>17</v>
      </c>
      <c r="AG45" s="18">
        <v>0</v>
      </c>
      <c r="AH45" s="18">
        <v>0</v>
      </c>
      <c r="AI45" s="22">
        <v>0</v>
      </c>
      <c r="AJ45" s="22">
        <v>0</v>
      </c>
      <c r="AK45" s="18">
        <v>2044</v>
      </c>
    </row>
    <row r="46" spans="1:37" x14ac:dyDescent="0.35">
      <c r="A46" s="39">
        <v>39</v>
      </c>
      <c r="C46" s="27" t="s">
        <v>110</v>
      </c>
      <c r="D46" s="18">
        <v>11088</v>
      </c>
      <c r="E46" s="18">
        <v>370</v>
      </c>
      <c r="F46" s="18">
        <v>0</v>
      </c>
      <c r="G46" s="40">
        <v>11458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22">
        <v>0</v>
      </c>
      <c r="O46" s="18">
        <v>0</v>
      </c>
      <c r="P46" s="18">
        <v>0</v>
      </c>
      <c r="Q46" s="18">
        <v>0</v>
      </c>
      <c r="R46" s="18">
        <v>4</v>
      </c>
      <c r="S46" s="22">
        <v>4</v>
      </c>
      <c r="T46" s="18">
        <v>0</v>
      </c>
      <c r="U46" s="18">
        <v>0</v>
      </c>
      <c r="V46" s="18">
        <v>0</v>
      </c>
      <c r="W46" s="18">
        <v>19</v>
      </c>
      <c r="X46" s="22">
        <v>19</v>
      </c>
      <c r="Y46" s="18">
        <v>33</v>
      </c>
      <c r="Z46" s="18">
        <v>58</v>
      </c>
      <c r="AA46" s="18">
        <v>0</v>
      </c>
      <c r="AB46" s="18">
        <v>5</v>
      </c>
      <c r="AC46" s="18">
        <v>0</v>
      </c>
      <c r="AD46" s="18">
        <v>5</v>
      </c>
      <c r="AE46" s="18">
        <v>8</v>
      </c>
      <c r="AF46" s="22">
        <v>109</v>
      </c>
      <c r="AG46" s="18">
        <v>0</v>
      </c>
      <c r="AH46" s="18">
        <v>0</v>
      </c>
      <c r="AI46" s="22">
        <v>0</v>
      </c>
      <c r="AJ46" s="22">
        <v>0</v>
      </c>
      <c r="AK46" s="18">
        <v>11601</v>
      </c>
    </row>
    <row r="47" spans="1:37" x14ac:dyDescent="0.35">
      <c r="A47" s="39">
        <v>40</v>
      </c>
      <c r="C47" s="27" t="s">
        <v>71</v>
      </c>
      <c r="D47" s="18">
        <v>25502</v>
      </c>
      <c r="E47" s="18">
        <v>375</v>
      </c>
      <c r="F47" s="18">
        <v>0</v>
      </c>
      <c r="G47" s="40">
        <v>25877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22">
        <v>0</v>
      </c>
      <c r="O47" s="18">
        <v>0</v>
      </c>
      <c r="P47" s="18">
        <v>0</v>
      </c>
      <c r="Q47" s="18">
        <v>0</v>
      </c>
      <c r="R47" s="18">
        <v>33</v>
      </c>
      <c r="S47" s="22">
        <v>33</v>
      </c>
      <c r="T47" s="18">
        <v>0</v>
      </c>
      <c r="U47" s="18">
        <v>0</v>
      </c>
      <c r="V47" s="18">
        <v>0</v>
      </c>
      <c r="W47" s="18">
        <v>25</v>
      </c>
      <c r="X47" s="22">
        <v>25</v>
      </c>
      <c r="Y47" s="18">
        <v>119</v>
      </c>
      <c r="Z47" s="18">
        <v>222</v>
      </c>
      <c r="AA47" s="18">
        <v>4</v>
      </c>
      <c r="AB47" s="18">
        <v>8</v>
      </c>
      <c r="AC47" s="18">
        <v>9</v>
      </c>
      <c r="AD47" s="18">
        <v>26</v>
      </c>
      <c r="AE47" s="18">
        <v>17</v>
      </c>
      <c r="AF47" s="22">
        <v>405</v>
      </c>
      <c r="AG47" s="18">
        <v>0</v>
      </c>
      <c r="AH47" s="18">
        <v>0</v>
      </c>
      <c r="AI47" s="22">
        <v>0</v>
      </c>
      <c r="AJ47" s="22">
        <v>0</v>
      </c>
      <c r="AK47" s="18">
        <v>26340</v>
      </c>
    </row>
    <row r="48" spans="1:37" x14ac:dyDescent="0.35">
      <c r="A48" s="39">
        <v>41</v>
      </c>
      <c r="C48" s="27" t="s">
        <v>111</v>
      </c>
      <c r="D48" s="18">
        <v>2800</v>
      </c>
      <c r="E48" s="18">
        <v>22</v>
      </c>
      <c r="F48" s="18">
        <v>0</v>
      </c>
      <c r="G48" s="40">
        <v>2822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22">
        <v>0</v>
      </c>
      <c r="O48" s="18">
        <v>0</v>
      </c>
      <c r="P48" s="18">
        <v>0</v>
      </c>
      <c r="Q48" s="18">
        <v>0</v>
      </c>
      <c r="R48" s="18">
        <v>0</v>
      </c>
      <c r="S48" s="22">
        <v>0</v>
      </c>
      <c r="T48" s="18">
        <v>0</v>
      </c>
      <c r="U48" s="18">
        <v>0</v>
      </c>
      <c r="V48" s="18">
        <v>0</v>
      </c>
      <c r="W48" s="18">
        <v>3</v>
      </c>
      <c r="X48" s="22">
        <v>3</v>
      </c>
      <c r="Y48" s="18">
        <v>12</v>
      </c>
      <c r="Z48" s="18">
        <v>11</v>
      </c>
      <c r="AA48" s="18">
        <v>0</v>
      </c>
      <c r="AB48" s="18">
        <v>0</v>
      </c>
      <c r="AC48" s="18">
        <v>0</v>
      </c>
      <c r="AD48" s="18">
        <v>3</v>
      </c>
      <c r="AE48" s="18">
        <v>3</v>
      </c>
      <c r="AF48" s="22">
        <v>29</v>
      </c>
      <c r="AG48" s="18">
        <v>0</v>
      </c>
      <c r="AH48" s="18">
        <v>0</v>
      </c>
      <c r="AI48" s="22">
        <v>0</v>
      </c>
      <c r="AJ48" s="22">
        <v>0</v>
      </c>
      <c r="AK48" s="18">
        <v>2860</v>
      </c>
    </row>
    <row r="49" spans="1:37" x14ac:dyDescent="0.35">
      <c r="A49" s="39">
        <v>42</v>
      </c>
      <c r="C49" s="27" t="s">
        <v>72</v>
      </c>
      <c r="D49" s="18">
        <v>15634</v>
      </c>
      <c r="E49" s="18">
        <v>1356</v>
      </c>
      <c r="F49" s="18">
        <v>0</v>
      </c>
      <c r="G49" s="40">
        <v>16990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22">
        <v>0</v>
      </c>
      <c r="O49" s="18">
        <v>0</v>
      </c>
      <c r="P49" s="18">
        <v>0</v>
      </c>
      <c r="Q49" s="18">
        <v>0</v>
      </c>
      <c r="R49" s="18">
        <v>13</v>
      </c>
      <c r="S49" s="22">
        <v>13</v>
      </c>
      <c r="T49" s="18">
        <v>0</v>
      </c>
      <c r="U49" s="18">
        <v>0</v>
      </c>
      <c r="V49" s="18">
        <v>0</v>
      </c>
      <c r="W49" s="18">
        <v>8</v>
      </c>
      <c r="X49" s="22">
        <v>8</v>
      </c>
      <c r="Y49" s="18">
        <v>132</v>
      </c>
      <c r="Z49" s="18">
        <v>105</v>
      </c>
      <c r="AA49" s="18">
        <v>0</v>
      </c>
      <c r="AB49" s="18">
        <v>15</v>
      </c>
      <c r="AC49" s="18">
        <v>0</v>
      </c>
      <c r="AD49" s="18">
        <v>21</v>
      </c>
      <c r="AE49" s="18">
        <v>11</v>
      </c>
      <c r="AF49" s="22">
        <v>284</v>
      </c>
      <c r="AG49" s="18">
        <v>0</v>
      </c>
      <c r="AH49" s="18">
        <v>0</v>
      </c>
      <c r="AI49" s="22">
        <v>0</v>
      </c>
      <c r="AJ49" s="22">
        <v>0</v>
      </c>
      <c r="AK49" s="18">
        <v>17289</v>
      </c>
    </row>
    <row r="50" spans="1:37" x14ac:dyDescent="0.35">
      <c r="A50" s="39">
        <v>43</v>
      </c>
      <c r="C50" s="27" t="s">
        <v>73</v>
      </c>
      <c r="D50" s="18">
        <v>22064</v>
      </c>
      <c r="E50" s="18">
        <v>433</v>
      </c>
      <c r="F50" s="18">
        <v>0</v>
      </c>
      <c r="G50" s="40">
        <v>22497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22">
        <v>0</v>
      </c>
      <c r="O50" s="18">
        <v>0</v>
      </c>
      <c r="P50" s="18">
        <v>0</v>
      </c>
      <c r="Q50" s="18">
        <v>0</v>
      </c>
      <c r="R50" s="18">
        <v>13</v>
      </c>
      <c r="S50" s="22">
        <v>13</v>
      </c>
      <c r="T50" s="18">
        <v>0</v>
      </c>
      <c r="U50" s="18">
        <v>0</v>
      </c>
      <c r="V50" s="18">
        <v>0</v>
      </c>
      <c r="W50" s="18">
        <v>21</v>
      </c>
      <c r="X50" s="22">
        <v>21</v>
      </c>
      <c r="Y50" s="18">
        <v>114</v>
      </c>
      <c r="Z50" s="18">
        <v>146</v>
      </c>
      <c r="AA50" s="18">
        <v>0</v>
      </c>
      <c r="AB50" s="18">
        <v>0</v>
      </c>
      <c r="AC50" s="18">
        <v>6</v>
      </c>
      <c r="AD50" s="18">
        <v>16</v>
      </c>
      <c r="AE50" s="18">
        <v>10</v>
      </c>
      <c r="AF50" s="22">
        <v>292</v>
      </c>
      <c r="AG50" s="18">
        <v>0</v>
      </c>
      <c r="AH50" s="18">
        <v>0</v>
      </c>
      <c r="AI50" s="22">
        <v>0</v>
      </c>
      <c r="AJ50" s="22">
        <v>0</v>
      </c>
      <c r="AK50" s="18">
        <v>22834</v>
      </c>
    </row>
    <row r="51" spans="1:37" x14ac:dyDescent="0.35">
      <c r="A51" s="39">
        <v>44</v>
      </c>
      <c r="C51" s="27" t="s">
        <v>74</v>
      </c>
      <c r="D51" s="18">
        <v>34969</v>
      </c>
      <c r="E51" s="18">
        <v>3026</v>
      </c>
      <c r="F51" s="18">
        <v>0</v>
      </c>
      <c r="G51" s="40">
        <v>37995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22">
        <v>0</v>
      </c>
      <c r="O51" s="18">
        <v>0</v>
      </c>
      <c r="P51" s="18">
        <v>0</v>
      </c>
      <c r="Q51" s="18">
        <v>0</v>
      </c>
      <c r="R51" s="18">
        <v>8</v>
      </c>
      <c r="S51" s="22">
        <v>8</v>
      </c>
      <c r="T51" s="18">
        <v>0</v>
      </c>
      <c r="U51" s="18">
        <v>0</v>
      </c>
      <c r="V51" s="18">
        <v>0</v>
      </c>
      <c r="W51" s="18">
        <v>6</v>
      </c>
      <c r="X51" s="22">
        <v>6</v>
      </c>
      <c r="Y51" s="18">
        <v>220</v>
      </c>
      <c r="Z51" s="18">
        <v>76</v>
      </c>
      <c r="AA51" s="18">
        <v>0</v>
      </c>
      <c r="AB51" s="18">
        <v>26</v>
      </c>
      <c r="AC51" s="18">
        <v>3</v>
      </c>
      <c r="AD51" s="18">
        <v>8</v>
      </c>
      <c r="AE51" s="18">
        <v>12</v>
      </c>
      <c r="AF51" s="22">
        <v>345</v>
      </c>
      <c r="AG51" s="18">
        <v>0</v>
      </c>
      <c r="AH51" s="18">
        <v>0</v>
      </c>
      <c r="AI51" s="22">
        <v>0</v>
      </c>
      <c r="AJ51" s="22">
        <v>0</v>
      </c>
      <c r="AK51" s="18">
        <v>38361</v>
      </c>
    </row>
    <row r="52" spans="1:37" x14ac:dyDescent="0.35">
      <c r="A52" s="39">
        <v>45</v>
      </c>
      <c r="C52" s="27" t="s">
        <v>75</v>
      </c>
      <c r="D52" s="18">
        <v>23147</v>
      </c>
      <c r="E52" s="18">
        <v>447</v>
      </c>
      <c r="F52" s="18">
        <v>0</v>
      </c>
      <c r="G52" s="40">
        <v>23594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22">
        <v>0</v>
      </c>
      <c r="O52" s="18">
        <v>0</v>
      </c>
      <c r="P52" s="18">
        <v>0</v>
      </c>
      <c r="Q52" s="18">
        <v>0</v>
      </c>
      <c r="R52" s="18">
        <v>29</v>
      </c>
      <c r="S52" s="22">
        <v>29</v>
      </c>
      <c r="T52" s="18">
        <v>0</v>
      </c>
      <c r="U52" s="18">
        <v>0</v>
      </c>
      <c r="V52" s="18">
        <v>0</v>
      </c>
      <c r="W52" s="18">
        <v>55</v>
      </c>
      <c r="X52" s="22">
        <v>55</v>
      </c>
      <c r="Y52" s="18">
        <v>246</v>
      </c>
      <c r="Z52" s="18">
        <v>246</v>
      </c>
      <c r="AA52" s="18">
        <v>10</v>
      </c>
      <c r="AB52" s="18">
        <v>18</v>
      </c>
      <c r="AC52" s="18">
        <v>12</v>
      </c>
      <c r="AD52" s="18">
        <v>48</v>
      </c>
      <c r="AE52" s="18">
        <v>30</v>
      </c>
      <c r="AF52" s="22">
        <v>610</v>
      </c>
      <c r="AG52" s="18">
        <v>0</v>
      </c>
      <c r="AH52" s="18">
        <v>0</v>
      </c>
      <c r="AI52" s="22">
        <v>0</v>
      </c>
      <c r="AJ52" s="22">
        <v>0</v>
      </c>
      <c r="AK52" s="18">
        <v>24271</v>
      </c>
    </row>
    <row r="53" spans="1:37" x14ac:dyDescent="0.35">
      <c r="A53" s="39">
        <v>46</v>
      </c>
      <c r="C53" s="27" t="s">
        <v>90</v>
      </c>
      <c r="D53" s="18">
        <v>11875</v>
      </c>
      <c r="E53" s="18">
        <v>178</v>
      </c>
      <c r="F53" s="18">
        <v>0</v>
      </c>
      <c r="G53" s="40">
        <v>12053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22">
        <v>0</v>
      </c>
      <c r="O53" s="18">
        <v>0</v>
      </c>
      <c r="P53" s="18">
        <v>0</v>
      </c>
      <c r="Q53" s="18">
        <v>0</v>
      </c>
      <c r="R53" s="18">
        <v>0</v>
      </c>
      <c r="S53" s="22">
        <v>0</v>
      </c>
      <c r="T53" s="18">
        <v>0</v>
      </c>
      <c r="U53" s="18">
        <v>0</v>
      </c>
      <c r="V53" s="18">
        <v>0</v>
      </c>
      <c r="W53" s="18">
        <v>26</v>
      </c>
      <c r="X53" s="22">
        <v>26</v>
      </c>
      <c r="Y53" s="18">
        <v>68</v>
      </c>
      <c r="Z53" s="18">
        <v>78</v>
      </c>
      <c r="AA53" s="18">
        <v>0</v>
      </c>
      <c r="AB53" s="18">
        <v>5</v>
      </c>
      <c r="AC53" s="18">
        <v>5</v>
      </c>
      <c r="AD53" s="18">
        <v>8</v>
      </c>
      <c r="AE53" s="18">
        <v>10</v>
      </c>
      <c r="AF53" s="22">
        <v>174</v>
      </c>
      <c r="AG53" s="18">
        <v>0</v>
      </c>
      <c r="AH53" s="18">
        <v>0</v>
      </c>
      <c r="AI53" s="22">
        <v>0</v>
      </c>
      <c r="AJ53" s="22">
        <v>0</v>
      </c>
      <c r="AK53" s="18">
        <v>12242</v>
      </c>
    </row>
    <row r="54" spans="1:37" x14ac:dyDescent="0.35">
      <c r="A54" s="39">
        <v>47</v>
      </c>
      <c r="C54" s="27" t="s">
        <v>112</v>
      </c>
      <c r="D54" s="18">
        <v>9284</v>
      </c>
      <c r="E54" s="18">
        <v>187</v>
      </c>
      <c r="F54" s="18">
        <v>0</v>
      </c>
      <c r="G54" s="40">
        <v>9471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22">
        <v>0</v>
      </c>
      <c r="O54" s="18">
        <v>0</v>
      </c>
      <c r="P54" s="18">
        <v>0</v>
      </c>
      <c r="Q54" s="18">
        <v>0</v>
      </c>
      <c r="R54" s="18">
        <v>9</v>
      </c>
      <c r="S54" s="22">
        <v>9</v>
      </c>
      <c r="T54" s="18">
        <v>0</v>
      </c>
      <c r="U54" s="18">
        <v>0</v>
      </c>
      <c r="V54" s="18">
        <v>0</v>
      </c>
      <c r="W54" s="18">
        <v>27</v>
      </c>
      <c r="X54" s="22">
        <v>27</v>
      </c>
      <c r="Y54" s="18">
        <v>45</v>
      </c>
      <c r="Z54" s="18">
        <v>92</v>
      </c>
      <c r="AA54" s="18">
        <v>0</v>
      </c>
      <c r="AB54" s="18">
        <v>4</v>
      </c>
      <c r="AC54" s="18">
        <v>6</v>
      </c>
      <c r="AD54" s="18">
        <v>3</v>
      </c>
      <c r="AE54" s="18">
        <v>0</v>
      </c>
      <c r="AF54" s="22">
        <v>150</v>
      </c>
      <c r="AG54" s="18">
        <v>0</v>
      </c>
      <c r="AH54" s="18">
        <v>0</v>
      </c>
      <c r="AI54" s="22">
        <v>0</v>
      </c>
      <c r="AJ54" s="22">
        <v>0</v>
      </c>
      <c r="AK54" s="18">
        <v>9653</v>
      </c>
    </row>
    <row r="55" spans="1:37" x14ac:dyDescent="0.35">
      <c r="A55" s="39">
        <v>48</v>
      </c>
      <c r="C55" s="27" t="s">
        <v>113</v>
      </c>
      <c r="D55" s="18">
        <v>7939</v>
      </c>
      <c r="E55" s="18">
        <v>47</v>
      </c>
      <c r="F55" s="18">
        <v>0</v>
      </c>
      <c r="G55" s="40">
        <v>7986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22">
        <v>0</v>
      </c>
      <c r="O55" s="18">
        <v>0</v>
      </c>
      <c r="P55" s="18">
        <v>0</v>
      </c>
      <c r="Q55" s="18">
        <v>0</v>
      </c>
      <c r="R55" s="18">
        <v>0</v>
      </c>
      <c r="S55" s="22">
        <v>0</v>
      </c>
      <c r="T55" s="18">
        <v>0</v>
      </c>
      <c r="U55" s="18">
        <v>0</v>
      </c>
      <c r="V55" s="18">
        <v>0</v>
      </c>
      <c r="W55" s="18">
        <v>15</v>
      </c>
      <c r="X55" s="22">
        <v>15</v>
      </c>
      <c r="Y55" s="18">
        <v>20</v>
      </c>
      <c r="Z55" s="18">
        <v>35</v>
      </c>
      <c r="AA55" s="18">
        <v>0</v>
      </c>
      <c r="AB55" s="18">
        <v>5</v>
      </c>
      <c r="AC55" s="18">
        <v>0</v>
      </c>
      <c r="AD55" s="18">
        <v>0</v>
      </c>
      <c r="AE55" s="18">
        <v>9</v>
      </c>
      <c r="AF55" s="22">
        <v>69</v>
      </c>
      <c r="AG55" s="18">
        <v>0</v>
      </c>
      <c r="AH55" s="18">
        <v>0</v>
      </c>
      <c r="AI55" s="22">
        <v>0</v>
      </c>
      <c r="AJ55" s="22">
        <v>0</v>
      </c>
      <c r="AK55" s="18">
        <v>8066</v>
      </c>
    </row>
    <row r="56" spans="1:37" x14ac:dyDescent="0.35">
      <c r="A56" s="39">
        <v>49</v>
      </c>
      <c r="C56" s="27" t="s">
        <v>76</v>
      </c>
      <c r="D56" s="18">
        <v>34765</v>
      </c>
      <c r="E56" s="18">
        <v>650</v>
      </c>
      <c r="F56" s="18">
        <v>0</v>
      </c>
      <c r="G56" s="40">
        <v>35415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22">
        <v>0</v>
      </c>
      <c r="O56" s="18">
        <v>0</v>
      </c>
      <c r="P56" s="18">
        <v>0</v>
      </c>
      <c r="Q56" s="18">
        <v>0</v>
      </c>
      <c r="R56" s="18">
        <v>28</v>
      </c>
      <c r="S56" s="22">
        <v>28</v>
      </c>
      <c r="T56" s="18">
        <v>0</v>
      </c>
      <c r="U56" s="18">
        <v>0</v>
      </c>
      <c r="V56" s="18">
        <v>0</v>
      </c>
      <c r="W56" s="18">
        <v>32</v>
      </c>
      <c r="X56" s="22">
        <v>32</v>
      </c>
      <c r="Y56" s="18">
        <v>279</v>
      </c>
      <c r="Z56" s="18">
        <v>296</v>
      </c>
      <c r="AA56" s="18">
        <v>3</v>
      </c>
      <c r="AB56" s="18">
        <v>33</v>
      </c>
      <c r="AC56" s="18">
        <v>12</v>
      </c>
      <c r="AD56" s="18">
        <v>56</v>
      </c>
      <c r="AE56" s="18">
        <v>26</v>
      </c>
      <c r="AF56" s="22">
        <v>705</v>
      </c>
      <c r="AG56" s="18">
        <v>0</v>
      </c>
      <c r="AH56" s="18">
        <v>0</v>
      </c>
      <c r="AI56" s="22">
        <v>0</v>
      </c>
      <c r="AJ56" s="22">
        <v>0</v>
      </c>
      <c r="AK56" s="18">
        <v>36175</v>
      </c>
    </row>
    <row r="57" spans="1:37" x14ac:dyDescent="0.35">
      <c r="A57" s="39">
        <v>50</v>
      </c>
      <c r="C57" s="27" t="s">
        <v>77</v>
      </c>
      <c r="D57" s="18">
        <v>22967</v>
      </c>
      <c r="E57" s="18">
        <v>821</v>
      </c>
      <c r="F57" s="18">
        <v>0</v>
      </c>
      <c r="G57" s="40">
        <v>23788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2">
        <v>0</v>
      </c>
      <c r="O57" s="18">
        <v>0</v>
      </c>
      <c r="P57" s="18">
        <v>0</v>
      </c>
      <c r="Q57" s="18">
        <v>0</v>
      </c>
      <c r="R57" s="18">
        <v>7</v>
      </c>
      <c r="S57" s="22">
        <v>7</v>
      </c>
      <c r="T57" s="18">
        <v>0</v>
      </c>
      <c r="U57" s="18">
        <v>0</v>
      </c>
      <c r="V57" s="18">
        <v>0</v>
      </c>
      <c r="W57" s="18">
        <v>24</v>
      </c>
      <c r="X57" s="22">
        <v>24</v>
      </c>
      <c r="Y57" s="18">
        <v>125</v>
      </c>
      <c r="Z57" s="18">
        <v>126</v>
      </c>
      <c r="AA57" s="18">
        <v>4</v>
      </c>
      <c r="AB57" s="18">
        <v>11</v>
      </c>
      <c r="AC57" s="18">
        <v>0</v>
      </c>
      <c r="AD57" s="18">
        <v>14</v>
      </c>
      <c r="AE57" s="18">
        <v>8</v>
      </c>
      <c r="AF57" s="22">
        <v>288</v>
      </c>
      <c r="AG57" s="18">
        <v>0</v>
      </c>
      <c r="AH57" s="18">
        <v>0</v>
      </c>
      <c r="AI57" s="22">
        <v>0</v>
      </c>
      <c r="AJ57" s="22">
        <v>0</v>
      </c>
      <c r="AK57" s="18">
        <v>24117</v>
      </c>
    </row>
    <row r="58" spans="1:37" x14ac:dyDescent="0.35">
      <c r="A58" s="39">
        <v>51</v>
      </c>
      <c r="C58" s="27" t="s">
        <v>114</v>
      </c>
      <c r="D58" s="18">
        <v>7740</v>
      </c>
      <c r="E58" s="18">
        <v>161</v>
      </c>
      <c r="F58" s="18">
        <v>0</v>
      </c>
      <c r="G58" s="40">
        <v>7901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22">
        <v>0</v>
      </c>
      <c r="O58" s="18">
        <v>0</v>
      </c>
      <c r="P58" s="18">
        <v>0</v>
      </c>
      <c r="Q58" s="18">
        <v>0</v>
      </c>
      <c r="R58" s="18">
        <v>9</v>
      </c>
      <c r="S58" s="22">
        <v>9</v>
      </c>
      <c r="T58" s="18">
        <v>0</v>
      </c>
      <c r="U58" s="18">
        <v>0</v>
      </c>
      <c r="V58" s="18">
        <v>0</v>
      </c>
      <c r="W58" s="18">
        <v>17</v>
      </c>
      <c r="X58" s="22">
        <v>17</v>
      </c>
      <c r="Y58" s="18">
        <v>36</v>
      </c>
      <c r="Z58" s="18">
        <v>47</v>
      </c>
      <c r="AA58" s="18">
        <v>4</v>
      </c>
      <c r="AB58" s="18">
        <v>4</v>
      </c>
      <c r="AC58" s="18">
        <v>0</v>
      </c>
      <c r="AD58" s="18">
        <v>5</v>
      </c>
      <c r="AE58" s="18">
        <v>0</v>
      </c>
      <c r="AF58" s="22">
        <v>96</v>
      </c>
      <c r="AG58" s="18">
        <v>0</v>
      </c>
      <c r="AH58" s="18">
        <v>0</v>
      </c>
      <c r="AI58" s="22">
        <v>0</v>
      </c>
      <c r="AJ58" s="22">
        <v>0</v>
      </c>
      <c r="AK58" s="18">
        <v>8020</v>
      </c>
    </row>
    <row r="59" spans="1:37" x14ac:dyDescent="0.35">
      <c r="A59" s="39">
        <v>52</v>
      </c>
      <c r="C59" s="27" t="s">
        <v>78</v>
      </c>
      <c r="D59" s="18">
        <v>32149</v>
      </c>
      <c r="E59" s="18">
        <v>2111</v>
      </c>
      <c r="F59" s="18">
        <v>0</v>
      </c>
      <c r="G59" s="40">
        <v>34260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22">
        <v>0</v>
      </c>
      <c r="O59" s="18">
        <v>0</v>
      </c>
      <c r="P59" s="18">
        <v>0</v>
      </c>
      <c r="Q59" s="18">
        <v>0</v>
      </c>
      <c r="R59" s="18">
        <v>14</v>
      </c>
      <c r="S59" s="22">
        <v>14</v>
      </c>
      <c r="T59" s="18">
        <v>0</v>
      </c>
      <c r="U59" s="18">
        <v>0</v>
      </c>
      <c r="V59" s="18">
        <v>0</v>
      </c>
      <c r="W59" s="18">
        <v>24</v>
      </c>
      <c r="X59" s="22">
        <v>24</v>
      </c>
      <c r="Y59" s="18">
        <v>269</v>
      </c>
      <c r="Z59" s="18">
        <v>164</v>
      </c>
      <c r="AA59" s="18">
        <v>9</v>
      </c>
      <c r="AB59" s="18">
        <v>32</v>
      </c>
      <c r="AC59" s="18">
        <v>6</v>
      </c>
      <c r="AD59" s="18">
        <v>23</v>
      </c>
      <c r="AE59" s="18">
        <v>21</v>
      </c>
      <c r="AF59" s="22">
        <v>524</v>
      </c>
      <c r="AG59" s="18">
        <v>0</v>
      </c>
      <c r="AH59" s="18">
        <v>0</v>
      </c>
      <c r="AI59" s="22">
        <v>0</v>
      </c>
      <c r="AJ59" s="22">
        <v>0</v>
      </c>
      <c r="AK59" s="18">
        <v>34821</v>
      </c>
    </row>
    <row r="60" spans="1:37" x14ac:dyDescent="0.35">
      <c r="A60" s="39">
        <v>53</v>
      </c>
      <c r="C60" s="27" t="s">
        <v>115</v>
      </c>
      <c r="D60" s="18">
        <v>41026</v>
      </c>
      <c r="E60" s="18">
        <v>598</v>
      </c>
      <c r="F60" s="18">
        <v>0</v>
      </c>
      <c r="G60" s="40">
        <v>41624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22">
        <v>0</v>
      </c>
      <c r="O60" s="18">
        <v>0</v>
      </c>
      <c r="P60" s="18">
        <v>0</v>
      </c>
      <c r="Q60" s="18">
        <v>0</v>
      </c>
      <c r="R60" s="18">
        <v>34</v>
      </c>
      <c r="S60" s="22">
        <v>34</v>
      </c>
      <c r="T60" s="18">
        <v>0</v>
      </c>
      <c r="U60" s="18">
        <v>0</v>
      </c>
      <c r="V60" s="18">
        <v>0</v>
      </c>
      <c r="W60" s="18">
        <v>49</v>
      </c>
      <c r="X60" s="22">
        <v>49</v>
      </c>
      <c r="Y60" s="18">
        <v>111</v>
      </c>
      <c r="Z60" s="18">
        <v>249</v>
      </c>
      <c r="AA60" s="18">
        <v>5</v>
      </c>
      <c r="AB60" s="18">
        <v>5</v>
      </c>
      <c r="AC60" s="18">
        <v>3</v>
      </c>
      <c r="AD60" s="18">
        <v>22</v>
      </c>
      <c r="AE60" s="18">
        <v>15</v>
      </c>
      <c r="AF60" s="22">
        <v>410</v>
      </c>
      <c r="AG60" s="18">
        <v>0</v>
      </c>
      <c r="AH60" s="18">
        <v>0</v>
      </c>
      <c r="AI60" s="22">
        <v>0</v>
      </c>
      <c r="AJ60" s="22">
        <v>0</v>
      </c>
      <c r="AK60" s="18">
        <v>42114</v>
      </c>
    </row>
    <row r="61" spans="1:37" x14ac:dyDescent="0.35">
      <c r="A61" s="39">
        <v>54</v>
      </c>
      <c r="C61" s="27" t="s">
        <v>116</v>
      </c>
      <c r="D61" s="18">
        <v>5127</v>
      </c>
      <c r="E61" s="18">
        <v>258</v>
      </c>
      <c r="F61" s="18">
        <v>0</v>
      </c>
      <c r="G61" s="40">
        <v>5385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22">
        <v>0</v>
      </c>
      <c r="O61" s="18">
        <v>0</v>
      </c>
      <c r="P61" s="18">
        <v>0</v>
      </c>
      <c r="Q61" s="18">
        <v>0</v>
      </c>
      <c r="R61" s="18">
        <v>4</v>
      </c>
      <c r="S61" s="22">
        <v>4</v>
      </c>
      <c r="T61" s="18">
        <v>0</v>
      </c>
      <c r="U61" s="18">
        <v>0</v>
      </c>
      <c r="V61" s="18">
        <v>0</v>
      </c>
      <c r="W61" s="18">
        <v>7</v>
      </c>
      <c r="X61" s="22">
        <v>7</v>
      </c>
      <c r="Y61" s="18">
        <v>12</v>
      </c>
      <c r="Z61" s="18">
        <v>35</v>
      </c>
      <c r="AA61" s="18">
        <v>0</v>
      </c>
      <c r="AB61" s="18">
        <v>6</v>
      </c>
      <c r="AC61" s="18">
        <v>0</v>
      </c>
      <c r="AD61" s="18">
        <v>5</v>
      </c>
      <c r="AE61" s="18">
        <v>0</v>
      </c>
      <c r="AF61" s="22">
        <v>58</v>
      </c>
      <c r="AG61" s="18">
        <v>0</v>
      </c>
      <c r="AH61" s="18">
        <v>0</v>
      </c>
      <c r="AI61" s="22">
        <v>0</v>
      </c>
      <c r="AJ61" s="22">
        <v>0</v>
      </c>
      <c r="AK61" s="18">
        <v>5435</v>
      </c>
    </row>
    <row r="62" spans="1:37" x14ac:dyDescent="0.35">
      <c r="A62" s="39">
        <v>55</v>
      </c>
      <c r="C62" s="27" t="s">
        <v>117</v>
      </c>
      <c r="D62" s="18">
        <v>4264</v>
      </c>
      <c r="E62" s="18">
        <v>68</v>
      </c>
      <c r="F62" s="18">
        <v>0</v>
      </c>
      <c r="G62" s="40">
        <v>4332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22">
        <v>0</v>
      </c>
      <c r="O62" s="18">
        <v>0</v>
      </c>
      <c r="P62" s="18">
        <v>0</v>
      </c>
      <c r="Q62" s="18">
        <v>0</v>
      </c>
      <c r="R62" s="18">
        <v>7</v>
      </c>
      <c r="S62" s="22">
        <v>7</v>
      </c>
      <c r="T62" s="18">
        <v>0</v>
      </c>
      <c r="U62" s="18">
        <v>0</v>
      </c>
      <c r="V62" s="18">
        <v>0</v>
      </c>
      <c r="W62" s="18">
        <v>0</v>
      </c>
      <c r="X62" s="22">
        <v>0</v>
      </c>
      <c r="Y62" s="18">
        <v>13</v>
      </c>
      <c r="Z62" s="18">
        <v>12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22">
        <v>25</v>
      </c>
      <c r="AG62" s="18">
        <v>0</v>
      </c>
      <c r="AH62" s="18">
        <v>0</v>
      </c>
      <c r="AI62" s="22">
        <v>0</v>
      </c>
      <c r="AJ62" s="22">
        <v>0</v>
      </c>
      <c r="AK62" s="18">
        <v>4364</v>
      </c>
    </row>
    <row r="63" spans="1:37" x14ac:dyDescent="0.35">
      <c r="A63" s="39">
        <v>56</v>
      </c>
      <c r="C63" s="27" t="s">
        <v>118</v>
      </c>
      <c r="D63" s="18">
        <v>4118</v>
      </c>
      <c r="E63" s="18">
        <v>81</v>
      </c>
      <c r="F63" s="18">
        <v>0</v>
      </c>
      <c r="G63" s="40">
        <v>4199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22">
        <v>0</v>
      </c>
      <c r="O63" s="18">
        <v>0</v>
      </c>
      <c r="P63" s="18">
        <v>0</v>
      </c>
      <c r="Q63" s="18">
        <v>0</v>
      </c>
      <c r="R63" s="18">
        <v>3</v>
      </c>
      <c r="S63" s="22">
        <v>3</v>
      </c>
      <c r="T63" s="18">
        <v>0</v>
      </c>
      <c r="U63" s="18">
        <v>0</v>
      </c>
      <c r="V63" s="18">
        <v>0</v>
      </c>
      <c r="W63" s="18">
        <v>3</v>
      </c>
      <c r="X63" s="22">
        <v>3</v>
      </c>
      <c r="Y63" s="18">
        <v>10</v>
      </c>
      <c r="Z63" s="18">
        <v>18</v>
      </c>
      <c r="AA63" s="18">
        <v>0</v>
      </c>
      <c r="AB63" s="18">
        <v>0</v>
      </c>
      <c r="AC63" s="18">
        <v>0</v>
      </c>
      <c r="AD63" s="18">
        <v>0</v>
      </c>
      <c r="AE63" s="18">
        <v>4</v>
      </c>
      <c r="AF63" s="22">
        <v>32</v>
      </c>
      <c r="AG63" s="18">
        <v>0</v>
      </c>
      <c r="AH63" s="18">
        <v>0</v>
      </c>
      <c r="AI63" s="22">
        <v>0</v>
      </c>
      <c r="AJ63" s="22">
        <v>0</v>
      </c>
      <c r="AK63" s="18">
        <v>4239</v>
      </c>
    </row>
    <row r="64" spans="1:37" x14ac:dyDescent="0.35">
      <c r="A64" s="39">
        <v>57</v>
      </c>
      <c r="C64" s="27" t="s">
        <v>119</v>
      </c>
      <c r="D64" s="18">
        <v>11922</v>
      </c>
      <c r="E64" s="18">
        <v>149</v>
      </c>
      <c r="F64" s="18">
        <v>0</v>
      </c>
      <c r="G64" s="40">
        <v>12071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22">
        <v>0</v>
      </c>
      <c r="O64" s="18">
        <v>0</v>
      </c>
      <c r="P64" s="18">
        <v>0</v>
      </c>
      <c r="Q64" s="18">
        <v>0</v>
      </c>
      <c r="R64" s="18">
        <v>8</v>
      </c>
      <c r="S64" s="22">
        <v>8</v>
      </c>
      <c r="T64" s="18">
        <v>0</v>
      </c>
      <c r="U64" s="18">
        <v>0</v>
      </c>
      <c r="V64" s="18">
        <v>0</v>
      </c>
      <c r="W64" s="18">
        <v>22</v>
      </c>
      <c r="X64" s="22">
        <v>22</v>
      </c>
      <c r="Y64" s="18">
        <v>43</v>
      </c>
      <c r="Z64" s="18">
        <v>77</v>
      </c>
      <c r="AA64" s="18">
        <v>0</v>
      </c>
      <c r="AB64" s="18">
        <v>0</v>
      </c>
      <c r="AC64" s="18">
        <v>0</v>
      </c>
      <c r="AD64" s="18">
        <v>8</v>
      </c>
      <c r="AE64" s="18">
        <v>3</v>
      </c>
      <c r="AF64" s="22">
        <v>131</v>
      </c>
      <c r="AG64" s="18">
        <v>0</v>
      </c>
      <c r="AH64" s="18">
        <v>0</v>
      </c>
      <c r="AI64" s="22">
        <v>0</v>
      </c>
      <c r="AJ64" s="22">
        <v>0</v>
      </c>
      <c r="AK64" s="18">
        <v>12239</v>
      </c>
    </row>
    <row r="65" spans="1:37" x14ac:dyDescent="0.35">
      <c r="A65" s="39">
        <v>58</v>
      </c>
      <c r="C65" s="27" t="s">
        <v>120</v>
      </c>
      <c r="D65" s="18">
        <v>3023</v>
      </c>
      <c r="E65" s="18">
        <v>18</v>
      </c>
      <c r="F65" s="18">
        <v>0</v>
      </c>
      <c r="G65" s="40">
        <v>3041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22">
        <v>0</v>
      </c>
      <c r="O65" s="18">
        <v>0</v>
      </c>
      <c r="P65" s="18">
        <v>0</v>
      </c>
      <c r="Q65" s="18">
        <v>0</v>
      </c>
      <c r="R65" s="18">
        <v>0</v>
      </c>
      <c r="S65" s="22">
        <v>0</v>
      </c>
      <c r="T65" s="18">
        <v>0</v>
      </c>
      <c r="U65" s="18">
        <v>0</v>
      </c>
      <c r="V65" s="18">
        <v>0</v>
      </c>
      <c r="W65" s="18">
        <v>4</v>
      </c>
      <c r="X65" s="22">
        <v>4</v>
      </c>
      <c r="Y65" s="18">
        <v>0</v>
      </c>
      <c r="Z65" s="18">
        <v>13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22">
        <v>13</v>
      </c>
      <c r="AG65" s="18">
        <v>0</v>
      </c>
      <c r="AH65" s="18">
        <v>0</v>
      </c>
      <c r="AI65" s="22">
        <v>0</v>
      </c>
      <c r="AJ65" s="22">
        <v>0</v>
      </c>
      <c r="AK65" s="18">
        <v>3061</v>
      </c>
    </row>
    <row r="66" spans="1:37" x14ac:dyDescent="0.35">
      <c r="A66" s="39">
        <v>59</v>
      </c>
      <c r="C66" s="27" t="s">
        <v>79</v>
      </c>
      <c r="D66" s="18">
        <v>23586</v>
      </c>
      <c r="E66" s="18">
        <v>1945</v>
      </c>
      <c r="F66" s="18">
        <v>0</v>
      </c>
      <c r="G66" s="40">
        <v>25531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22">
        <v>0</v>
      </c>
      <c r="O66" s="18">
        <v>0</v>
      </c>
      <c r="P66" s="18">
        <v>0</v>
      </c>
      <c r="Q66" s="18">
        <v>0</v>
      </c>
      <c r="R66" s="18">
        <v>4</v>
      </c>
      <c r="S66" s="22">
        <v>4</v>
      </c>
      <c r="T66" s="18">
        <v>0</v>
      </c>
      <c r="U66" s="18">
        <v>0</v>
      </c>
      <c r="V66" s="18">
        <v>0</v>
      </c>
      <c r="W66" s="18">
        <v>9</v>
      </c>
      <c r="X66" s="22">
        <v>9</v>
      </c>
      <c r="Y66" s="18">
        <v>71</v>
      </c>
      <c r="Z66" s="18">
        <v>41</v>
      </c>
      <c r="AA66" s="18">
        <v>0</v>
      </c>
      <c r="AB66" s="18">
        <v>3</v>
      </c>
      <c r="AC66" s="18">
        <v>0</v>
      </c>
      <c r="AD66" s="18">
        <v>3</v>
      </c>
      <c r="AE66" s="18">
        <v>9</v>
      </c>
      <c r="AF66" s="22">
        <v>127</v>
      </c>
      <c r="AG66" s="18">
        <v>0</v>
      </c>
      <c r="AH66" s="18">
        <v>0</v>
      </c>
      <c r="AI66" s="22">
        <v>0</v>
      </c>
      <c r="AJ66" s="22">
        <v>0</v>
      </c>
      <c r="AK66" s="18">
        <v>25665</v>
      </c>
    </row>
    <row r="67" spans="1:37" x14ac:dyDescent="0.35">
      <c r="A67" s="39">
        <v>60</v>
      </c>
      <c r="C67" s="27" t="s">
        <v>121</v>
      </c>
      <c r="D67" s="18">
        <v>2023</v>
      </c>
      <c r="E67" s="18">
        <v>45</v>
      </c>
      <c r="F67" s="18">
        <v>0</v>
      </c>
      <c r="G67" s="40">
        <v>2068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22">
        <v>0</v>
      </c>
      <c r="O67" s="18">
        <v>0</v>
      </c>
      <c r="P67" s="18">
        <v>0</v>
      </c>
      <c r="Q67" s="18">
        <v>0</v>
      </c>
      <c r="R67" s="18">
        <v>0</v>
      </c>
      <c r="S67" s="22">
        <v>0</v>
      </c>
      <c r="T67" s="18">
        <v>0</v>
      </c>
      <c r="U67" s="18">
        <v>0</v>
      </c>
      <c r="V67" s="18">
        <v>0</v>
      </c>
      <c r="W67" s="18">
        <v>7</v>
      </c>
      <c r="X67" s="22">
        <v>7</v>
      </c>
      <c r="Y67" s="18">
        <v>9</v>
      </c>
      <c r="Z67" s="18">
        <v>8</v>
      </c>
      <c r="AA67" s="18">
        <v>0</v>
      </c>
      <c r="AB67" s="18">
        <v>0</v>
      </c>
      <c r="AC67" s="18">
        <v>0</v>
      </c>
      <c r="AD67" s="18">
        <v>0</v>
      </c>
      <c r="AE67" s="18">
        <v>8</v>
      </c>
      <c r="AF67" s="22">
        <v>25</v>
      </c>
      <c r="AG67" s="18">
        <v>0</v>
      </c>
      <c r="AH67" s="18">
        <v>0</v>
      </c>
      <c r="AI67" s="22">
        <v>0</v>
      </c>
      <c r="AJ67" s="22">
        <v>0</v>
      </c>
      <c r="AK67" s="18">
        <v>2101</v>
      </c>
    </row>
    <row r="68" spans="1:37" x14ac:dyDescent="0.35">
      <c r="A68" s="39">
        <v>61</v>
      </c>
      <c r="C68" s="27" t="s">
        <v>43</v>
      </c>
      <c r="D68" s="18">
        <v>1182</v>
      </c>
      <c r="E68" s="18">
        <v>8</v>
      </c>
      <c r="F68" s="18">
        <v>0</v>
      </c>
      <c r="G68" s="40">
        <v>1190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22">
        <v>0</v>
      </c>
      <c r="O68" s="18">
        <v>0</v>
      </c>
      <c r="P68" s="18">
        <v>0</v>
      </c>
      <c r="Q68" s="18">
        <v>0</v>
      </c>
      <c r="R68" s="18">
        <v>0</v>
      </c>
      <c r="S68" s="22">
        <v>0</v>
      </c>
      <c r="T68" s="18">
        <v>0</v>
      </c>
      <c r="U68" s="18">
        <v>0</v>
      </c>
      <c r="V68" s="18">
        <v>0</v>
      </c>
      <c r="W68" s="18">
        <v>0</v>
      </c>
      <c r="X68" s="22">
        <v>0</v>
      </c>
      <c r="Y68" s="18">
        <v>0</v>
      </c>
      <c r="Z68" s="18">
        <v>6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22">
        <v>6</v>
      </c>
      <c r="AG68" s="18">
        <v>0</v>
      </c>
      <c r="AH68" s="18">
        <v>0</v>
      </c>
      <c r="AI68" s="22">
        <v>0</v>
      </c>
      <c r="AJ68" s="22">
        <v>0</v>
      </c>
      <c r="AK68" s="18">
        <v>1198</v>
      </c>
    </row>
    <row r="69" spans="1:37" x14ac:dyDescent="0.35">
      <c r="A69" s="39">
        <v>62</v>
      </c>
      <c r="C69" s="27" t="s">
        <v>122</v>
      </c>
      <c r="D69" s="18">
        <v>7972</v>
      </c>
      <c r="E69" s="18">
        <v>144</v>
      </c>
      <c r="F69" s="18">
        <v>0</v>
      </c>
      <c r="G69" s="40">
        <v>8116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22">
        <v>0</v>
      </c>
      <c r="O69" s="18">
        <v>0</v>
      </c>
      <c r="P69" s="18">
        <v>0</v>
      </c>
      <c r="Q69" s="18">
        <v>0</v>
      </c>
      <c r="R69" s="18">
        <v>6</v>
      </c>
      <c r="S69" s="22">
        <v>6</v>
      </c>
      <c r="T69" s="18">
        <v>0</v>
      </c>
      <c r="U69" s="18">
        <v>0</v>
      </c>
      <c r="V69" s="18">
        <v>0</v>
      </c>
      <c r="W69" s="18">
        <v>7</v>
      </c>
      <c r="X69" s="22">
        <v>7</v>
      </c>
      <c r="Y69" s="18">
        <v>20</v>
      </c>
      <c r="Z69" s="18">
        <v>29</v>
      </c>
      <c r="AA69" s="18">
        <v>0</v>
      </c>
      <c r="AB69" s="18">
        <v>0</v>
      </c>
      <c r="AC69" s="18">
        <v>0</v>
      </c>
      <c r="AD69" s="18">
        <v>6</v>
      </c>
      <c r="AE69" s="18">
        <v>0</v>
      </c>
      <c r="AF69" s="22">
        <v>55</v>
      </c>
      <c r="AG69" s="18">
        <v>0</v>
      </c>
      <c r="AH69" s="18">
        <v>0</v>
      </c>
      <c r="AI69" s="22">
        <v>0</v>
      </c>
      <c r="AJ69" s="22">
        <v>0</v>
      </c>
      <c r="AK69" s="18">
        <v>8182</v>
      </c>
    </row>
    <row r="70" spans="1:37" x14ac:dyDescent="0.35">
      <c r="A70" s="39">
        <v>63</v>
      </c>
      <c r="C70" s="27" t="s">
        <v>123</v>
      </c>
      <c r="D70" s="18">
        <v>4100</v>
      </c>
      <c r="E70" s="18">
        <v>37</v>
      </c>
      <c r="F70" s="18">
        <v>0</v>
      </c>
      <c r="G70" s="40">
        <v>4137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22">
        <v>0</v>
      </c>
      <c r="O70" s="18">
        <v>0</v>
      </c>
      <c r="P70" s="18">
        <v>0</v>
      </c>
      <c r="Q70" s="18">
        <v>0</v>
      </c>
      <c r="R70" s="18">
        <v>5</v>
      </c>
      <c r="S70" s="22">
        <v>5</v>
      </c>
      <c r="T70" s="18">
        <v>0</v>
      </c>
      <c r="U70" s="18">
        <v>0</v>
      </c>
      <c r="V70" s="18">
        <v>0</v>
      </c>
      <c r="W70" s="18">
        <v>11</v>
      </c>
      <c r="X70" s="22">
        <v>11</v>
      </c>
      <c r="Y70" s="18">
        <v>5</v>
      </c>
      <c r="Z70" s="18">
        <v>16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22">
        <v>21</v>
      </c>
      <c r="AG70" s="18">
        <v>0</v>
      </c>
      <c r="AH70" s="18">
        <v>0</v>
      </c>
      <c r="AI70" s="22">
        <v>0</v>
      </c>
      <c r="AJ70" s="22">
        <v>0</v>
      </c>
      <c r="AK70" s="18">
        <v>4172</v>
      </c>
    </row>
    <row r="71" spans="1:37" x14ac:dyDescent="0.35">
      <c r="A71" s="39">
        <v>64</v>
      </c>
      <c r="C71" s="27" t="s">
        <v>80</v>
      </c>
      <c r="D71" s="18">
        <v>23374</v>
      </c>
      <c r="E71" s="18">
        <v>1731</v>
      </c>
      <c r="F71" s="18">
        <v>0</v>
      </c>
      <c r="G71" s="40">
        <v>25105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22">
        <v>0</v>
      </c>
      <c r="O71" s="18">
        <v>0</v>
      </c>
      <c r="P71" s="18">
        <v>0</v>
      </c>
      <c r="Q71" s="18">
        <v>0</v>
      </c>
      <c r="R71" s="18">
        <v>7</v>
      </c>
      <c r="S71" s="22">
        <v>7</v>
      </c>
      <c r="T71" s="18">
        <v>0</v>
      </c>
      <c r="U71" s="18">
        <v>0</v>
      </c>
      <c r="V71" s="18">
        <v>0</v>
      </c>
      <c r="W71" s="18">
        <v>8</v>
      </c>
      <c r="X71" s="22">
        <v>8</v>
      </c>
      <c r="Y71" s="18">
        <v>89</v>
      </c>
      <c r="Z71" s="18">
        <v>64</v>
      </c>
      <c r="AA71" s="18">
        <v>0</v>
      </c>
      <c r="AB71" s="18">
        <v>4</v>
      </c>
      <c r="AC71" s="18">
        <v>3</v>
      </c>
      <c r="AD71" s="18">
        <v>12</v>
      </c>
      <c r="AE71" s="18">
        <v>14</v>
      </c>
      <c r="AF71" s="22">
        <v>186</v>
      </c>
      <c r="AG71" s="18">
        <v>0</v>
      </c>
      <c r="AH71" s="18">
        <v>0</v>
      </c>
      <c r="AI71" s="22">
        <v>0</v>
      </c>
      <c r="AJ71" s="22">
        <v>0</v>
      </c>
      <c r="AK71" s="18">
        <v>25299</v>
      </c>
    </row>
    <row r="72" spans="1:37" x14ac:dyDescent="0.35">
      <c r="A72" s="39">
        <v>65</v>
      </c>
      <c r="C72" s="27" t="s">
        <v>124</v>
      </c>
      <c r="D72" s="18">
        <v>3204</v>
      </c>
      <c r="E72" s="18">
        <v>53</v>
      </c>
      <c r="F72" s="18">
        <v>0</v>
      </c>
      <c r="G72" s="40">
        <v>3257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22">
        <v>0</v>
      </c>
      <c r="O72" s="18">
        <v>0</v>
      </c>
      <c r="P72" s="18">
        <v>0</v>
      </c>
      <c r="Q72" s="18">
        <v>0</v>
      </c>
      <c r="R72" s="18">
        <v>3</v>
      </c>
      <c r="S72" s="22">
        <v>3</v>
      </c>
      <c r="T72" s="18">
        <v>0</v>
      </c>
      <c r="U72" s="18">
        <v>0</v>
      </c>
      <c r="V72" s="18">
        <v>0</v>
      </c>
      <c r="W72" s="18">
        <v>9</v>
      </c>
      <c r="X72" s="22">
        <v>9</v>
      </c>
      <c r="Y72" s="18">
        <v>10</v>
      </c>
      <c r="Z72" s="18">
        <v>15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22">
        <v>25</v>
      </c>
      <c r="AG72" s="18">
        <v>0</v>
      </c>
      <c r="AH72" s="18">
        <v>0</v>
      </c>
      <c r="AI72" s="22">
        <v>0</v>
      </c>
      <c r="AJ72" s="22">
        <v>0</v>
      </c>
      <c r="AK72" s="18">
        <v>3294</v>
      </c>
    </row>
    <row r="73" spans="1:37" x14ac:dyDescent="0.35">
      <c r="A73" s="39">
        <v>66</v>
      </c>
      <c r="C73" s="27" t="s">
        <v>125</v>
      </c>
      <c r="D73" s="18">
        <v>8393</v>
      </c>
      <c r="E73" s="18">
        <v>165</v>
      </c>
      <c r="F73" s="18">
        <v>0</v>
      </c>
      <c r="G73" s="40">
        <v>8558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22">
        <v>0</v>
      </c>
      <c r="O73" s="18">
        <v>0</v>
      </c>
      <c r="P73" s="18">
        <v>0</v>
      </c>
      <c r="Q73" s="18">
        <v>0</v>
      </c>
      <c r="R73" s="18">
        <v>0</v>
      </c>
      <c r="S73" s="22">
        <v>0</v>
      </c>
      <c r="T73" s="18">
        <v>0</v>
      </c>
      <c r="U73" s="18">
        <v>0</v>
      </c>
      <c r="V73" s="18">
        <v>0</v>
      </c>
      <c r="W73" s="18">
        <v>9</v>
      </c>
      <c r="X73" s="22">
        <v>9</v>
      </c>
      <c r="Y73" s="18">
        <v>23</v>
      </c>
      <c r="Z73" s="18">
        <v>29</v>
      </c>
      <c r="AA73" s="18">
        <v>0</v>
      </c>
      <c r="AB73" s="18">
        <v>0</v>
      </c>
      <c r="AC73" s="18">
        <v>0</v>
      </c>
      <c r="AD73" s="18">
        <v>4</v>
      </c>
      <c r="AE73" s="18">
        <v>0</v>
      </c>
      <c r="AF73" s="22">
        <v>56</v>
      </c>
      <c r="AG73" s="18">
        <v>0</v>
      </c>
      <c r="AH73" s="18">
        <v>0</v>
      </c>
      <c r="AI73" s="22">
        <v>0</v>
      </c>
      <c r="AJ73" s="22">
        <v>0</v>
      </c>
      <c r="AK73" s="18">
        <v>8622</v>
      </c>
    </row>
    <row r="74" spans="1:37" x14ac:dyDescent="0.35">
      <c r="A74" s="39">
        <v>67</v>
      </c>
      <c r="C74" s="27" t="s">
        <v>91</v>
      </c>
      <c r="D74" s="18">
        <v>4585</v>
      </c>
      <c r="E74" s="18">
        <v>40</v>
      </c>
      <c r="F74" s="18">
        <v>0</v>
      </c>
      <c r="G74" s="40">
        <v>4625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22">
        <v>0</v>
      </c>
      <c r="O74" s="18">
        <v>0</v>
      </c>
      <c r="P74" s="18">
        <v>0</v>
      </c>
      <c r="Q74" s="18">
        <v>0</v>
      </c>
      <c r="R74" s="18">
        <v>0</v>
      </c>
      <c r="S74" s="22">
        <v>0</v>
      </c>
      <c r="T74" s="18">
        <v>0</v>
      </c>
      <c r="U74" s="18">
        <v>0</v>
      </c>
      <c r="V74" s="18">
        <v>0</v>
      </c>
      <c r="W74" s="18">
        <v>11</v>
      </c>
      <c r="X74" s="22">
        <v>11</v>
      </c>
      <c r="Y74" s="18">
        <v>21</v>
      </c>
      <c r="Z74" s="18">
        <v>17</v>
      </c>
      <c r="AA74" s="18">
        <v>0</v>
      </c>
      <c r="AB74" s="18">
        <v>4</v>
      </c>
      <c r="AC74" s="18">
        <v>4</v>
      </c>
      <c r="AD74" s="18">
        <v>6</v>
      </c>
      <c r="AE74" s="18">
        <v>3</v>
      </c>
      <c r="AF74" s="22">
        <v>55</v>
      </c>
      <c r="AG74" s="18">
        <v>0</v>
      </c>
      <c r="AH74" s="18">
        <v>0</v>
      </c>
      <c r="AI74" s="22">
        <v>0</v>
      </c>
      <c r="AJ74" s="22">
        <v>0</v>
      </c>
      <c r="AK74" s="18">
        <v>4696</v>
      </c>
    </row>
    <row r="75" spans="1:37" x14ac:dyDescent="0.35">
      <c r="A75" s="39">
        <v>68</v>
      </c>
      <c r="C75" s="27" t="s">
        <v>126</v>
      </c>
      <c r="D75" s="18">
        <v>1815</v>
      </c>
      <c r="E75" s="18">
        <v>18</v>
      </c>
      <c r="F75" s="18">
        <v>0</v>
      </c>
      <c r="G75" s="40">
        <v>1833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22">
        <v>0</v>
      </c>
      <c r="O75" s="18">
        <v>0</v>
      </c>
      <c r="P75" s="18">
        <v>0</v>
      </c>
      <c r="Q75" s="18">
        <v>0</v>
      </c>
      <c r="R75" s="18">
        <v>0</v>
      </c>
      <c r="S75" s="22">
        <v>0</v>
      </c>
      <c r="T75" s="18">
        <v>0</v>
      </c>
      <c r="U75" s="18">
        <v>0</v>
      </c>
      <c r="V75" s="18">
        <v>0</v>
      </c>
      <c r="W75" s="18">
        <v>0</v>
      </c>
      <c r="X75" s="22">
        <v>0</v>
      </c>
      <c r="Y75" s="18">
        <v>6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22">
        <v>6</v>
      </c>
      <c r="AG75" s="18">
        <v>0</v>
      </c>
      <c r="AH75" s="18">
        <v>0</v>
      </c>
      <c r="AI75" s="22">
        <v>0</v>
      </c>
      <c r="AJ75" s="22">
        <v>0</v>
      </c>
      <c r="AK75" s="18">
        <v>1851</v>
      </c>
    </row>
    <row r="76" spans="1:37" x14ac:dyDescent="0.35">
      <c r="A76" s="39">
        <v>69</v>
      </c>
      <c r="C76" s="27" t="s">
        <v>92</v>
      </c>
      <c r="D76" s="18">
        <v>7113</v>
      </c>
      <c r="E76" s="18">
        <v>105</v>
      </c>
      <c r="F76" s="18">
        <v>0</v>
      </c>
      <c r="G76" s="40">
        <v>7218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22">
        <v>0</v>
      </c>
      <c r="O76" s="18">
        <v>0</v>
      </c>
      <c r="P76" s="18">
        <v>0</v>
      </c>
      <c r="Q76" s="18">
        <v>0</v>
      </c>
      <c r="R76" s="18">
        <v>6</v>
      </c>
      <c r="S76" s="22">
        <v>6</v>
      </c>
      <c r="T76" s="18">
        <v>0</v>
      </c>
      <c r="U76" s="18">
        <v>0</v>
      </c>
      <c r="V76" s="18">
        <v>0</v>
      </c>
      <c r="W76" s="18">
        <v>8</v>
      </c>
      <c r="X76" s="22">
        <v>8</v>
      </c>
      <c r="Y76" s="18">
        <v>26</v>
      </c>
      <c r="Z76" s="18">
        <v>36</v>
      </c>
      <c r="AA76" s="18">
        <v>0</v>
      </c>
      <c r="AB76" s="18">
        <v>0</v>
      </c>
      <c r="AC76" s="18">
        <v>0</v>
      </c>
      <c r="AD76" s="18">
        <v>5</v>
      </c>
      <c r="AE76" s="18">
        <v>3</v>
      </c>
      <c r="AF76" s="22">
        <v>70</v>
      </c>
      <c r="AG76" s="18">
        <v>0</v>
      </c>
      <c r="AH76" s="18">
        <v>0</v>
      </c>
      <c r="AI76" s="22">
        <v>0</v>
      </c>
      <c r="AJ76" s="22">
        <v>0</v>
      </c>
      <c r="AK76" s="18">
        <v>7305</v>
      </c>
    </row>
    <row r="77" spans="1:37" x14ac:dyDescent="0.35">
      <c r="A77" s="39">
        <v>70</v>
      </c>
      <c r="C77" s="27" t="s">
        <v>81</v>
      </c>
      <c r="D77" s="18">
        <v>7714</v>
      </c>
      <c r="E77" s="18">
        <v>109</v>
      </c>
      <c r="F77" s="18">
        <v>0</v>
      </c>
      <c r="G77" s="40">
        <v>7823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22">
        <v>0</v>
      </c>
      <c r="O77" s="18">
        <v>0</v>
      </c>
      <c r="P77" s="18">
        <v>0</v>
      </c>
      <c r="Q77" s="18">
        <v>0</v>
      </c>
      <c r="R77" s="18">
        <v>4</v>
      </c>
      <c r="S77" s="22">
        <v>4</v>
      </c>
      <c r="T77" s="18">
        <v>0</v>
      </c>
      <c r="U77" s="18">
        <v>0</v>
      </c>
      <c r="V77" s="18">
        <v>0</v>
      </c>
      <c r="W77" s="18">
        <v>9</v>
      </c>
      <c r="X77" s="22">
        <v>9</v>
      </c>
      <c r="Y77" s="18">
        <v>33</v>
      </c>
      <c r="Z77" s="18">
        <v>33</v>
      </c>
      <c r="AA77" s="18">
        <v>0</v>
      </c>
      <c r="AB77" s="18">
        <v>0</v>
      </c>
      <c r="AC77" s="18">
        <v>0</v>
      </c>
      <c r="AD77" s="18">
        <v>9</v>
      </c>
      <c r="AE77" s="18">
        <v>0</v>
      </c>
      <c r="AF77" s="22">
        <v>75</v>
      </c>
      <c r="AG77" s="18">
        <v>0</v>
      </c>
      <c r="AH77" s="18">
        <v>0</v>
      </c>
      <c r="AI77" s="22">
        <v>0</v>
      </c>
      <c r="AJ77" s="22">
        <v>0</v>
      </c>
      <c r="AK77" s="18">
        <v>7917</v>
      </c>
    </row>
    <row r="78" spans="1:37" x14ac:dyDescent="0.35">
      <c r="A78" s="39">
        <v>71</v>
      </c>
      <c r="C78" s="27" t="s">
        <v>127</v>
      </c>
      <c r="D78" s="18">
        <v>11064</v>
      </c>
      <c r="E78" s="18">
        <v>134</v>
      </c>
      <c r="F78" s="18">
        <v>0</v>
      </c>
      <c r="G78" s="40">
        <v>11198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22">
        <v>0</v>
      </c>
      <c r="O78" s="18">
        <v>0</v>
      </c>
      <c r="P78" s="18">
        <v>0</v>
      </c>
      <c r="Q78" s="18">
        <v>0</v>
      </c>
      <c r="R78" s="18">
        <v>10</v>
      </c>
      <c r="S78" s="22">
        <v>10</v>
      </c>
      <c r="T78" s="18">
        <v>0</v>
      </c>
      <c r="U78" s="18">
        <v>0</v>
      </c>
      <c r="V78" s="18">
        <v>0</v>
      </c>
      <c r="W78" s="18">
        <v>14</v>
      </c>
      <c r="X78" s="22">
        <v>14</v>
      </c>
      <c r="Y78" s="18">
        <v>33</v>
      </c>
      <c r="Z78" s="18">
        <v>58</v>
      </c>
      <c r="AA78" s="18">
        <v>3</v>
      </c>
      <c r="AB78" s="18">
        <v>0</v>
      </c>
      <c r="AC78" s="18">
        <v>0</v>
      </c>
      <c r="AD78" s="18">
        <v>5</v>
      </c>
      <c r="AE78" s="18">
        <v>11</v>
      </c>
      <c r="AF78" s="22">
        <v>110</v>
      </c>
      <c r="AG78" s="18">
        <v>0</v>
      </c>
      <c r="AH78" s="18">
        <v>0</v>
      </c>
      <c r="AI78" s="22">
        <v>0</v>
      </c>
      <c r="AJ78" s="22">
        <v>0</v>
      </c>
      <c r="AK78" s="18">
        <v>11335</v>
      </c>
    </row>
    <row r="79" spans="1:37" x14ac:dyDescent="0.35">
      <c r="A79" s="39">
        <v>72</v>
      </c>
      <c r="C79" s="27" t="s">
        <v>128</v>
      </c>
      <c r="D79" s="18">
        <v>1077</v>
      </c>
      <c r="E79" s="18">
        <v>10</v>
      </c>
      <c r="F79" s="18">
        <v>0</v>
      </c>
      <c r="G79" s="40">
        <v>1087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22">
        <v>0</v>
      </c>
      <c r="O79" s="18">
        <v>0</v>
      </c>
      <c r="P79" s="18">
        <v>0</v>
      </c>
      <c r="Q79" s="18">
        <v>0</v>
      </c>
      <c r="R79" s="18">
        <v>0</v>
      </c>
      <c r="S79" s="22">
        <v>0</v>
      </c>
      <c r="T79" s="18">
        <v>0</v>
      </c>
      <c r="U79" s="18">
        <v>0</v>
      </c>
      <c r="V79" s="18">
        <v>0</v>
      </c>
      <c r="W79" s="18">
        <v>0</v>
      </c>
      <c r="X79" s="22">
        <v>0</v>
      </c>
      <c r="Y79" s="18">
        <v>6</v>
      </c>
      <c r="Z79" s="18">
        <v>5</v>
      </c>
      <c r="AA79" s="18">
        <v>0</v>
      </c>
      <c r="AB79" s="18">
        <v>0</v>
      </c>
      <c r="AC79" s="18">
        <v>0</v>
      </c>
      <c r="AD79" s="18">
        <v>0</v>
      </c>
      <c r="AE79" s="18">
        <v>3</v>
      </c>
      <c r="AF79" s="22">
        <v>14</v>
      </c>
      <c r="AG79" s="18">
        <v>0</v>
      </c>
      <c r="AH79" s="18">
        <v>0</v>
      </c>
      <c r="AI79" s="22">
        <v>0</v>
      </c>
      <c r="AJ79" s="22">
        <v>0</v>
      </c>
      <c r="AK79" s="18">
        <v>1101</v>
      </c>
    </row>
    <row r="80" spans="1:37" x14ac:dyDescent="0.35">
      <c r="A80" s="39">
        <v>73</v>
      </c>
      <c r="C80" s="27" t="s">
        <v>82</v>
      </c>
      <c r="D80" s="18">
        <v>31837</v>
      </c>
      <c r="E80" s="18">
        <v>647</v>
      </c>
      <c r="F80" s="18">
        <v>0</v>
      </c>
      <c r="G80" s="40">
        <v>32484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22">
        <v>0</v>
      </c>
      <c r="O80" s="18">
        <v>0</v>
      </c>
      <c r="P80" s="18">
        <v>0</v>
      </c>
      <c r="Q80" s="18">
        <v>0</v>
      </c>
      <c r="R80" s="18">
        <v>20</v>
      </c>
      <c r="S80" s="22">
        <v>20</v>
      </c>
      <c r="T80" s="18">
        <v>0</v>
      </c>
      <c r="U80" s="18">
        <v>0</v>
      </c>
      <c r="V80" s="18">
        <v>0</v>
      </c>
      <c r="W80" s="18">
        <v>27</v>
      </c>
      <c r="X80" s="22">
        <v>27</v>
      </c>
      <c r="Y80" s="18">
        <v>225</v>
      </c>
      <c r="Z80" s="18">
        <v>253</v>
      </c>
      <c r="AA80" s="18">
        <v>14</v>
      </c>
      <c r="AB80" s="18">
        <v>25</v>
      </c>
      <c r="AC80" s="18">
        <v>7</v>
      </c>
      <c r="AD80" s="18">
        <v>38</v>
      </c>
      <c r="AE80" s="18">
        <v>31</v>
      </c>
      <c r="AF80" s="22">
        <v>593</v>
      </c>
      <c r="AG80" s="18">
        <v>0</v>
      </c>
      <c r="AH80" s="18">
        <v>0</v>
      </c>
      <c r="AI80" s="22">
        <v>0</v>
      </c>
      <c r="AJ80" s="22">
        <v>0</v>
      </c>
      <c r="AK80" s="18">
        <v>33123</v>
      </c>
    </row>
    <row r="81" spans="1:37" x14ac:dyDescent="0.35">
      <c r="A81" s="39">
        <v>74</v>
      </c>
      <c r="C81" s="27" t="s">
        <v>83</v>
      </c>
      <c r="D81" s="18">
        <v>35291</v>
      </c>
      <c r="E81" s="18">
        <v>652</v>
      </c>
      <c r="F81" s="18">
        <v>0</v>
      </c>
      <c r="G81" s="40">
        <v>35943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22">
        <v>0</v>
      </c>
      <c r="O81" s="18">
        <v>0</v>
      </c>
      <c r="P81" s="18">
        <v>0</v>
      </c>
      <c r="Q81" s="18">
        <v>0</v>
      </c>
      <c r="R81" s="18">
        <v>31</v>
      </c>
      <c r="S81" s="22">
        <v>31</v>
      </c>
      <c r="T81" s="18">
        <v>0</v>
      </c>
      <c r="U81" s="18">
        <v>0</v>
      </c>
      <c r="V81" s="18">
        <v>0</v>
      </c>
      <c r="W81" s="18">
        <v>56</v>
      </c>
      <c r="X81" s="22">
        <v>56</v>
      </c>
      <c r="Y81" s="18">
        <v>354</v>
      </c>
      <c r="Z81" s="18">
        <v>329</v>
      </c>
      <c r="AA81" s="18">
        <v>11</v>
      </c>
      <c r="AB81" s="18">
        <v>41</v>
      </c>
      <c r="AC81" s="18">
        <v>0</v>
      </c>
      <c r="AD81" s="18">
        <v>53</v>
      </c>
      <c r="AE81" s="18">
        <v>25</v>
      </c>
      <c r="AF81" s="22">
        <v>813</v>
      </c>
      <c r="AG81" s="18">
        <v>0</v>
      </c>
      <c r="AH81" s="18">
        <v>0</v>
      </c>
      <c r="AI81" s="22">
        <v>0</v>
      </c>
      <c r="AJ81" s="22">
        <v>0</v>
      </c>
      <c r="AK81" s="18">
        <v>36843</v>
      </c>
    </row>
    <row r="82" spans="1:37" x14ac:dyDescent="0.35">
      <c r="A82" s="39">
        <v>75</v>
      </c>
      <c r="C82" s="27" t="s">
        <v>84</v>
      </c>
      <c r="D82" s="18">
        <v>8836</v>
      </c>
      <c r="E82" s="18">
        <v>128</v>
      </c>
      <c r="F82" s="18">
        <v>0</v>
      </c>
      <c r="G82" s="40">
        <v>8964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22">
        <v>0</v>
      </c>
      <c r="O82" s="18">
        <v>0</v>
      </c>
      <c r="P82" s="18">
        <v>0</v>
      </c>
      <c r="Q82" s="18">
        <v>0</v>
      </c>
      <c r="R82" s="18">
        <v>7</v>
      </c>
      <c r="S82" s="22">
        <v>7</v>
      </c>
      <c r="T82" s="18">
        <v>0</v>
      </c>
      <c r="U82" s="18">
        <v>0</v>
      </c>
      <c r="V82" s="18">
        <v>0</v>
      </c>
      <c r="W82" s="18">
        <v>24</v>
      </c>
      <c r="X82" s="22">
        <v>24</v>
      </c>
      <c r="Y82" s="18">
        <v>24</v>
      </c>
      <c r="Z82" s="18">
        <v>44</v>
      </c>
      <c r="AA82" s="18">
        <v>0</v>
      </c>
      <c r="AB82" s="18">
        <v>3</v>
      </c>
      <c r="AC82" s="18">
        <v>0</v>
      </c>
      <c r="AD82" s="18">
        <v>6</v>
      </c>
      <c r="AE82" s="18">
        <v>5</v>
      </c>
      <c r="AF82" s="22">
        <v>82</v>
      </c>
      <c r="AG82" s="18">
        <v>0</v>
      </c>
      <c r="AH82" s="18">
        <v>0</v>
      </c>
      <c r="AI82" s="22">
        <v>0</v>
      </c>
      <c r="AJ82" s="22">
        <v>0</v>
      </c>
      <c r="AK82" s="18">
        <v>9078</v>
      </c>
    </row>
    <row r="83" spans="1:37" x14ac:dyDescent="0.35">
      <c r="A83" s="39">
        <v>76</v>
      </c>
      <c r="C83" s="27" t="s">
        <v>85</v>
      </c>
      <c r="D83" s="18">
        <v>38047</v>
      </c>
      <c r="E83" s="18">
        <v>981</v>
      </c>
      <c r="F83" s="18">
        <v>0</v>
      </c>
      <c r="G83" s="40">
        <v>39028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22">
        <v>0</v>
      </c>
      <c r="O83" s="18">
        <v>0</v>
      </c>
      <c r="P83" s="18">
        <v>0</v>
      </c>
      <c r="Q83" s="18">
        <v>0</v>
      </c>
      <c r="R83" s="18">
        <v>28</v>
      </c>
      <c r="S83" s="22">
        <v>28</v>
      </c>
      <c r="T83" s="18">
        <v>0</v>
      </c>
      <c r="U83" s="18">
        <v>0</v>
      </c>
      <c r="V83" s="18">
        <v>0</v>
      </c>
      <c r="W83" s="18">
        <v>44</v>
      </c>
      <c r="X83" s="22">
        <v>44</v>
      </c>
      <c r="Y83" s="18">
        <v>558</v>
      </c>
      <c r="Z83" s="18">
        <v>362</v>
      </c>
      <c r="AA83" s="18">
        <v>4</v>
      </c>
      <c r="AB83" s="18">
        <v>72</v>
      </c>
      <c r="AC83" s="18">
        <v>12</v>
      </c>
      <c r="AD83" s="18">
        <v>76</v>
      </c>
      <c r="AE83" s="18">
        <v>48</v>
      </c>
      <c r="AF83" s="22">
        <v>1132</v>
      </c>
      <c r="AG83" s="18">
        <v>0</v>
      </c>
      <c r="AH83" s="18">
        <v>0</v>
      </c>
      <c r="AI83" s="22">
        <v>0</v>
      </c>
      <c r="AJ83" s="22">
        <v>0</v>
      </c>
      <c r="AK83" s="18">
        <v>40230</v>
      </c>
    </row>
    <row r="84" spans="1:37" x14ac:dyDescent="0.35">
      <c r="A84" s="39">
        <v>77</v>
      </c>
      <c r="C84" s="27" t="s">
        <v>86</v>
      </c>
      <c r="D84" s="18">
        <v>20587</v>
      </c>
      <c r="E84" s="18">
        <v>2281</v>
      </c>
      <c r="F84" s="18">
        <v>0</v>
      </c>
      <c r="G84" s="40">
        <v>22868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22">
        <v>0</v>
      </c>
      <c r="O84" s="18">
        <v>0</v>
      </c>
      <c r="P84" s="18">
        <v>0</v>
      </c>
      <c r="Q84" s="18">
        <v>0</v>
      </c>
      <c r="R84" s="18">
        <v>4</v>
      </c>
      <c r="S84" s="22">
        <v>4</v>
      </c>
      <c r="T84" s="18">
        <v>0</v>
      </c>
      <c r="U84" s="18">
        <v>0</v>
      </c>
      <c r="V84" s="18">
        <v>0</v>
      </c>
      <c r="W84" s="18">
        <v>8</v>
      </c>
      <c r="X84" s="22">
        <v>8</v>
      </c>
      <c r="Y84" s="18">
        <v>76</v>
      </c>
      <c r="Z84" s="18">
        <v>43</v>
      </c>
      <c r="AA84" s="18">
        <v>4</v>
      </c>
      <c r="AB84" s="18">
        <v>10</v>
      </c>
      <c r="AC84" s="18">
        <v>0</v>
      </c>
      <c r="AD84" s="18">
        <v>7</v>
      </c>
      <c r="AE84" s="18">
        <v>5</v>
      </c>
      <c r="AF84" s="22">
        <v>145</v>
      </c>
      <c r="AG84" s="18">
        <v>0</v>
      </c>
      <c r="AH84" s="18">
        <v>0</v>
      </c>
      <c r="AI84" s="22">
        <v>0</v>
      </c>
      <c r="AJ84" s="22">
        <v>0</v>
      </c>
      <c r="AK84" s="18">
        <v>23006</v>
      </c>
    </row>
    <row r="85" spans="1:37" x14ac:dyDescent="0.35">
      <c r="A85" s="39">
        <v>78</v>
      </c>
      <c r="C85" s="27" t="s">
        <v>129</v>
      </c>
      <c r="D85" s="18">
        <v>32088</v>
      </c>
      <c r="E85" s="18">
        <v>517</v>
      </c>
      <c r="F85" s="18">
        <v>0</v>
      </c>
      <c r="G85" s="40">
        <v>32605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22">
        <v>0</v>
      </c>
      <c r="O85" s="18">
        <v>0</v>
      </c>
      <c r="P85" s="18">
        <v>0</v>
      </c>
      <c r="Q85" s="18">
        <v>0</v>
      </c>
      <c r="R85" s="18">
        <v>13</v>
      </c>
      <c r="S85" s="22">
        <v>13</v>
      </c>
      <c r="T85" s="18">
        <v>0</v>
      </c>
      <c r="U85" s="18">
        <v>0</v>
      </c>
      <c r="V85" s="18">
        <v>0</v>
      </c>
      <c r="W85" s="18">
        <v>48</v>
      </c>
      <c r="X85" s="22">
        <v>48</v>
      </c>
      <c r="Y85" s="18">
        <v>123</v>
      </c>
      <c r="Z85" s="18">
        <v>243</v>
      </c>
      <c r="AA85" s="18">
        <v>6</v>
      </c>
      <c r="AB85" s="18">
        <v>7</v>
      </c>
      <c r="AC85" s="18">
        <v>3</v>
      </c>
      <c r="AD85" s="18">
        <v>21</v>
      </c>
      <c r="AE85" s="18">
        <v>16</v>
      </c>
      <c r="AF85" s="22">
        <v>419</v>
      </c>
      <c r="AG85" s="18">
        <v>0</v>
      </c>
      <c r="AH85" s="18">
        <v>0</v>
      </c>
      <c r="AI85" s="22">
        <v>0</v>
      </c>
      <c r="AJ85" s="22">
        <v>0</v>
      </c>
      <c r="AK85" s="18">
        <v>33091</v>
      </c>
    </row>
    <row r="86" spans="1:37" x14ac:dyDescent="0.35">
      <c r="A86" s="39">
        <v>79</v>
      </c>
      <c r="C86" s="27" t="s">
        <v>130</v>
      </c>
      <c r="D86" s="18">
        <v>1768</v>
      </c>
      <c r="E86" s="18">
        <v>14</v>
      </c>
      <c r="F86" s="18">
        <v>0</v>
      </c>
      <c r="G86" s="40">
        <v>1782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22">
        <v>0</v>
      </c>
      <c r="O86" s="18">
        <v>0</v>
      </c>
      <c r="P86" s="18">
        <v>0</v>
      </c>
      <c r="Q86" s="18">
        <v>0</v>
      </c>
      <c r="R86" s="18">
        <v>0</v>
      </c>
      <c r="S86" s="22">
        <v>0</v>
      </c>
      <c r="T86" s="18">
        <v>0</v>
      </c>
      <c r="U86" s="18">
        <v>0</v>
      </c>
      <c r="V86" s="18">
        <v>0</v>
      </c>
      <c r="W86" s="18">
        <v>7</v>
      </c>
      <c r="X86" s="22">
        <v>7</v>
      </c>
      <c r="Y86" s="18">
        <v>0</v>
      </c>
      <c r="Z86" s="18">
        <v>8</v>
      </c>
      <c r="AA86" s="18">
        <v>0</v>
      </c>
      <c r="AB86" s="18">
        <v>0</v>
      </c>
      <c r="AC86" s="18">
        <v>0</v>
      </c>
      <c r="AD86" s="18">
        <v>0</v>
      </c>
      <c r="AE86" s="18">
        <v>4</v>
      </c>
      <c r="AF86" s="22">
        <v>12</v>
      </c>
      <c r="AG86" s="18">
        <v>0</v>
      </c>
      <c r="AH86" s="18">
        <v>0</v>
      </c>
      <c r="AI86" s="22">
        <v>0</v>
      </c>
      <c r="AJ86" s="22">
        <v>0</v>
      </c>
      <c r="AK86" s="18">
        <v>1801</v>
      </c>
    </row>
    <row r="87" spans="1:37" s="23" customFormat="1" x14ac:dyDescent="0.35">
      <c r="A87" s="39">
        <v>80</v>
      </c>
      <c r="B87" s="32"/>
      <c r="C87" s="23" t="s">
        <v>47</v>
      </c>
      <c r="D87" s="24">
        <v>1240582</v>
      </c>
      <c r="E87" s="24">
        <v>35393</v>
      </c>
      <c r="F87" s="24">
        <v>0</v>
      </c>
      <c r="G87" s="24">
        <v>1275975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848</v>
      </c>
      <c r="S87" s="25">
        <v>848</v>
      </c>
      <c r="T87" s="24">
        <v>0</v>
      </c>
      <c r="U87" s="24">
        <v>0</v>
      </c>
      <c r="V87" s="24">
        <v>0</v>
      </c>
      <c r="W87" s="24">
        <v>1690</v>
      </c>
      <c r="X87" s="25">
        <v>1690</v>
      </c>
      <c r="Y87" s="24">
        <v>7366</v>
      </c>
      <c r="Z87" s="24">
        <v>8188</v>
      </c>
      <c r="AA87" s="24">
        <v>176</v>
      </c>
      <c r="AB87" s="24">
        <v>651</v>
      </c>
      <c r="AC87" s="24">
        <v>231</v>
      </c>
      <c r="AD87" s="24">
        <v>1098</v>
      </c>
      <c r="AE87" s="24">
        <v>758</v>
      </c>
      <c r="AF87" s="25">
        <v>18468</v>
      </c>
      <c r="AG87" s="24">
        <v>0</v>
      </c>
      <c r="AH87" s="24">
        <v>0</v>
      </c>
      <c r="AI87" s="25">
        <v>0</v>
      </c>
      <c r="AJ87" s="25">
        <v>0</v>
      </c>
      <c r="AK87" s="18">
        <v>1296981</v>
      </c>
    </row>
    <row r="88" spans="1:37" ht="21" x14ac:dyDescent="0.35">
      <c r="A88" s="39">
        <v>81</v>
      </c>
      <c r="B88" s="31" t="s">
        <v>44</v>
      </c>
      <c r="C88" s="27" t="s">
        <v>93</v>
      </c>
      <c r="D88" s="18">
        <v>2468</v>
      </c>
      <c r="E88" s="18">
        <v>10</v>
      </c>
      <c r="F88" s="18">
        <v>0</v>
      </c>
      <c r="G88" s="40">
        <v>2478</v>
      </c>
      <c r="H88" s="18">
        <v>1478</v>
      </c>
      <c r="I88" s="18">
        <v>89</v>
      </c>
      <c r="J88" s="18">
        <v>0</v>
      </c>
      <c r="K88" s="18">
        <v>19</v>
      </c>
      <c r="L88" s="18">
        <v>0</v>
      </c>
      <c r="M88" s="18">
        <v>4</v>
      </c>
      <c r="N88" s="22">
        <v>1590</v>
      </c>
      <c r="O88" s="18">
        <v>357</v>
      </c>
      <c r="P88" s="18">
        <v>32</v>
      </c>
      <c r="Q88" s="18">
        <v>0</v>
      </c>
      <c r="R88" s="18">
        <v>3</v>
      </c>
      <c r="S88" s="22">
        <v>392</v>
      </c>
      <c r="T88" s="18">
        <v>293</v>
      </c>
      <c r="U88" s="18">
        <v>44</v>
      </c>
      <c r="V88" s="18">
        <v>0</v>
      </c>
      <c r="W88" s="18">
        <v>0</v>
      </c>
      <c r="X88" s="22">
        <v>337</v>
      </c>
      <c r="Y88" s="18">
        <v>3</v>
      </c>
      <c r="Z88" s="18">
        <v>27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22">
        <v>30</v>
      </c>
      <c r="AG88" s="18">
        <v>0</v>
      </c>
      <c r="AH88" s="18">
        <v>0</v>
      </c>
      <c r="AI88" s="22">
        <v>0</v>
      </c>
      <c r="AJ88" s="22">
        <v>0</v>
      </c>
      <c r="AK88" s="18">
        <v>4824</v>
      </c>
    </row>
    <row r="89" spans="1:37" x14ac:dyDescent="0.35">
      <c r="A89" s="39">
        <v>82</v>
      </c>
      <c r="C89" s="27" t="s">
        <v>87</v>
      </c>
      <c r="D89" s="18">
        <v>1961</v>
      </c>
      <c r="E89" s="18">
        <v>3</v>
      </c>
      <c r="F89" s="18">
        <v>0</v>
      </c>
      <c r="G89" s="40">
        <v>1964</v>
      </c>
      <c r="H89" s="18">
        <v>1176</v>
      </c>
      <c r="I89" s="18">
        <v>96</v>
      </c>
      <c r="J89" s="18">
        <v>0</v>
      </c>
      <c r="K89" s="18">
        <v>18</v>
      </c>
      <c r="L89" s="18">
        <v>0</v>
      </c>
      <c r="M89" s="18">
        <v>0</v>
      </c>
      <c r="N89" s="22">
        <v>1290</v>
      </c>
      <c r="O89" s="18">
        <v>199</v>
      </c>
      <c r="P89" s="18">
        <v>36</v>
      </c>
      <c r="Q89" s="18">
        <v>3</v>
      </c>
      <c r="R89" s="18">
        <v>0</v>
      </c>
      <c r="S89" s="22">
        <v>238</v>
      </c>
      <c r="T89" s="18">
        <v>280</v>
      </c>
      <c r="U89" s="18">
        <v>39</v>
      </c>
      <c r="V89" s="18">
        <v>4</v>
      </c>
      <c r="W89" s="18">
        <v>3</v>
      </c>
      <c r="X89" s="22">
        <v>326</v>
      </c>
      <c r="Y89" s="18">
        <v>7</v>
      </c>
      <c r="Z89" s="18">
        <v>17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22">
        <v>24</v>
      </c>
      <c r="AG89" s="18">
        <v>0</v>
      </c>
      <c r="AH89" s="18">
        <v>0</v>
      </c>
      <c r="AI89" s="22">
        <v>0</v>
      </c>
      <c r="AJ89" s="22">
        <v>0</v>
      </c>
      <c r="AK89" s="18">
        <v>3852</v>
      </c>
    </row>
    <row r="90" spans="1:37" x14ac:dyDescent="0.35">
      <c r="A90" s="39">
        <v>83</v>
      </c>
      <c r="C90" s="27" t="s">
        <v>53</v>
      </c>
      <c r="D90" s="18">
        <v>23041</v>
      </c>
      <c r="E90" s="18">
        <v>108</v>
      </c>
      <c r="F90" s="18">
        <v>0</v>
      </c>
      <c r="G90" s="40">
        <v>23149</v>
      </c>
      <c r="H90" s="18">
        <v>14091</v>
      </c>
      <c r="I90" s="18">
        <v>1095</v>
      </c>
      <c r="J90" s="18">
        <v>54</v>
      </c>
      <c r="K90" s="18">
        <v>89</v>
      </c>
      <c r="L90" s="18">
        <v>28</v>
      </c>
      <c r="M90" s="18">
        <v>11</v>
      </c>
      <c r="N90" s="22">
        <v>15368</v>
      </c>
      <c r="O90" s="18">
        <v>2988</v>
      </c>
      <c r="P90" s="18">
        <v>445</v>
      </c>
      <c r="Q90" s="18">
        <v>4</v>
      </c>
      <c r="R90" s="18">
        <v>4</v>
      </c>
      <c r="S90" s="22">
        <v>3441</v>
      </c>
      <c r="T90" s="18">
        <v>2798</v>
      </c>
      <c r="U90" s="18">
        <v>519</v>
      </c>
      <c r="V90" s="18">
        <v>10</v>
      </c>
      <c r="W90" s="18">
        <v>9</v>
      </c>
      <c r="X90" s="22">
        <v>3336</v>
      </c>
      <c r="Y90" s="18">
        <v>89</v>
      </c>
      <c r="Z90" s="18">
        <v>177</v>
      </c>
      <c r="AA90" s="18">
        <v>0</v>
      </c>
      <c r="AB90" s="18">
        <v>3</v>
      </c>
      <c r="AC90" s="18">
        <v>3</v>
      </c>
      <c r="AD90" s="18">
        <v>38</v>
      </c>
      <c r="AE90" s="18">
        <v>12</v>
      </c>
      <c r="AF90" s="22">
        <v>322</v>
      </c>
      <c r="AG90" s="18">
        <v>0</v>
      </c>
      <c r="AH90" s="18">
        <v>0</v>
      </c>
      <c r="AI90" s="22">
        <v>0</v>
      </c>
      <c r="AJ90" s="22">
        <v>0</v>
      </c>
      <c r="AK90" s="18">
        <v>45604</v>
      </c>
    </row>
    <row r="91" spans="1:37" x14ac:dyDescent="0.35">
      <c r="A91" s="39">
        <v>84</v>
      </c>
      <c r="C91" s="27" t="s">
        <v>54</v>
      </c>
      <c r="D91" s="18">
        <v>32472</v>
      </c>
      <c r="E91" s="18">
        <v>138</v>
      </c>
      <c r="F91" s="18">
        <v>0</v>
      </c>
      <c r="G91" s="40">
        <v>32610</v>
      </c>
      <c r="H91" s="18">
        <v>18309</v>
      </c>
      <c r="I91" s="18">
        <v>575</v>
      </c>
      <c r="J91" s="18">
        <v>7</v>
      </c>
      <c r="K91" s="18">
        <v>30</v>
      </c>
      <c r="L91" s="18">
        <v>8</v>
      </c>
      <c r="M91" s="18">
        <v>5</v>
      </c>
      <c r="N91" s="22">
        <v>18934</v>
      </c>
      <c r="O91" s="18">
        <v>5442</v>
      </c>
      <c r="P91" s="18">
        <v>366</v>
      </c>
      <c r="Q91" s="18">
        <v>6</v>
      </c>
      <c r="R91" s="18">
        <v>5</v>
      </c>
      <c r="S91" s="22">
        <v>5819</v>
      </c>
      <c r="T91" s="18">
        <v>4709</v>
      </c>
      <c r="U91" s="18">
        <v>422</v>
      </c>
      <c r="V91" s="18">
        <v>0</v>
      </c>
      <c r="W91" s="18">
        <v>0</v>
      </c>
      <c r="X91" s="22">
        <v>5131</v>
      </c>
      <c r="Y91" s="18">
        <v>100</v>
      </c>
      <c r="Z91" s="18">
        <v>311</v>
      </c>
      <c r="AA91" s="18">
        <v>0</v>
      </c>
      <c r="AB91" s="18">
        <v>9</v>
      </c>
      <c r="AC91" s="18">
        <v>0</v>
      </c>
      <c r="AD91" s="18">
        <v>36</v>
      </c>
      <c r="AE91" s="18">
        <v>10</v>
      </c>
      <c r="AF91" s="22">
        <v>466</v>
      </c>
      <c r="AG91" s="18">
        <v>0</v>
      </c>
      <c r="AH91" s="18">
        <v>0</v>
      </c>
      <c r="AI91" s="22">
        <v>0</v>
      </c>
      <c r="AJ91" s="22">
        <v>0</v>
      </c>
      <c r="AK91" s="18">
        <v>62966</v>
      </c>
    </row>
    <row r="92" spans="1:37" x14ac:dyDescent="0.35">
      <c r="A92" s="39">
        <v>85</v>
      </c>
      <c r="C92" s="27" t="s">
        <v>94</v>
      </c>
      <c r="D92" s="18">
        <v>6990</v>
      </c>
      <c r="E92" s="18">
        <v>31</v>
      </c>
      <c r="F92" s="18">
        <v>0</v>
      </c>
      <c r="G92" s="40">
        <v>7021</v>
      </c>
      <c r="H92" s="18">
        <v>4120</v>
      </c>
      <c r="I92" s="18">
        <v>317</v>
      </c>
      <c r="J92" s="18">
        <v>18</v>
      </c>
      <c r="K92" s="18">
        <v>34</v>
      </c>
      <c r="L92" s="18">
        <v>0</v>
      </c>
      <c r="M92" s="18">
        <v>8</v>
      </c>
      <c r="N92" s="22">
        <v>4497</v>
      </c>
      <c r="O92" s="18">
        <v>827</v>
      </c>
      <c r="P92" s="18">
        <v>119</v>
      </c>
      <c r="Q92" s="18">
        <v>0</v>
      </c>
      <c r="R92" s="18">
        <v>6</v>
      </c>
      <c r="S92" s="22">
        <v>952</v>
      </c>
      <c r="T92" s="18">
        <v>907</v>
      </c>
      <c r="U92" s="18">
        <v>156</v>
      </c>
      <c r="V92" s="18">
        <v>0</v>
      </c>
      <c r="W92" s="18">
        <v>5</v>
      </c>
      <c r="X92" s="22">
        <v>1068</v>
      </c>
      <c r="Y92" s="18">
        <v>22</v>
      </c>
      <c r="Z92" s="18">
        <v>66</v>
      </c>
      <c r="AA92" s="18">
        <v>0</v>
      </c>
      <c r="AB92" s="18">
        <v>3</v>
      </c>
      <c r="AC92" s="18">
        <v>0</v>
      </c>
      <c r="AD92" s="18">
        <v>4</v>
      </c>
      <c r="AE92" s="18">
        <v>0</v>
      </c>
      <c r="AF92" s="22">
        <v>95</v>
      </c>
      <c r="AG92" s="18">
        <v>0</v>
      </c>
      <c r="AH92" s="18">
        <v>0</v>
      </c>
      <c r="AI92" s="22">
        <v>0</v>
      </c>
      <c r="AJ92" s="22">
        <v>0</v>
      </c>
      <c r="AK92" s="18">
        <v>13632</v>
      </c>
    </row>
    <row r="93" spans="1:37" x14ac:dyDescent="0.35">
      <c r="A93" s="39">
        <v>86</v>
      </c>
      <c r="C93" s="27" t="s">
        <v>95</v>
      </c>
      <c r="D93" s="18">
        <v>12568</v>
      </c>
      <c r="E93" s="18">
        <v>67</v>
      </c>
      <c r="F93" s="18">
        <v>0</v>
      </c>
      <c r="G93" s="40">
        <v>12635</v>
      </c>
      <c r="H93" s="18">
        <v>7535</v>
      </c>
      <c r="I93" s="18">
        <v>607</v>
      </c>
      <c r="J93" s="18">
        <v>30</v>
      </c>
      <c r="K93" s="18">
        <v>61</v>
      </c>
      <c r="L93" s="18">
        <v>20</v>
      </c>
      <c r="M93" s="18">
        <v>5</v>
      </c>
      <c r="N93" s="22">
        <v>8258</v>
      </c>
      <c r="O93" s="18">
        <v>1575</v>
      </c>
      <c r="P93" s="18">
        <v>288</v>
      </c>
      <c r="Q93" s="18">
        <v>3</v>
      </c>
      <c r="R93" s="18">
        <v>8</v>
      </c>
      <c r="S93" s="22">
        <v>1874</v>
      </c>
      <c r="T93" s="18">
        <v>1792</v>
      </c>
      <c r="U93" s="18">
        <v>366</v>
      </c>
      <c r="V93" s="18">
        <v>0</v>
      </c>
      <c r="W93" s="18">
        <v>9</v>
      </c>
      <c r="X93" s="22">
        <v>2167</v>
      </c>
      <c r="Y93" s="18">
        <v>36</v>
      </c>
      <c r="Z93" s="18">
        <v>117</v>
      </c>
      <c r="AA93" s="18">
        <v>0</v>
      </c>
      <c r="AB93" s="18">
        <v>0</v>
      </c>
      <c r="AC93" s="18">
        <v>4</v>
      </c>
      <c r="AD93" s="18">
        <v>21</v>
      </c>
      <c r="AE93" s="18">
        <v>5</v>
      </c>
      <c r="AF93" s="22">
        <v>183</v>
      </c>
      <c r="AG93" s="18">
        <v>0</v>
      </c>
      <c r="AH93" s="18">
        <v>0</v>
      </c>
      <c r="AI93" s="22">
        <v>0</v>
      </c>
      <c r="AJ93" s="22">
        <v>0</v>
      </c>
      <c r="AK93" s="18">
        <v>25123</v>
      </c>
    </row>
    <row r="94" spans="1:37" x14ac:dyDescent="0.35">
      <c r="A94" s="39">
        <v>87</v>
      </c>
      <c r="C94" s="27" t="s">
        <v>55</v>
      </c>
      <c r="D94" s="18">
        <v>27228</v>
      </c>
      <c r="E94" s="18">
        <v>91</v>
      </c>
      <c r="F94" s="18">
        <v>0</v>
      </c>
      <c r="G94" s="40">
        <v>27319</v>
      </c>
      <c r="H94" s="18">
        <v>14587</v>
      </c>
      <c r="I94" s="18">
        <v>509</v>
      </c>
      <c r="J94" s="18">
        <v>6</v>
      </c>
      <c r="K94" s="18">
        <v>16</v>
      </c>
      <c r="L94" s="18">
        <v>5</v>
      </c>
      <c r="M94" s="18">
        <v>3</v>
      </c>
      <c r="N94" s="22">
        <v>15126</v>
      </c>
      <c r="O94" s="18">
        <v>6306</v>
      </c>
      <c r="P94" s="18">
        <v>440</v>
      </c>
      <c r="Q94" s="18">
        <v>0</v>
      </c>
      <c r="R94" s="18">
        <v>0</v>
      </c>
      <c r="S94" s="22">
        <v>6746</v>
      </c>
      <c r="T94" s="18">
        <v>3271</v>
      </c>
      <c r="U94" s="18">
        <v>271</v>
      </c>
      <c r="V94" s="18">
        <v>0</v>
      </c>
      <c r="W94" s="18">
        <v>0</v>
      </c>
      <c r="X94" s="22">
        <v>3542</v>
      </c>
      <c r="Y94" s="18">
        <v>32</v>
      </c>
      <c r="Z94" s="18">
        <v>187</v>
      </c>
      <c r="AA94" s="18">
        <v>4</v>
      </c>
      <c r="AB94" s="18">
        <v>3</v>
      </c>
      <c r="AC94" s="18">
        <v>0</v>
      </c>
      <c r="AD94" s="18">
        <v>21</v>
      </c>
      <c r="AE94" s="18">
        <v>6</v>
      </c>
      <c r="AF94" s="22">
        <v>253</v>
      </c>
      <c r="AG94" s="18">
        <v>0</v>
      </c>
      <c r="AH94" s="18">
        <v>0</v>
      </c>
      <c r="AI94" s="22">
        <v>0</v>
      </c>
      <c r="AJ94" s="22">
        <v>0</v>
      </c>
      <c r="AK94" s="18">
        <v>53007</v>
      </c>
    </row>
    <row r="95" spans="1:37" x14ac:dyDescent="0.35">
      <c r="A95" s="39">
        <v>88</v>
      </c>
      <c r="C95" s="27" t="s">
        <v>88</v>
      </c>
      <c r="D95" s="18">
        <v>2326</v>
      </c>
      <c r="E95" s="18">
        <v>11</v>
      </c>
      <c r="F95" s="18">
        <v>0</v>
      </c>
      <c r="G95" s="40">
        <v>2337</v>
      </c>
      <c r="H95" s="18">
        <v>1251</v>
      </c>
      <c r="I95" s="18">
        <v>115</v>
      </c>
      <c r="J95" s="18">
        <v>4</v>
      </c>
      <c r="K95" s="18">
        <v>17</v>
      </c>
      <c r="L95" s="18">
        <v>3</v>
      </c>
      <c r="M95" s="18">
        <v>0</v>
      </c>
      <c r="N95" s="22">
        <v>1390</v>
      </c>
      <c r="O95" s="18">
        <v>263</v>
      </c>
      <c r="P95" s="18">
        <v>66</v>
      </c>
      <c r="Q95" s="18">
        <v>3</v>
      </c>
      <c r="R95" s="18">
        <v>0</v>
      </c>
      <c r="S95" s="22">
        <v>332</v>
      </c>
      <c r="T95" s="18">
        <v>366</v>
      </c>
      <c r="U95" s="18">
        <v>74</v>
      </c>
      <c r="V95" s="18">
        <v>0</v>
      </c>
      <c r="W95" s="18">
        <v>3</v>
      </c>
      <c r="X95" s="22">
        <v>443</v>
      </c>
      <c r="Y95" s="18">
        <v>4</v>
      </c>
      <c r="Z95" s="18">
        <v>22</v>
      </c>
      <c r="AA95" s="18">
        <v>0</v>
      </c>
      <c r="AB95" s="18">
        <v>0</v>
      </c>
      <c r="AC95" s="18">
        <v>0</v>
      </c>
      <c r="AD95" s="18">
        <v>3</v>
      </c>
      <c r="AE95" s="18">
        <v>4</v>
      </c>
      <c r="AF95" s="22">
        <v>33</v>
      </c>
      <c r="AG95" s="18">
        <v>0</v>
      </c>
      <c r="AH95" s="18">
        <v>0</v>
      </c>
      <c r="AI95" s="22">
        <v>0</v>
      </c>
      <c r="AJ95" s="22">
        <v>0</v>
      </c>
      <c r="AK95" s="18">
        <v>4535</v>
      </c>
    </row>
    <row r="96" spans="1:37" x14ac:dyDescent="0.35">
      <c r="A96" s="39">
        <v>89</v>
      </c>
      <c r="C96" s="27" t="s">
        <v>56</v>
      </c>
      <c r="D96" s="18">
        <v>43407</v>
      </c>
      <c r="E96" s="18">
        <v>134</v>
      </c>
      <c r="F96" s="18">
        <v>0</v>
      </c>
      <c r="G96" s="40">
        <v>43541</v>
      </c>
      <c r="H96" s="18">
        <v>22262</v>
      </c>
      <c r="I96" s="18">
        <v>620</v>
      </c>
      <c r="J96" s="18">
        <v>8</v>
      </c>
      <c r="K96" s="18">
        <v>35</v>
      </c>
      <c r="L96" s="18">
        <v>16</v>
      </c>
      <c r="M96" s="18">
        <v>12</v>
      </c>
      <c r="N96" s="22">
        <v>22953</v>
      </c>
      <c r="O96" s="18">
        <v>11057</v>
      </c>
      <c r="P96" s="18">
        <v>542</v>
      </c>
      <c r="Q96" s="18">
        <v>0</v>
      </c>
      <c r="R96" s="18">
        <v>4</v>
      </c>
      <c r="S96" s="22">
        <v>11603</v>
      </c>
      <c r="T96" s="18">
        <v>5563</v>
      </c>
      <c r="U96" s="18">
        <v>326</v>
      </c>
      <c r="V96" s="18">
        <v>5</v>
      </c>
      <c r="W96" s="18">
        <v>0</v>
      </c>
      <c r="X96" s="22">
        <v>5894</v>
      </c>
      <c r="Y96" s="18">
        <v>92</v>
      </c>
      <c r="Z96" s="18">
        <v>586</v>
      </c>
      <c r="AA96" s="18">
        <v>0</v>
      </c>
      <c r="AB96" s="18">
        <v>15</v>
      </c>
      <c r="AC96" s="18">
        <v>10</v>
      </c>
      <c r="AD96" s="18">
        <v>55</v>
      </c>
      <c r="AE96" s="18">
        <v>15</v>
      </c>
      <c r="AF96" s="22">
        <v>773</v>
      </c>
      <c r="AG96" s="18">
        <v>0</v>
      </c>
      <c r="AH96" s="18">
        <v>0</v>
      </c>
      <c r="AI96" s="22">
        <v>0</v>
      </c>
      <c r="AJ96" s="22">
        <v>0</v>
      </c>
      <c r="AK96" s="18">
        <v>84767</v>
      </c>
    </row>
    <row r="97" spans="1:37" x14ac:dyDescent="0.35">
      <c r="A97" s="39">
        <v>90</v>
      </c>
      <c r="C97" s="27" t="s">
        <v>57</v>
      </c>
      <c r="D97" s="18">
        <v>47277</v>
      </c>
      <c r="E97" s="18">
        <v>169</v>
      </c>
      <c r="F97" s="18">
        <v>0</v>
      </c>
      <c r="G97" s="40">
        <v>47446</v>
      </c>
      <c r="H97" s="18">
        <v>23565</v>
      </c>
      <c r="I97" s="18">
        <v>1195</v>
      </c>
      <c r="J97" s="18">
        <v>14</v>
      </c>
      <c r="K97" s="18">
        <v>152</v>
      </c>
      <c r="L97" s="18">
        <v>93</v>
      </c>
      <c r="M97" s="18">
        <v>98</v>
      </c>
      <c r="N97" s="22">
        <v>25117</v>
      </c>
      <c r="O97" s="18">
        <v>7788</v>
      </c>
      <c r="P97" s="18">
        <v>666</v>
      </c>
      <c r="Q97" s="18">
        <v>0</v>
      </c>
      <c r="R97" s="18">
        <v>27</v>
      </c>
      <c r="S97" s="22">
        <v>8481</v>
      </c>
      <c r="T97" s="18">
        <v>10318</v>
      </c>
      <c r="U97" s="18">
        <v>927</v>
      </c>
      <c r="V97" s="18">
        <v>3</v>
      </c>
      <c r="W97" s="18">
        <v>28</v>
      </c>
      <c r="X97" s="22">
        <v>11276</v>
      </c>
      <c r="Y97" s="18">
        <v>683</v>
      </c>
      <c r="Z97" s="18">
        <v>1160</v>
      </c>
      <c r="AA97" s="18">
        <v>15</v>
      </c>
      <c r="AB97" s="18">
        <v>145</v>
      </c>
      <c r="AC97" s="18">
        <v>54</v>
      </c>
      <c r="AD97" s="18">
        <v>255</v>
      </c>
      <c r="AE97" s="18">
        <v>72</v>
      </c>
      <c r="AF97" s="22">
        <v>2384</v>
      </c>
      <c r="AG97" s="18">
        <v>0</v>
      </c>
      <c r="AH97" s="18">
        <v>0</v>
      </c>
      <c r="AI97" s="22">
        <v>0</v>
      </c>
      <c r="AJ97" s="22">
        <v>0</v>
      </c>
      <c r="AK97" s="18">
        <v>94721</v>
      </c>
    </row>
    <row r="98" spans="1:37" x14ac:dyDescent="0.35">
      <c r="A98" s="39">
        <v>91</v>
      </c>
      <c r="C98" s="27" t="s">
        <v>96</v>
      </c>
      <c r="D98" s="18">
        <v>1094</v>
      </c>
      <c r="E98" s="18">
        <v>4</v>
      </c>
      <c r="F98" s="18">
        <v>0</v>
      </c>
      <c r="G98" s="40">
        <v>1098</v>
      </c>
      <c r="H98" s="18">
        <v>663</v>
      </c>
      <c r="I98" s="18">
        <v>31</v>
      </c>
      <c r="J98" s="18">
        <v>3</v>
      </c>
      <c r="K98" s="18">
        <v>0</v>
      </c>
      <c r="L98" s="18">
        <v>0</v>
      </c>
      <c r="M98" s="18">
        <v>0</v>
      </c>
      <c r="N98" s="22">
        <v>697</v>
      </c>
      <c r="O98" s="18">
        <v>192</v>
      </c>
      <c r="P98" s="18">
        <v>10</v>
      </c>
      <c r="Q98" s="18">
        <v>0</v>
      </c>
      <c r="R98" s="18">
        <v>0</v>
      </c>
      <c r="S98" s="22">
        <v>202</v>
      </c>
      <c r="T98" s="18">
        <v>155</v>
      </c>
      <c r="U98" s="18">
        <v>18</v>
      </c>
      <c r="V98" s="18">
        <v>0</v>
      </c>
      <c r="W98" s="18">
        <v>0</v>
      </c>
      <c r="X98" s="22">
        <v>173</v>
      </c>
      <c r="Y98" s="18">
        <v>3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22">
        <v>3</v>
      </c>
      <c r="AG98" s="18">
        <v>0</v>
      </c>
      <c r="AH98" s="18">
        <v>0</v>
      </c>
      <c r="AI98" s="22">
        <v>0</v>
      </c>
      <c r="AJ98" s="22">
        <v>0</v>
      </c>
      <c r="AK98" s="18">
        <v>2178</v>
      </c>
    </row>
    <row r="99" spans="1:37" x14ac:dyDescent="0.35">
      <c r="A99" s="39">
        <v>92</v>
      </c>
      <c r="C99" s="27" t="s">
        <v>97</v>
      </c>
      <c r="D99" s="18">
        <v>7391</v>
      </c>
      <c r="E99" s="18">
        <v>23</v>
      </c>
      <c r="F99" s="18">
        <v>0</v>
      </c>
      <c r="G99" s="40">
        <v>7414</v>
      </c>
      <c r="H99" s="18">
        <v>4294</v>
      </c>
      <c r="I99" s="18">
        <v>375</v>
      </c>
      <c r="J99" s="18">
        <v>11</v>
      </c>
      <c r="K99" s="18">
        <v>40</v>
      </c>
      <c r="L99" s="18">
        <v>14</v>
      </c>
      <c r="M99" s="18">
        <v>7</v>
      </c>
      <c r="N99" s="22">
        <v>4741</v>
      </c>
      <c r="O99" s="18">
        <v>957</v>
      </c>
      <c r="P99" s="18">
        <v>152</v>
      </c>
      <c r="Q99" s="18">
        <v>4</v>
      </c>
      <c r="R99" s="18">
        <v>4</v>
      </c>
      <c r="S99" s="22">
        <v>1117</v>
      </c>
      <c r="T99" s="18">
        <v>1210</v>
      </c>
      <c r="U99" s="18">
        <v>188</v>
      </c>
      <c r="V99" s="18">
        <v>0</v>
      </c>
      <c r="W99" s="18">
        <v>0</v>
      </c>
      <c r="X99" s="22">
        <v>1398</v>
      </c>
      <c r="Y99" s="18">
        <v>23</v>
      </c>
      <c r="Z99" s="18">
        <v>59</v>
      </c>
      <c r="AA99" s="18">
        <v>4</v>
      </c>
      <c r="AB99" s="18">
        <v>0</v>
      </c>
      <c r="AC99" s="18">
        <v>0</v>
      </c>
      <c r="AD99" s="18">
        <v>10</v>
      </c>
      <c r="AE99" s="18">
        <v>5</v>
      </c>
      <c r="AF99" s="22">
        <v>101</v>
      </c>
      <c r="AG99" s="18">
        <v>0</v>
      </c>
      <c r="AH99" s="18">
        <v>0</v>
      </c>
      <c r="AI99" s="22">
        <v>0</v>
      </c>
      <c r="AJ99" s="22">
        <v>0</v>
      </c>
      <c r="AK99" s="18">
        <v>14766</v>
      </c>
    </row>
    <row r="100" spans="1:37" x14ac:dyDescent="0.35">
      <c r="A100" s="39">
        <v>93</v>
      </c>
      <c r="C100" s="27" t="s">
        <v>98</v>
      </c>
      <c r="D100" s="18">
        <v>31708</v>
      </c>
      <c r="E100" s="18">
        <v>127</v>
      </c>
      <c r="F100" s="18">
        <v>0</v>
      </c>
      <c r="G100" s="40">
        <v>31835</v>
      </c>
      <c r="H100" s="18">
        <v>19900</v>
      </c>
      <c r="I100" s="18">
        <v>1227</v>
      </c>
      <c r="J100" s="18">
        <v>36</v>
      </c>
      <c r="K100" s="18">
        <v>94</v>
      </c>
      <c r="L100" s="18">
        <v>49</v>
      </c>
      <c r="M100" s="18">
        <v>32</v>
      </c>
      <c r="N100" s="22">
        <v>21338</v>
      </c>
      <c r="O100" s="18">
        <v>4163</v>
      </c>
      <c r="P100" s="18">
        <v>598</v>
      </c>
      <c r="Q100" s="18">
        <v>5</v>
      </c>
      <c r="R100" s="18">
        <v>9</v>
      </c>
      <c r="S100" s="22">
        <v>4775</v>
      </c>
      <c r="T100" s="18">
        <v>4053</v>
      </c>
      <c r="U100" s="18">
        <v>815</v>
      </c>
      <c r="V100" s="18">
        <v>3</v>
      </c>
      <c r="W100" s="18">
        <v>12</v>
      </c>
      <c r="X100" s="22">
        <v>4883</v>
      </c>
      <c r="Y100" s="18">
        <v>279</v>
      </c>
      <c r="Z100" s="18">
        <v>480</v>
      </c>
      <c r="AA100" s="18">
        <v>14</v>
      </c>
      <c r="AB100" s="18">
        <v>33</v>
      </c>
      <c r="AC100" s="18">
        <v>8</v>
      </c>
      <c r="AD100" s="18">
        <v>56</v>
      </c>
      <c r="AE100" s="18">
        <v>23</v>
      </c>
      <c r="AF100" s="22">
        <v>893</v>
      </c>
      <c r="AG100" s="18">
        <v>0</v>
      </c>
      <c r="AH100" s="18">
        <v>0</v>
      </c>
      <c r="AI100" s="22">
        <v>0</v>
      </c>
      <c r="AJ100" s="22">
        <v>0</v>
      </c>
      <c r="AK100" s="18">
        <v>63718</v>
      </c>
    </row>
    <row r="101" spans="1:37" x14ac:dyDescent="0.35">
      <c r="A101" s="39">
        <v>94</v>
      </c>
      <c r="C101" s="27" t="s">
        <v>58</v>
      </c>
      <c r="D101" s="18">
        <v>107602</v>
      </c>
      <c r="E101" s="18">
        <v>337</v>
      </c>
      <c r="F101" s="18">
        <v>0</v>
      </c>
      <c r="G101" s="40">
        <v>107939</v>
      </c>
      <c r="H101" s="18">
        <v>64684</v>
      </c>
      <c r="I101" s="18">
        <v>3073</v>
      </c>
      <c r="J101" s="18">
        <v>71</v>
      </c>
      <c r="K101" s="18">
        <v>284</v>
      </c>
      <c r="L101" s="18">
        <v>157</v>
      </c>
      <c r="M101" s="18">
        <v>87</v>
      </c>
      <c r="N101" s="22">
        <v>68356</v>
      </c>
      <c r="O101" s="18">
        <v>17083</v>
      </c>
      <c r="P101" s="18">
        <v>1665</v>
      </c>
      <c r="Q101" s="18">
        <v>19</v>
      </c>
      <c r="R101" s="18">
        <v>33</v>
      </c>
      <c r="S101" s="22">
        <v>18800</v>
      </c>
      <c r="T101" s="18">
        <v>16547</v>
      </c>
      <c r="U101" s="18">
        <v>2258</v>
      </c>
      <c r="V101" s="18">
        <v>11</v>
      </c>
      <c r="W101" s="18">
        <v>36</v>
      </c>
      <c r="X101" s="22">
        <v>18852</v>
      </c>
      <c r="Y101" s="18">
        <v>1378</v>
      </c>
      <c r="Z101" s="18">
        <v>2244</v>
      </c>
      <c r="AA101" s="18">
        <v>26</v>
      </c>
      <c r="AB101" s="18">
        <v>199</v>
      </c>
      <c r="AC101" s="18">
        <v>52</v>
      </c>
      <c r="AD101" s="18">
        <v>430</v>
      </c>
      <c r="AE101" s="18">
        <v>104</v>
      </c>
      <c r="AF101" s="22">
        <v>4433</v>
      </c>
      <c r="AG101" s="18">
        <v>0</v>
      </c>
      <c r="AH101" s="18">
        <v>0</v>
      </c>
      <c r="AI101" s="22">
        <v>0</v>
      </c>
      <c r="AJ101" s="22">
        <v>0</v>
      </c>
      <c r="AK101" s="18">
        <v>218378</v>
      </c>
    </row>
    <row r="102" spans="1:37" x14ac:dyDescent="0.35">
      <c r="A102" s="39">
        <v>95</v>
      </c>
      <c r="C102" s="27" t="s">
        <v>99</v>
      </c>
      <c r="D102" s="18">
        <v>2045</v>
      </c>
      <c r="E102" s="18">
        <v>13</v>
      </c>
      <c r="F102" s="18">
        <v>0</v>
      </c>
      <c r="G102" s="40">
        <v>2058</v>
      </c>
      <c r="H102" s="18">
        <v>1077</v>
      </c>
      <c r="I102" s="18">
        <v>111</v>
      </c>
      <c r="J102" s="18">
        <v>7</v>
      </c>
      <c r="K102" s="18">
        <v>15</v>
      </c>
      <c r="L102" s="18">
        <v>5</v>
      </c>
      <c r="M102" s="18">
        <v>0</v>
      </c>
      <c r="N102" s="22">
        <v>1215</v>
      </c>
      <c r="O102" s="18">
        <v>225</v>
      </c>
      <c r="P102" s="18">
        <v>61</v>
      </c>
      <c r="Q102" s="18">
        <v>0</v>
      </c>
      <c r="R102" s="18">
        <v>3</v>
      </c>
      <c r="S102" s="22">
        <v>289</v>
      </c>
      <c r="T102" s="18">
        <v>349</v>
      </c>
      <c r="U102" s="18">
        <v>80</v>
      </c>
      <c r="V102" s="18">
        <v>0</v>
      </c>
      <c r="W102" s="18">
        <v>0</v>
      </c>
      <c r="X102" s="22">
        <v>429</v>
      </c>
      <c r="Y102" s="18">
        <v>4</v>
      </c>
      <c r="Z102" s="18">
        <v>23</v>
      </c>
      <c r="AA102" s="18">
        <v>0</v>
      </c>
      <c r="AB102" s="18">
        <v>0</v>
      </c>
      <c r="AC102" s="18">
        <v>0</v>
      </c>
      <c r="AD102" s="18">
        <v>3</v>
      </c>
      <c r="AE102" s="18">
        <v>6</v>
      </c>
      <c r="AF102" s="22">
        <v>36</v>
      </c>
      <c r="AG102" s="18">
        <v>0</v>
      </c>
      <c r="AH102" s="18">
        <v>0</v>
      </c>
      <c r="AI102" s="22">
        <v>0</v>
      </c>
      <c r="AJ102" s="22">
        <v>0</v>
      </c>
      <c r="AK102" s="18">
        <v>4027</v>
      </c>
    </row>
    <row r="103" spans="1:37" x14ac:dyDescent="0.35">
      <c r="A103" s="39">
        <v>96</v>
      </c>
      <c r="C103" s="27" t="s">
        <v>100</v>
      </c>
      <c r="D103" s="18">
        <v>4219</v>
      </c>
      <c r="E103" s="18">
        <v>13</v>
      </c>
      <c r="F103" s="18">
        <v>0</v>
      </c>
      <c r="G103" s="40">
        <v>4232</v>
      </c>
      <c r="H103" s="18">
        <v>2598</v>
      </c>
      <c r="I103" s="18">
        <v>145</v>
      </c>
      <c r="J103" s="18">
        <v>0</v>
      </c>
      <c r="K103" s="18">
        <v>25</v>
      </c>
      <c r="L103" s="18">
        <v>5</v>
      </c>
      <c r="M103" s="18">
        <v>5</v>
      </c>
      <c r="N103" s="22">
        <v>2778</v>
      </c>
      <c r="O103" s="18">
        <v>581</v>
      </c>
      <c r="P103" s="18">
        <v>73</v>
      </c>
      <c r="Q103" s="18">
        <v>0</v>
      </c>
      <c r="R103" s="18">
        <v>5</v>
      </c>
      <c r="S103" s="22">
        <v>659</v>
      </c>
      <c r="T103" s="18">
        <v>646</v>
      </c>
      <c r="U103" s="18">
        <v>104</v>
      </c>
      <c r="V103" s="18">
        <v>0</v>
      </c>
      <c r="W103" s="18">
        <v>0</v>
      </c>
      <c r="X103" s="22">
        <v>750</v>
      </c>
      <c r="Y103" s="18">
        <v>8</v>
      </c>
      <c r="Z103" s="18">
        <v>32</v>
      </c>
      <c r="AA103" s="18">
        <v>0</v>
      </c>
      <c r="AB103" s="18">
        <v>0</v>
      </c>
      <c r="AC103" s="18">
        <v>0</v>
      </c>
      <c r="AD103" s="18">
        <v>3</v>
      </c>
      <c r="AE103" s="18">
        <v>8</v>
      </c>
      <c r="AF103" s="22">
        <v>51</v>
      </c>
      <c r="AG103" s="18">
        <v>0</v>
      </c>
      <c r="AH103" s="18">
        <v>0</v>
      </c>
      <c r="AI103" s="22">
        <v>0</v>
      </c>
      <c r="AJ103" s="22">
        <v>0</v>
      </c>
      <c r="AK103" s="18">
        <v>8467</v>
      </c>
    </row>
    <row r="104" spans="1:37" x14ac:dyDescent="0.35">
      <c r="A104" s="39">
        <v>97</v>
      </c>
      <c r="C104" s="27" t="s">
        <v>101</v>
      </c>
      <c r="D104" s="18">
        <v>3083</v>
      </c>
      <c r="E104" s="18">
        <v>9</v>
      </c>
      <c r="F104" s="18">
        <v>0</v>
      </c>
      <c r="G104" s="40">
        <v>3092</v>
      </c>
      <c r="H104" s="18">
        <v>1894</v>
      </c>
      <c r="I104" s="18">
        <v>149</v>
      </c>
      <c r="J104" s="18">
        <v>14</v>
      </c>
      <c r="K104" s="18">
        <v>0</v>
      </c>
      <c r="L104" s="18">
        <v>0</v>
      </c>
      <c r="M104" s="18">
        <v>0</v>
      </c>
      <c r="N104" s="22">
        <v>2057</v>
      </c>
      <c r="O104" s="18">
        <v>421</v>
      </c>
      <c r="P104" s="18">
        <v>60</v>
      </c>
      <c r="Q104" s="18">
        <v>0</v>
      </c>
      <c r="R104" s="18">
        <v>0</v>
      </c>
      <c r="S104" s="22">
        <v>481</v>
      </c>
      <c r="T104" s="18">
        <v>530</v>
      </c>
      <c r="U104" s="18">
        <v>49</v>
      </c>
      <c r="V104" s="18">
        <v>0</v>
      </c>
      <c r="W104" s="18">
        <v>0</v>
      </c>
      <c r="X104" s="22">
        <v>579</v>
      </c>
      <c r="Y104" s="18">
        <v>11</v>
      </c>
      <c r="Z104" s="18">
        <v>16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22">
        <v>27</v>
      </c>
      <c r="AG104" s="18">
        <v>0</v>
      </c>
      <c r="AH104" s="18">
        <v>0</v>
      </c>
      <c r="AI104" s="22">
        <v>0</v>
      </c>
      <c r="AJ104" s="22">
        <v>0</v>
      </c>
      <c r="AK104" s="18">
        <v>6247</v>
      </c>
    </row>
    <row r="105" spans="1:37" x14ac:dyDescent="0.35">
      <c r="A105" s="39">
        <v>98</v>
      </c>
      <c r="C105" s="27" t="s">
        <v>59</v>
      </c>
      <c r="D105" s="18">
        <v>31853</v>
      </c>
      <c r="E105" s="18">
        <v>364</v>
      </c>
      <c r="F105" s="18">
        <v>0</v>
      </c>
      <c r="G105" s="40">
        <v>32217</v>
      </c>
      <c r="H105" s="18">
        <v>17649</v>
      </c>
      <c r="I105" s="18">
        <v>541</v>
      </c>
      <c r="J105" s="18">
        <v>8</v>
      </c>
      <c r="K105" s="18">
        <v>40</v>
      </c>
      <c r="L105" s="18">
        <v>6</v>
      </c>
      <c r="M105" s="18">
        <v>25</v>
      </c>
      <c r="N105" s="22">
        <v>18269</v>
      </c>
      <c r="O105" s="18">
        <v>5034</v>
      </c>
      <c r="P105" s="18">
        <v>300</v>
      </c>
      <c r="Q105" s="18">
        <v>3</v>
      </c>
      <c r="R105" s="18">
        <v>13</v>
      </c>
      <c r="S105" s="22">
        <v>5350</v>
      </c>
      <c r="T105" s="18">
        <v>4470</v>
      </c>
      <c r="U105" s="18">
        <v>361</v>
      </c>
      <c r="V105" s="18">
        <v>0</v>
      </c>
      <c r="W105" s="18">
        <v>7</v>
      </c>
      <c r="X105" s="22">
        <v>4838</v>
      </c>
      <c r="Y105" s="18">
        <v>145</v>
      </c>
      <c r="Z105" s="18">
        <v>353</v>
      </c>
      <c r="AA105" s="18">
        <v>7</v>
      </c>
      <c r="AB105" s="18">
        <v>16</v>
      </c>
      <c r="AC105" s="18">
        <v>7</v>
      </c>
      <c r="AD105" s="18">
        <v>40</v>
      </c>
      <c r="AE105" s="18">
        <v>26</v>
      </c>
      <c r="AF105" s="22">
        <v>594</v>
      </c>
      <c r="AG105" s="18">
        <v>0</v>
      </c>
      <c r="AH105" s="18">
        <v>0</v>
      </c>
      <c r="AI105" s="22">
        <v>0</v>
      </c>
      <c r="AJ105" s="22">
        <v>0</v>
      </c>
      <c r="AK105" s="18">
        <v>61277</v>
      </c>
    </row>
    <row r="106" spans="1:37" x14ac:dyDescent="0.35">
      <c r="A106" s="39">
        <v>99</v>
      </c>
      <c r="C106" s="27" t="s">
        <v>102</v>
      </c>
      <c r="D106" s="18">
        <v>8059</v>
      </c>
      <c r="E106" s="18">
        <v>23</v>
      </c>
      <c r="F106" s="18">
        <v>0</v>
      </c>
      <c r="G106" s="40">
        <v>8082</v>
      </c>
      <c r="H106" s="18">
        <v>4606</v>
      </c>
      <c r="I106" s="18">
        <v>385</v>
      </c>
      <c r="J106" s="18">
        <v>15</v>
      </c>
      <c r="K106" s="18">
        <v>53</v>
      </c>
      <c r="L106" s="18">
        <v>16</v>
      </c>
      <c r="M106" s="18">
        <v>8</v>
      </c>
      <c r="N106" s="22">
        <v>5083</v>
      </c>
      <c r="O106" s="18">
        <v>836</v>
      </c>
      <c r="P106" s="18">
        <v>146</v>
      </c>
      <c r="Q106" s="18">
        <v>4</v>
      </c>
      <c r="R106" s="18">
        <v>0</v>
      </c>
      <c r="S106" s="22">
        <v>986</v>
      </c>
      <c r="T106" s="18">
        <v>1284</v>
      </c>
      <c r="U106" s="18">
        <v>238</v>
      </c>
      <c r="V106" s="18">
        <v>0</v>
      </c>
      <c r="W106" s="18">
        <v>8</v>
      </c>
      <c r="X106" s="22">
        <v>1530</v>
      </c>
      <c r="Y106" s="18">
        <v>19</v>
      </c>
      <c r="Z106" s="18">
        <v>83</v>
      </c>
      <c r="AA106" s="18">
        <v>5</v>
      </c>
      <c r="AB106" s="18">
        <v>9</v>
      </c>
      <c r="AC106" s="18">
        <v>4</v>
      </c>
      <c r="AD106" s="18">
        <v>7</v>
      </c>
      <c r="AE106" s="18">
        <v>3</v>
      </c>
      <c r="AF106" s="22">
        <v>130</v>
      </c>
      <c r="AG106" s="18">
        <v>0</v>
      </c>
      <c r="AH106" s="18">
        <v>0</v>
      </c>
      <c r="AI106" s="22">
        <v>0</v>
      </c>
      <c r="AJ106" s="22">
        <v>0</v>
      </c>
      <c r="AK106" s="18">
        <v>15818</v>
      </c>
    </row>
    <row r="107" spans="1:37" x14ac:dyDescent="0.35">
      <c r="A107" s="39">
        <v>100</v>
      </c>
      <c r="C107" s="27" t="s">
        <v>60</v>
      </c>
      <c r="D107" s="18">
        <v>31996</v>
      </c>
      <c r="E107" s="18">
        <v>150</v>
      </c>
      <c r="F107" s="18">
        <v>0</v>
      </c>
      <c r="G107" s="40">
        <v>32146</v>
      </c>
      <c r="H107" s="18">
        <v>17827</v>
      </c>
      <c r="I107" s="18">
        <v>1194</v>
      </c>
      <c r="J107" s="18">
        <v>30</v>
      </c>
      <c r="K107" s="18">
        <v>86</v>
      </c>
      <c r="L107" s="18">
        <v>34</v>
      </c>
      <c r="M107" s="18">
        <v>16</v>
      </c>
      <c r="N107" s="22">
        <v>19187</v>
      </c>
      <c r="O107" s="18">
        <v>3945</v>
      </c>
      <c r="P107" s="18">
        <v>644</v>
      </c>
      <c r="Q107" s="18">
        <v>8</v>
      </c>
      <c r="R107" s="18">
        <v>19</v>
      </c>
      <c r="S107" s="22">
        <v>4616</v>
      </c>
      <c r="T107" s="18">
        <v>4500</v>
      </c>
      <c r="U107" s="18">
        <v>986</v>
      </c>
      <c r="V107" s="18">
        <v>13</v>
      </c>
      <c r="W107" s="18">
        <v>9</v>
      </c>
      <c r="X107" s="22">
        <v>5508</v>
      </c>
      <c r="Y107" s="18">
        <v>142</v>
      </c>
      <c r="Z107" s="18">
        <v>404</v>
      </c>
      <c r="AA107" s="18">
        <v>12</v>
      </c>
      <c r="AB107" s="18">
        <v>4</v>
      </c>
      <c r="AC107" s="18">
        <v>11</v>
      </c>
      <c r="AD107" s="18">
        <v>60</v>
      </c>
      <c r="AE107" s="18">
        <v>19</v>
      </c>
      <c r="AF107" s="22">
        <v>652</v>
      </c>
      <c r="AG107" s="18">
        <v>0</v>
      </c>
      <c r="AH107" s="18">
        <v>0</v>
      </c>
      <c r="AI107" s="22">
        <v>0</v>
      </c>
      <c r="AJ107" s="22">
        <v>0</v>
      </c>
      <c r="AK107" s="18">
        <v>62097</v>
      </c>
    </row>
    <row r="108" spans="1:37" x14ac:dyDescent="0.35">
      <c r="A108" s="39">
        <v>101</v>
      </c>
      <c r="C108" s="27" t="s">
        <v>103</v>
      </c>
      <c r="D108" s="18">
        <v>1861</v>
      </c>
      <c r="E108" s="18">
        <v>7</v>
      </c>
      <c r="F108" s="18">
        <v>0</v>
      </c>
      <c r="G108" s="40">
        <v>1868</v>
      </c>
      <c r="H108" s="18">
        <v>1097</v>
      </c>
      <c r="I108" s="18">
        <v>73</v>
      </c>
      <c r="J108" s="18">
        <v>14</v>
      </c>
      <c r="K108" s="18">
        <v>12</v>
      </c>
      <c r="L108" s="18">
        <v>5</v>
      </c>
      <c r="M108" s="18">
        <v>0</v>
      </c>
      <c r="N108" s="22">
        <v>1201</v>
      </c>
      <c r="O108" s="18">
        <v>229</v>
      </c>
      <c r="P108" s="18">
        <v>28</v>
      </c>
      <c r="Q108" s="18">
        <v>0</v>
      </c>
      <c r="R108" s="18">
        <v>0</v>
      </c>
      <c r="S108" s="22">
        <v>257</v>
      </c>
      <c r="T108" s="18">
        <v>305</v>
      </c>
      <c r="U108" s="18">
        <v>54</v>
      </c>
      <c r="V108" s="18">
        <v>0</v>
      </c>
      <c r="W108" s="18">
        <v>0</v>
      </c>
      <c r="X108" s="22">
        <v>359</v>
      </c>
      <c r="Y108" s="18">
        <v>6</v>
      </c>
      <c r="Z108" s="18">
        <v>12</v>
      </c>
      <c r="AA108" s="18">
        <v>0</v>
      </c>
      <c r="AB108" s="18">
        <v>0</v>
      </c>
      <c r="AC108" s="18">
        <v>0</v>
      </c>
      <c r="AD108" s="18">
        <v>4</v>
      </c>
      <c r="AE108" s="18">
        <v>0</v>
      </c>
      <c r="AF108" s="22">
        <v>22</v>
      </c>
      <c r="AG108" s="18">
        <v>0</v>
      </c>
      <c r="AH108" s="18">
        <v>0</v>
      </c>
      <c r="AI108" s="22">
        <v>0</v>
      </c>
      <c r="AJ108" s="22">
        <v>0</v>
      </c>
      <c r="AK108" s="18">
        <v>3699</v>
      </c>
    </row>
    <row r="109" spans="1:37" x14ac:dyDescent="0.35">
      <c r="A109" s="39">
        <v>102</v>
      </c>
      <c r="C109" s="27" t="s">
        <v>61</v>
      </c>
      <c r="D109" s="18">
        <v>37648</v>
      </c>
      <c r="E109" s="18">
        <v>171</v>
      </c>
      <c r="F109" s="18">
        <v>0</v>
      </c>
      <c r="G109" s="40">
        <v>37819</v>
      </c>
      <c r="H109" s="18">
        <v>21817</v>
      </c>
      <c r="I109" s="18">
        <v>634</v>
      </c>
      <c r="J109" s="18">
        <v>14</v>
      </c>
      <c r="K109" s="18">
        <v>20</v>
      </c>
      <c r="L109" s="18">
        <v>9</v>
      </c>
      <c r="M109" s="18">
        <v>8</v>
      </c>
      <c r="N109" s="22">
        <v>22502</v>
      </c>
      <c r="O109" s="18">
        <v>7381</v>
      </c>
      <c r="P109" s="18">
        <v>412</v>
      </c>
      <c r="Q109" s="18">
        <v>3</v>
      </c>
      <c r="R109" s="18">
        <v>5</v>
      </c>
      <c r="S109" s="22">
        <v>7801</v>
      </c>
      <c r="T109" s="18">
        <v>4207</v>
      </c>
      <c r="U109" s="18">
        <v>301</v>
      </c>
      <c r="V109" s="18">
        <v>0</v>
      </c>
      <c r="W109" s="18">
        <v>3</v>
      </c>
      <c r="X109" s="22">
        <v>4511</v>
      </c>
      <c r="Y109" s="18">
        <v>74</v>
      </c>
      <c r="Z109" s="18">
        <v>370</v>
      </c>
      <c r="AA109" s="18">
        <v>0</v>
      </c>
      <c r="AB109" s="18">
        <v>19</v>
      </c>
      <c r="AC109" s="18">
        <v>5</v>
      </c>
      <c r="AD109" s="18">
        <v>39</v>
      </c>
      <c r="AE109" s="18">
        <v>15</v>
      </c>
      <c r="AF109" s="22">
        <v>522</v>
      </c>
      <c r="AG109" s="18">
        <v>0</v>
      </c>
      <c r="AH109" s="18">
        <v>0</v>
      </c>
      <c r="AI109" s="22">
        <v>0</v>
      </c>
      <c r="AJ109" s="22">
        <v>0</v>
      </c>
      <c r="AK109" s="18">
        <v>73146</v>
      </c>
    </row>
    <row r="110" spans="1:37" x14ac:dyDescent="0.35">
      <c r="A110" s="39">
        <v>103</v>
      </c>
      <c r="C110" s="27" t="s">
        <v>104</v>
      </c>
      <c r="D110" s="18">
        <v>3615</v>
      </c>
      <c r="E110" s="18">
        <v>12</v>
      </c>
      <c r="F110" s="18">
        <v>0</v>
      </c>
      <c r="G110" s="40">
        <v>3627</v>
      </c>
      <c r="H110" s="18">
        <v>1978</v>
      </c>
      <c r="I110" s="18">
        <v>185</v>
      </c>
      <c r="J110" s="18">
        <v>13</v>
      </c>
      <c r="K110" s="18">
        <v>8</v>
      </c>
      <c r="L110" s="18">
        <v>5</v>
      </c>
      <c r="M110" s="18">
        <v>0</v>
      </c>
      <c r="N110" s="22">
        <v>2189</v>
      </c>
      <c r="O110" s="18">
        <v>404</v>
      </c>
      <c r="P110" s="18">
        <v>59</v>
      </c>
      <c r="Q110" s="18">
        <v>0</v>
      </c>
      <c r="R110" s="18">
        <v>0</v>
      </c>
      <c r="S110" s="22">
        <v>463</v>
      </c>
      <c r="T110" s="18">
        <v>551</v>
      </c>
      <c r="U110" s="18">
        <v>100</v>
      </c>
      <c r="V110" s="18">
        <v>0</v>
      </c>
      <c r="W110" s="18">
        <v>0</v>
      </c>
      <c r="X110" s="22">
        <v>651</v>
      </c>
      <c r="Y110" s="18">
        <v>3</v>
      </c>
      <c r="Z110" s="18">
        <v>32</v>
      </c>
      <c r="AA110" s="18">
        <v>0</v>
      </c>
      <c r="AB110" s="18">
        <v>0</v>
      </c>
      <c r="AC110" s="18">
        <v>0</v>
      </c>
      <c r="AD110" s="18">
        <v>0</v>
      </c>
      <c r="AE110" s="18">
        <v>3</v>
      </c>
      <c r="AF110" s="22">
        <v>38</v>
      </c>
      <c r="AG110" s="18">
        <v>0</v>
      </c>
      <c r="AH110" s="18">
        <v>0</v>
      </c>
      <c r="AI110" s="22">
        <v>0</v>
      </c>
      <c r="AJ110" s="22">
        <v>0</v>
      </c>
      <c r="AK110" s="18">
        <v>6984</v>
      </c>
    </row>
    <row r="111" spans="1:37" x14ac:dyDescent="0.35">
      <c r="A111" s="39">
        <v>104</v>
      </c>
      <c r="C111" s="27" t="s">
        <v>105</v>
      </c>
      <c r="D111" s="18">
        <v>6938</v>
      </c>
      <c r="E111" s="18">
        <v>36</v>
      </c>
      <c r="F111" s="18">
        <v>0</v>
      </c>
      <c r="G111" s="40">
        <v>6974</v>
      </c>
      <c r="H111" s="18">
        <v>4375</v>
      </c>
      <c r="I111" s="18">
        <v>242</v>
      </c>
      <c r="J111" s="18">
        <v>21</v>
      </c>
      <c r="K111" s="18">
        <v>25</v>
      </c>
      <c r="L111" s="18">
        <v>5</v>
      </c>
      <c r="M111" s="18">
        <v>3</v>
      </c>
      <c r="N111" s="22">
        <v>4671</v>
      </c>
      <c r="O111" s="18">
        <v>995</v>
      </c>
      <c r="P111" s="18">
        <v>115</v>
      </c>
      <c r="Q111" s="18">
        <v>6</v>
      </c>
      <c r="R111" s="18">
        <v>3</v>
      </c>
      <c r="S111" s="22">
        <v>1119</v>
      </c>
      <c r="T111" s="18">
        <v>1055</v>
      </c>
      <c r="U111" s="18">
        <v>175</v>
      </c>
      <c r="V111" s="18">
        <v>0</v>
      </c>
      <c r="W111" s="18">
        <v>3</v>
      </c>
      <c r="X111" s="22">
        <v>1233</v>
      </c>
      <c r="Y111" s="18">
        <v>23</v>
      </c>
      <c r="Z111" s="18">
        <v>86</v>
      </c>
      <c r="AA111" s="18">
        <v>4</v>
      </c>
      <c r="AB111" s="18">
        <v>0</v>
      </c>
      <c r="AC111" s="18">
        <v>0</v>
      </c>
      <c r="AD111" s="18">
        <v>10</v>
      </c>
      <c r="AE111" s="18">
        <v>5</v>
      </c>
      <c r="AF111" s="22">
        <v>128</v>
      </c>
      <c r="AG111" s="18">
        <v>0</v>
      </c>
      <c r="AH111" s="18">
        <v>0</v>
      </c>
      <c r="AI111" s="22">
        <v>0</v>
      </c>
      <c r="AJ111" s="22">
        <v>0</v>
      </c>
      <c r="AK111" s="18">
        <v>14125</v>
      </c>
    </row>
    <row r="112" spans="1:37" x14ac:dyDescent="0.35">
      <c r="A112" s="39">
        <v>105</v>
      </c>
      <c r="C112" s="27" t="s">
        <v>62</v>
      </c>
      <c r="D112" s="18">
        <v>25120</v>
      </c>
      <c r="E112" s="18">
        <v>143</v>
      </c>
      <c r="F112" s="18">
        <v>0</v>
      </c>
      <c r="G112" s="40">
        <v>25263</v>
      </c>
      <c r="H112" s="18">
        <v>15174</v>
      </c>
      <c r="I112" s="18">
        <v>1130</v>
      </c>
      <c r="J112" s="18">
        <v>30</v>
      </c>
      <c r="K112" s="18">
        <v>112</v>
      </c>
      <c r="L112" s="18">
        <v>26</v>
      </c>
      <c r="M112" s="18">
        <v>31</v>
      </c>
      <c r="N112" s="22">
        <v>16503</v>
      </c>
      <c r="O112" s="18">
        <v>3266</v>
      </c>
      <c r="P112" s="18">
        <v>559</v>
      </c>
      <c r="Q112" s="18">
        <v>7</v>
      </c>
      <c r="R112" s="18">
        <v>5</v>
      </c>
      <c r="S112" s="22">
        <v>3837</v>
      </c>
      <c r="T112" s="18">
        <v>3373</v>
      </c>
      <c r="U112" s="18">
        <v>618</v>
      </c>
      <c r="V112" s="18">
        <v>3</v>
      </c>
      <c r="W112" s="18">
        <v>9</v>
      </c>
      <c r="X112" s="22">
        <v>4003</v>
      </c>
      <c r="Y112" s="18">
        <v>88</v>
      </c>
      <c r="Z112" s="18">
        <v>218</v>
      </c>
      <c r="AA112" s="18">
        <v>7</v>
      </c>
      <c r="AB112" s="18">
        <v>17</v>
      </c>
      <c r="AC112" s="18">
        <v>6</v>
      </c>
      <c r="AD112" s="18">
        <v>53</v>
      </c>
      <c r="AE112" s="18">
        <v>18</v>
      </c>
      <c r="AF112" s="22">
        <v>407</v>
      </c>
      <c r="AG112" s="18">
        <v>0</v>
      </c>
      <c r="AH112" s="18">
        <v>0</v>
      </c>
      <c r="AI112" s="22">
        <v>0</v>
      </c>
      <c r="AJ112" s="22">
        <v>0</v>
      </c>
      <c r="AK112" s="18">
        <v>50015</v>
      </c>
    </row>
    <row r="113" spans="1:37" x14ac:dyDescent="0.35">
      <c r="A113" s="39">
        <v>106</v>
      </c>
      <c r="C113" s="27" t="s">
        <v>63</v>
      </c>
      <c r="D113" s="18">
        <v>37772</v>
      </c>
      <c r="E113" s="18">
        <v>111</v>
      </c>
      <c r="F113" s="18">
        <v>0</v>
      </c>
      <c r="G113" s="40">
        <v>37883</v>
      </c>
      <c r="H113" s="18">
        <v>20303</v>
      </c>
      <c r="I113" s="18">
        <v>929</v>
      </c>
      <c r="J113" s="18">
        <v>0</v>
      </c>
      <c r="K113" s="18">
        <v>88</v>
      </c>
      <c r="L113" s="18">
        <v>105</v>
      </c>
      <c r="M113" s="18">
        <v>98</v>
      </c>
      <c r="N113" s="22">
        <v>21523</v>
      </c>
      <c r="O113" s="18">
        <v>6045</v>
      </c>
      <c r="P113" s="18">
        <v>553</v>
      </c>
      <c r="Q113" s="18">
        <v>7</v>
      </c>
      <c r="R113" s="18">
        <v>19</v>
      </c>
      <c r="S113" s="22">
        <v>6624</v>
      </c>
      <c r="T113" s="18">
        <v>6866</v>
      </c>
      <c r="U113" s="18">
        <v>776</v>
      </c>
      <c r="V113" s="18">
        <v>3</v>
      </c>
      <c r="W113" s="18">
        <v>13</v>
      </c>
      <c r="X113" s="22">
        <v>7658</v>
      </c>
      <c r="Y113" s="18">
        <v>672</v>
      </c>
      <c r="Z113" s="18">
        <v>1087</v>
      </c>
      <c r="AA113" s="18">
        <v>15</v>
      </c>
      <c r="AB113" s="18">
        <v>99</v>
      </c>
      <c r="AC113" s="18">
        <v>57</v>
      </c>
      <c r="AD113" s="18">
        <v>270</v>
      </c>
      <c r="AE113" s="18">
        <v>86</v>
      </c>
      <c r="AF113" s="22">
        <v>2286</v>
      </c>
      <c r="AG113" s="18">
        <v>0</v>
      </c>
      <c r="AH113" s="18">
        <v>0</v>
      </c>
      <c r="AI113" s="22">
        <v>0</v>
      </c>
      <c r="AJ113" s="22">
        <v>0</v>
      </c>
      <c r="AK113" s="18">
        <v>75966</v>
      </c>
    </row>
    <row r="114" spans="1:37" x14ac:dyDescent="0.35">
      <c r="A114" s="39">
        <v>107</v>
      </c>
      <c r="C114" s="27" t="s">
        <v>64</v>
      </c>
      <c r="D114" s="18">
        <v>58406</v>
      </c>
      <c r="E114" s="18">
        <v>347</v>
      </c>
      <c r="F114" s="18">
        <v>0</v>
      </c>
      <c r="G114" s="40">
        <v>58753</v>
      </c>
      <c r="H114" s="18">
        <v>34426</v>
      </c>
      <c r="I114" s="18">
        <v>2046</v>
      </c>
      <c r="J114" s="18">
        <v>84</v>
      </c>
      <c r="K114" s="18">
        <v>148</v>
      </c>
      <c r="L114" s="18">
        <v>59</v>
      </c>
      <c r="M114" s="18">
        <v>48</v>
      </c>
      <c r="N114" s="22">
        <v>36811</v>
      </c>
      <c r="O114" s="18">
        <v>7807</v>
      </c>
      <c r="P114" s="18">
        <v>1045</v>
      </c>
      <c r="Q114" s="18">
        <v>16</v>
      </c>
      <c r="R114" s="18">
        <v>11</v>
      </c>
      <c r="S114" s="22">
        <v>8879</v>
      </c>
      <c r="T114" s="18">
        <v>7743</v>
      </c>
      <c r="U114" s="18">
        <v>1368</v>
      </c>
      <c r="V114" s="18">
        <v>7</v>
      </c>
      <c r="W114" s="18">
        <v>20</v>
      </c>
      <c r="X114" s="22">
        <v>9138</v>
      </c>
      <c r="Y114" s="18">
        <v>251</v>
      </c>
      <c r="Z114" s="18">
        <v>469</v>
      </c>
      <c r="AA114" s="18">
        <v>7</v>
      </c>
      <c r="AB114" s="18">
        <v>23</v>
      </c>
      <c r="AC114" s="18">
        <v>10</v>
      </c>
      <c r="AD114" s="18">
        <v>75</v>
      </c>
      <c r="AE114" s="18">
        <v>20</v>
      </c>
      <c r="AF114" s="22">
        <v>855</v>
      </c>
      <c r="AG114" s="18">
        <v>0</v>
      </c>
      <c r="AH114" s="18">
        <v>0</v>
      </c>
      <c r="AI114" s="22">
        <v>0</v>
      </c>
      <c r="AJ114" s="22">
        <v>0</v>
      </c>
      <c r="AK114" s="18">
        <v>114440</v>
      </c>
    </row>
    <row r="115" spans="1:37" x14ac:dyDescent="0.35">
      <c r="A115" s="39">
        <v>108</v>
      </c>
      <c r="C115" s="27" t="s">
        <v>65</v>
      </c>
      <c r="D115" s="18">
        <v>14319</v>
      </c>
      <c r="E115" s="18">
        <v>39</v>
      </c>
      <c r="F115" s="18">
        <v>0</v>
      </c>
      <c r="G115" s="40">
        <v>14358</v>
      </c>
      <c r="H115" s="18">
        <v>8707</v>
      </c>
      <c r="I115" s="18">
        <v>644</v>
      </c>
      <c r="J115" s="18">
        <v>15</v>
      </c>
      <c r="K115" s="18">
        <v>75</v>
      </c>
      <c r="L115" s="18">
        <v>21</v>
      </c>
      <c r="M115" s="18">
        <v>13</v>
      </c>
      <c r="N115" s="22">
        <v>9475</v>
      </c>
      <c r="O115" s="18">
        <v>1889</v>
      </c>
      <c r="P115" s="18">
        <v>234</v>
      </c>
      <c r="Q115" s="18">
        <v>0</v>
      </c>
      <c r="R115" s="18">
        <v>14</v>
      </c>
      <c r="S115" s="22">
        <v>2137</v>
      </c>
      <c r="T115" s="18">
        <v>2236</v>
      </c>
      <c r="U115" s="18">
        <v>356</v>
      </c>
      <c r="V115" s="18">
        <v>4</v>
      </c>
      <c r="W115" s="18">
        <v>5</v>
      </c>
      <c r="X115" s="22">
        <v>2601</v>
      </c>
      <c r="Y115" s="18">
        <v>78</v>
      </c>
      <c r="Z115" s="18">
        <v>195</v>
      </c>
      <c r="AA115" s="18">
        <v>5</v>
      </c>
      <c r="AB115" s="18">
        <v>13</v>
      </c>
      <c r="AC115" s="18">
        <v>10</v>
      </c>
      <c r="AD115" s="18">
        <v>28</v>
      </c>
      <c r="AE115" s="18">
        <v>20</v>
      </c>
      <c r="AF115" s="22">
        <v>349</v>
      </c>
      <c r="AG115" s="18">
        <v>0</v>
      </c>
      <c r="AH115" s="18">
        <v>0</v>
      </c>
      <c r="AI115" s="22">
        <v>0</v>
      </c>
      <c r="AJ115" s="22">
        <v>0</v>
      </c>
      <c r="AK115" s="18">
        <v>28929</v>
      </c>
    </row>
    <row r="116" spans="1:37" x14ac:dyDescent="0.35">
      <c r="A116" s="39">
        <v>109</v>
      </c>
      <c r="C116" s="27" t="s">
        <v>106</v>
      </c>
      <c r="D116" s="18">
        <v>2777</v>
      </c>
      <c r="E116" s="18">
        <v>41</v>
      </c>
      <c r="F116" s="18">
        <v>0</v>
      </c>
      <c r="G116" s="40">
        <v>2818</v>
      </c>
      <c r="H116" s="18">
        <v>1625</v>
      </c>
      <c r="I116" s="18">
        <v>106</v>
      </c>
      <c r="J116" s="18">
        <v>11</v>
      </c>
      <c r="K116" s="18">
        <v>4</v>
      </c>
      <c r="L116" s="18">
        <v>4</v>
      </c>
      <c r="M116" s="18">
        <v>0</v>
      </c>
      <c r="N116" s="22">
        <v>1750</v>
      </c>
      <c r="O116" s="18">
        <v>326</v>
      </c>
      <c r="P116" s="18">
        <v>64</v>
      </c>
      <c r="Q116" s="18">
        <v>3</v>
      </c>
      <c r="R116" s="18">
        <v>0</v>
      </c>
      <c r="S116" s="22">
        <v>393</v>
      </c>
      <c r="T116" s="18">
        <v>393</v>
      </c>
      <c r="U116" s="18">
        <v>69</v>
      </c>
      <c r="V116" s="18">
        <v>0</v>
      </c>
      <c r="W116" s="18">
        <v>0</v>
      </c>
      <c r="X116" s="22">
        <v>462</v>
      </c>
      <c r="Y116" s="18">
        <v>11</v>
      </c>
      <c r="Z116" s="18">
        <v>23</v>
      </c>
      <c r="AA116" s="18">
        <v>0</v>
      </c>
      <c r="AB116" s="18">
        <v>0</v>
      </c>
      <c r="AC116" s="18">
        <v>0</v>
      </c>
      <c r="AD116" s="18">
        <v>0</v>
      </c>
      <c r="AE116" s="18">
        <v>4</v>
      </c>
      <c r="AF116" s="22">
        <v>38</v>
      </c>
      <c r="AG116" s="18">
        <v>0</v>
      </c>
      <c r="AH116" s="18">
        <v>0</v>
      </c>
      <c r="AI116" s="22">
        <v>0</v>
      </c>
      <c r="AJ116" s="22">
        <v>0</v>
      </c>
      <c r="AK116" s="18">
        <v>5477</v>
      </c>
    </row>
    <row r="117" spans="1:37" x14ac:dyDescent="0.35">
      <c r="A117" s="39">
        <v>110</v>
      </c>
      <c r="C117" s="27" t="s">
        <v>107</v>
      </c>
      <c r="D117" s="18">
        <v>1037</v>
      </c>
      <c r="E117" s="18">
        <v>0</v>
      </c>
      <c r="F117" s="18">
        <v>0</v>
      </c>
      <c r="G117" s="40">
        <v>1037</v>
      </c>
      <c r="H117" s="18">
        <v>625</v>
      </c>
      <c r="I117" s="18">
        <v>32</v>
      </c>
      <c r="J117" s="18">
        <v>4</v>
      </c>
      <c r="K117" s="18">
        <v>6</v>
      </c>
      <c r="L117" s="18">
        <v>3</v>
      </c>
      <c r="M117" s="18">
        <v>0</v>
      </c>
      <c r="N117" s="22">
        <v>670</v>
      </c>
      <c r="O117" s="18">
        <v>127</v>
      </c>
      <c r="P117" s="18">
        <v>13</v>
      </c>
      <c r="Q117" s="18">
        <v>0</v>
      </c>
      <c r="R117" s="18">
        <v>0</v>
      </c>
      <c r="S117" s="22">
        <v>140</v>
      </c>
      <c r="T117" s="18">
        <v>166</v>
      </c>
      <c r="U117" s="18">
        <v>19</v>
      </c>
      <c r="V117" s="18">
        <v>0</v>
      </c>
      <c r="W117" s="18">
        <v>0</v>
      </c>
      <c r="X117" s="22">
        <v>185</v>
      </c>
      <c r="Y117" s="18">
        <v>3</v>
      </c>
      <c r="Z117" s="18">
        <v>11</v>
      </c>
      <c r="AA117" s="18">
        <v>0</v>
      </c>
      <c r="AB117" s="18">
        <v>6</v>
      </c>
      <c r="AC117" s="18">
        <v>0</v>
      </c>
      <c r="AD117" s="18">
        <v>0</v>
      </c>
      <c r="AE117" s="18">
        <v>0</v>
      </c>
      <c r="AF117" s="22">
        <v>20</v>
      </c>
      <c r="AG117" s="18">
        <v>0</v>
      </c>
      <c r="AH117" s="18">
        <v>0</v>
      </c>
      <c r="AI117" s="22">
        <v>0</v>
      </c>
      <c r="AJ117" s="22">
        <v>0</v>
      </c>
      <c r="AK117" s="18">
        <v>2066</v>
      </c>
    </row>
    <row r="118" spans="1:37" x14ac:dyDescent="0.35">
      <c r="A118" s="39">
        <v>111</v>
      </c>
      <c r="C118" s="27" t="s">
        <v>66</v>
      </c>
      <c r="D118" s="18">
        <v>22882</v>
      </c>
      <c r="E118" s="18">
        <v>129</v>
      </c>
      <c r="F118" s="18">
        <v>0</v>
      </c>
      <c r="G118" s="40">
        <v>23011</v>
      </c>
      <c r="H118" s="18">
        <v>13234</v>
      </c>
      <c r="I118" s="18">
        <v>506</v>
      </c>
      <c r="J118" s="18">
        <v>10</v>
      </c>
      <c r="K118" s="18">
        <v>36</v>
      </c>
      <c r="L118" s="18">
        <v>10</v>
      </c>
      <c r="M118" s="18">
        <v>11</v>
      </c>
      <c r="N118" s="22">
        <v>13807</v>
      </c>
      <c r="O118" s="18">
        <v>3253</v>
      </c>
      <c r="P118" s="18">
        <v>308</v>
      </c>
      <c r="Q118" s="18">
        <v>0</v>
      </c>
      <c r="R118" s="18">
        <v>0</v>
      </c>
      <c r="S118" s="22">
        <v>3561</v>
      </c>
      <c r="T118" s="18">
        <v>3156</v>
      </c>
      <c r="U118" s="18">
        <v>309</v>
      </c>
      <c r="V118" s="18">
        <v>0</v>
      </c>
      <c r="W118" s="18">
        <v>9</v>
      </c>
      <c r="X118" s="22">
        <v>3474</v>
      </c>
      <c r="Y118" s="18">
        <v>96</v>
      </c>
      <c r="Z118" s="18">
        <v>225</v>
      </c>
      <c r="AA118" s="18">
        <v>3</v>
      </c>
      <c r="AB118" s="18">
        <v>11</v>
      </c>
      <c r="AC118" s="18">
        <v>4</v>
      </c>
      <c r="AD118" s="18">
        <v>23</v>
      </c>
      <c r="AE118" s="18">
        <v>15</v>
      </c>
      <c r="AF118" s="22">
        <v>377</v>
      </c>
      <c r="AG118" s="18">
        <v>0</v>
      </c>
      <c r="AH118" s="18">
        <v>0</v>
      </c>
      <c r="AI118" s="22">
        <v>0</v>
      </c>
      <c r="AJ118" s="22">
        <v>0</v>
      </c>
      <c r="AK118" s="18">
        <v>44239</v>
      </c>
    </row>
    <row r="119" spans="1:37" x14ac:dyDescent="0.35">
      <c r="A119" s="39">
        <v>112</v>
      </c>
      <c r="C119" s="27" t="s">
        <v>89</v>
      </c>
      <c r="D119" s="18">
        <v>4210</v>
      </c>
      <c r="E119" s="18">
        <v>20</v>
      </c>
      <c r="F119" s="18">
        <v>0</v>
      </c>
      <c r="G119" s="40">
        <v>4230</v>
      </c>
      <c r="H119" s="18">
        <v>2522</v>
      </c>
      <c r="I119" s="18">
        <v>213</v>
      </c>
      <c r="J119" s="18">
        <v>0</v>
      </c>
      <c r="K119" s="18">
        <v>18</v>
      </c>
      <c r="L119" s="18">
        <v>3</v>
      </c>
      <c r="M119" s="18">
        <v>0</v>
      </c>
      <c r="N119" s="22">
        <v>2756</v>
      </c>
      <c r="O119" s="18">
        <v>476</v>
      </c>
      <c r="P119" s="18">
        <v>102</v>
      </c>
      <c r="Q119" s="18">
        <v>0</v>
      </c>
      <c r="R119" s="18">
        <v>0</v>
      </c>
      <c r="S119" s="22">
        <v>578</v>
      </c>
      <c r="T119" s="18">
        <v>524</v>
      </c>
      <c r="U119" s="18">
        <v>92</v>
      </c>
      <c r="V119" s="18">
        <v>0</v>
      </c>
      <c r="W119" s="18">
        <v>0</v>
      </c>
      <c r="X119" s="22">
        <v>616</v>
      </c>
      <c r="Y119" s="18">
        <v>12</v>
      </c>
      <c r="Z119" s="18">
        <v>28</v>
      </c>
      <c r="AA119" s="18">
        <v>0</v>
      </c>
      <c r="AB119" s="18">
        <v>0</v>
      </c>
      <c r="AC119" s="18">
        <v>3</v>
      </c>
      <c r="AD119" s="18">
        <v>6</v>
      </c>
      <c r="AE119" s="18">
        <v>0</v>
      </c>
      <c r="AF119" s="22">
        <v>49</v>
      </c>
      <c r="AG119" s="18">
        <v>0</v>
      </c>
      <c r="AH119" s="18">
        <v>0</v>
      </c>
      <c r="AI119" s="22">
        <v>0</v>
      </c>
      <c r="AJ119" s="22">
        <v>0</v>
      </c>
      <c r="AK119" s="18">
        <v>8228</v>
      </c>
    </row>
    <row r="120" spans="1:37" x14ac:dyDescent="0.35">
      <c r="A120" s="39">
        <v>113</v>
      </c>
      <c r="C120" s="27" t="s">
        <v>67</v>
      </c>
      <c r="D120" s="18">
        <v>69388</v>
      </c>
      <c r="E120" s="18">
        <v>213</v>
      </c>
      <c r="F120" s="18">
        <v>0</v>
      </c>
      <c r="G120" s="40">
        <v>69601</v>
      </c>
      <c r="H120" s="18">
        <v>42479</v>
      </c>
      <c r="I120" s="18">
        <v>1596</v>
      </c>
      <c r="J120" s="18">
        <v>34</v>
      </c>
      <c r="K120" s="18">
        <v>144</v>
      </c>
      <c r="L120" s="18">
        <v>87</v>
      </c>
      <c r="M120" s="18">
        <v>55</v>
      </c>
      <c r="N120" s="22">
        <v>44395</v>
      </c>
      <c r="O120" s="18">
        <v>11151</v>
      </c>
      <c r="P120" s="18">
        <v>757</v>
      </c>
      <c r="Q120" s="18">
        <v>8</v>
      </c>
      <c r="R120" s="18">
        <v>26</v>
      </c>
      <c r="S120" s="22">
        <v>11942</v>
      </c>
      <c r="T120" s="18">
        <v>13212</v>
      </c>
      <c r="U120" s="18">
        <v>1218</v>
      </c>
      <c r="V120" s="18">
        <v>5</v>
      </c>
      <c r="W120" s="18">
        <v>23</v>
      </c>
      <c r="X120" s="22">
        <v>14458</v>
      </c>
      <c r="Y120" s="18">
        <v>910</v>
      </c>
      <c r="Z120" s="18">
        <v>1387</v>
      </c>
      <c r="AA120" s="18">
        <v>21</v>
      </c>
      <c r="AB120" s="18">
        <v>85</v>
      </c>
      <c r="AC120" s="18">
        <v>30</v>
      </c>
      <c r="AD120" s="18">
        <v>222</v>
      </c>
      <c r="AE120" s="18">
        <v>66</v>
      </c>
      <c r="AF120" s="22">
        <v>2721</v>
      </c>
      <c r="AG120" s="18">
        <v>0</v>
      </c>
      <c r="AH120" s="18">
        <v>0</v>
      </c>
      <c r="AI120" s="22">
        <v>0</v>
      </c>
      <c r="AJ120" s="22">
        <v>0</v>
      </c>
      <c r="AK120" s="18">
        <v>143114</v>
      </c>
    </row>
    <row r="121" spans="1:37" x14ac:dyDescent="0.35">
      <c r="A121" s="39">
        <v>114</v>
      </c>
      <c r="C121" s="27" t="s">
        <v>108</v>
      </c>
      <c r="D121" s="18">
        <v>3668</v>
      </c>
      <c r="E121" s="18">
        <v>17</v>
      </c>
      <c r="F121" s="18">
        <v>0</v>
      </c>
      <c r="G121" s="40">
        <v>3685</v>
      </c>
      <c r="H121" s="18">
        <v>2273</v>
      </c>
      <c r="I121" s="18">
        <v>147</v>
      </c>
      <c r="J121" s="18">
        <v>9</v>
      </c>
      <c r="K121" s="18">
        <v>7</v>
      </c>
      <c r="L121" s="18">
        <v>12</v>
      </c>
      <c r="M121" s="18">
        <v>3</v>
      </c>
      <c r="N121" s="22">
        <v>2451</v>
      </c>
      <c r="O121" s="18">
        <v>491</v>
      </c>
      <c r="P121" s="18">
        <v>57</v>
      </c>
      <c r="Q121" s="18">
        <v>0</v>
      </c>
      <c r="R121" s="18">
        <v>0</v>
      </c>
      <c r="S121" s="22">
        <v>548</v>
      </c>
      <c r="T121" s="18">
        <v>453</v>
      </c>
      <c r="U121" s="18">
        <v>84</v>
      </c>
      <c r="V121" s="18">
        <v>0</v>
      </c>
      <c r="W121" s="18">
        <v>0</v>
      </c>
      <c r="X121" s="22">
        <v>537</v>
      </c>
      <c r="Y121" s="18">
        <v>7</v>
      </c>
      <c r="Z121" s="18">
        <v>35</v>
      </c>
      <c r="AA121" s="18">
        <v>3</v>
      </c>
      <c r="AB121" s="18">
        <v>0</v>
      </c>
      <c r="AC121" s="18">
        <v>0</v>
      </c>
      <c r="AD121" s="18">
        <v>0</v>
      </c>
      <c r="AE121" s="18">
        <v>0</v>
      </c>
      <c r="AF121" s="22">
        <v>45</v>
      </c>
      <c r="AG121" s="18">
        <v>0</v>
      </c>
      <c r="AH121" s="18">
        <v>0</v>
      </c>
      <c r="AI121" s="22">
        <v>0</v>
      </c>
      <c r="AJ121" s="22">
        <v>0</v>
      </c>
      <c r="AK121" s="18">
        <v>7259</v>
      </c>
    </row>
    <row r="122" spans="1:37" x14ac:dyDescent="0.35">
      <c r="A122" s="39">
        <v>115</v>
      </c>
      <c r="C122" s="27" t="s">
        <v>68</v>
      </c>
      <c r="D122" s="18">
        <v>40774</v>
      </c>
      <c r="E122" s="18">
        <v>168</v>
      </c>
      <c r="F122" s="18">
        <v>0</v>
      </c>
      <c r="G122" s="40">
        <v>40942</v>
      </c>
      <c r="H122" s="18">
        <v>21878</v>
      </c>
      <c r="I122" s="18">
        <v>813</v>
      </c>
      <c r="J122" s="18">
        <v>13</v>
      </c>
      <c r="K122" s="18">
        <v>37</v>
      </c>
      <c r="L122" s="18">
        <v>19</v>
      </c>
      <c r="M122" s="18">
        <v>19</v>
      </c>
      <c r="N122" s="22">
        <v>22779</v>
      </c>
      <c r="O122" s="18">
        <v>6548</v>
      </c>
      <c r="P122" s="18">
        <v>589</v>
      </c>
      <c r="Q122" s="18">
        <v>0</v>
      </c>
      <c r="R122" s="18">
        <v>10</v>
      </c>
      <c r="S122" s="22">
        <v>7147</v>
      </c>
      <c r="T122" s="18">
        <v>5858</v>
      </c>
      <c r="U122" s="18">
        <v>650</v>
      </c>
      <c r="V122" s="18">
        <v>4</v>
      </c>
      <c r="W122" s="18">
        <v>5</v>
      </c>
      <c r="X122" s="22">
        <v>6517</v>
      </c>
      <c r="Y122" s="18">
        <v>132</v>
      </c>
      <c r="Z122" s="18">
        <v>504</v>
      </c>
      <c r="AA122" s="18">
        <v>5</v>
      </c>
      <c r="AB122" s="18">
        <v>14</v>
      </c>
      <c r="AC122" s="18">
        <v>11</v>
      </c>
      <c r="AD122" s="18">
        <v>69</v>
      </c>
      <c r="AE122" s="18">
        <v>22</v>
      </c>
      <c r="AF122" s="22">
        <v>757</v>
      </c>
      <c r="AG122" s="18">
        <v>0</v>
      </c>
      <c r="AH122" s="18">
        <v>0</v>
      </c>
      <c r="AI122" s="22">
        <v>0</v>
      </c>
      <c r="AJ122" s="22">
        <v>0</v>
      </c>
      <c r="AK122" s="18">
        <v>78143</v>
      </c>
    </row>
    <row r="123" spans="1:37" x14ac:dyDescent="0.35">
      <c r="A123" s="39">
        <v>116</v>
      </c>
      <c r="C123" s="27" t="s">
        <v>69</v>
      </c>
      <c r="D123" s="18">
        <v>43541</v>
      </c>
      <c r="E123" s="18">
        <v>115</v>
      </c>
      <c r="F123" s="18">
        <v>0</v>
      </c>
      <c r="G123" s="40">
        <v>43656</v>
      </c>
      <c r="H123" s="18">
        <v>21441</v>
      </c>
      <c r="I123" s="18">
        <v>931</v>
      </c>
      <c r="J123" s="18">
        <v>33</v>
      </c>
      <c r="K123" s="18">
        <v>72</v>
      </c>
      <c r="L123" s="18">
        <v>28</v>
      </c>
      <c r="M123" s="18">
        <v>21</v>
      </c>
      <c r="N123" s="22">
        <v>22526</v>
      </c>
      <c r="O123" s="18">
        <v>7161</v>
      </c>
      <c r="P123" s="18">
        <v>638</v>
      </c>
      <c r="Q123" s="18">
        <v>8</v>
      </c>
      <c r="R123" s="18">
        <v>12</v>
      </c>
      <c r="S123" s="22">
        <v>7819</v>
      </c>
      <c r="T123" s="18">
        <v>7789</v>
      </c>
      <c r="U123" s="18">
        <v>856</v>
      </c>
      <c r="V123" s="18">
        <v>5</v>
      </c>
      <c r="W123" s="18">
        <v>8</v>
      </c>
      <c r="X123" s="22">
        <v>8658</v>
      </c>
      <c r="Y123" s="18">
        <v>213</v>
      </c>
      <c r="Z123" s="18">
        <v>772</v>
      </c>
      <c r="AA123" s="18">
        <v>8</v>
      </c>
      <c r="AB123" s="18">
        <v>13</v>
      </c>
      <c r="AC123" s="18">
        <v>3</v>
      </c>
      <c r="AD123" s="18">
        <v>92</v>
      </c>
      <c r="AE123" s="18">
        <v>22</v>
      </c>
      <c r="AF123" s="22">
        <v>1123</v>
      </c>
      <c r="AG123" s="18">
        <v>0</v>
      </c>
      <c r="AH123" s="18">
        <v>0</v>
      </c>
      <c r="AI123" s="22">
        <v>0</v>
      </c>
      <c r="AJ123" s="22">
        <v>0</v>
      </c>
      <c r="AK123" s="18">
        <v>83776</v>
      </c>
    </row>
    <row r="124" spans="1:37" x14ac:dyDescent="0.35">
      <c r="A124" s="39">
        <v>117</v>
      </c>
      <c r="C124" s="27" t="s">
        <v>70</v>
      </c>
      <c r="D124" s="18">
        <v>14629</v>
      </c>
      <c r="E124" s="18">
        <v>55</v>
      </c>
      <c r="F124" s="18">
        <v>0</v>
      </c>
      <c r="G124" s="40">
        <v>14684</v>
      </c>
      <c r="H124" s="18">
        <v>8092</v>
      </c>
      <c r="I124" s="18">
        <v>827</v>
      </c>
      <c r="J124" s="18">
        <v>41</v>
      </c>
      <c r="K124" s="18">
        <v>88</v>
      </c>
      <c r="L124" s="18">
        <v>29</v>
      </c>
      <c r="M124" s="18">
        <v>21</v>
      </c>
      <c r="N124" s="22">
        <v>9098</v>
      </c>
      <c r="O124" s="18">
        <v>1690</v>
      </c>
      <c r="P124" s="18">
        <v>333</v>
      </c>
      <c r="Q124" s="18">
        <v>5</v>
      </c>
      <c r="R124" s="18">
        <v>5</v>
      </c>
      <c r="S124" s="22">
        <v>2033</v>
      </c>
      <c r="T124" s="18">
        <v>2226</v>
      </c>
      <c r="U124" s="18">
        <v>491</v>
      </c>
      <c r="V124" s="18">
        <v>0</v>
      </c>
      <c r="W124" s="18">
        <v>7</v>
      </c>
      <c r="X124" s="22">
        <v>2724</v>
      </c>
      <c r="Y124" s="18">
        <v>48</v>
      </c>
      <c r="Z124" s="18">
        <v>127</v>
      </c>
      <c r="AA124" s="18">
        <v>5</v>
      </c>
      <c r="AB124" s="18">
        <v>11</v>
      </c>
      <c r="AC124" s="18">
        <v>0</v>
      </c>
      <c r="AD124" s="18">
        <v>15</v>
      </c>
      <c r="AE124" s="18">
        <v>10</v>
      </c>
      <c r="AF124" s="22">
        <v>216</v>
      </c>
      <c r="AG124" s="18">
        <v>0</v>
      </c>
      <c r="AH124" s="18">
        <v>0</v>
      </c>
      <c r="AI124" s="22">
        <v>0</v>
      </c>
      <c r="AJ124" s="22">
        <v>0</v>
      </c>
      <c r="AK124" s="18">
        <v>28751</v>
      </c>
    </row>
    <row r="125" spans="1:37" x14ac:dyDescent="0.35">
      <c r="A125" s="39">
        <v>118</v>
      </c>
      <c r="C125" s="27" t="s">
        <v>109</v>
      </c>
      <c r="D125" s="18">
        <v>1314</v>
      </c>
      <c r="E125" s="18">
        <v>13</v>
      </c>
      <c r="F125" s="18">
        <v>0</v>
      </c>
      <c r="G125" s="40">
        <v>1327</v>
      </c>
      <c r="H125" s="18">
        <v>792</v>
      </c>
      <c r="I125" s="18">
        <v>52</v>
      </c>
      <c r="J125" s="18">
        <v>3</v>
      </c>
      <c r="K125" s="18">
        <v>15</v>
      </c>
      <c r="L125" s="18">
        <v>0</v>
      </c>
      <c r="M125" s="18">
        <v>4</v>
      </c>
      <c r="N125" s="22">
        <v>866</v>
      </c>
      <c r="O125" s="18">
        <v>196</v>
      </c>
      <c r="P125" s="18">
        <v>17</v>
      </c>
      <c r="Q125" s="18">
        <v>0</v>
      </c>
      <c r="R125" s="18">
        <v>0</v>
      </c>
      <c r="S125" s="22">
        <v>213</v>
      </c>
      <c r="T125" s="18">
        <v>200</v>
      </c>
      <c r="U125" s="18">
        <v>34</v>
      </c>
      <c r="V125" s="18">
        <v>0</v>
      </c>
      <c r="W125" s="18">
        <v>0</v>
      </c>
      <c r="X125" s="22">
        <v>234</v>
      </c>
      <c r="Y125" s="18">
        <v>10</v>
      </c>
      <c r="Z125" s="18">
        <v>12</v>
      </c>
      <c r="AA125" s="18">
        <v>0</v>
      </c>
      <c r="AB125" s="18">
        <v>0</v>
      </c>
      <c r="AC125" s="18">
        <v>0</v>
      </c>
      <c r="AD125" s="18">
        <v>0</v>
      </c>
      <c r="AE125" s="18">
        <v>5</v>
      </c>
      <c r="AF125" s="22">
        <v>27</v>
      </c>
      <c r="AG125" s="18">
        <v>0</v>
      </c>
      <c r="AH125" s="18">
        <v>0</v>
      </c>
      <c r="AI125" s="22">
        <v>0</v>
      </c>
      <c r="AJ125" s="22">
        <v>0</v>
      </c>
      <c r="AK125" s="18">
        <v>2667</v>
      </c>
    </row>
    <row r="126" spans="1:37" x14ac:dyDescent="0.35">
      <c r="A126" s="39">
        <v>119</v>
      </c>
      <c r="C126" s="27" t="s">
        <v>110</v>
      </c>
      <c r="D126" s="18">
        <v>13272</v>
      </c>
      <c r="E126" s="18">
        <v>95</v>
      </c>
      <c r="F126" s="18">
        <v>0</v>
      </c>
      <c r="G126" s="40">
        <v>13367</v>
      </c>
      <c r="H126" s="18">
        <v>8105</v>
      </c>
      <c r="I126" s="18">
        <v>357</v>
      </c>
      <c r="J126" s="18">
        <v>12</v>
      </c>
      <c r="K126" s="18">
        <v>36</v>
      </c>
      <c r="L126" s="18">
        <v>10</v>
      </c>
      <c r="M126" s="18">
        <v>6</v>
      </c>
      <c r="N126" s="22">
        <v>8526</v>
      </c>
      <c r="O126" s="18">
        <v>2120</v>
      </c>
      <c r="P126" s="18">
        <v>215</v>
      </c>
      <c r="Q126" s="18">
        <v>3</v>
      </c>
      <c r="R126" s="18">
        <v>0</v>
      </c>
      <c r="S126" s="22">
        <v>2338</v>
      </c>
      <c r="T126" s="18">
        <v>1754</v>
      </c>
      <c r="U126" s="18">
        <v>238</v>
      </c>
      <c r="V126" s="18">
        <v>0</v>
      </c>
      <c r="W126" s="18">
        <v>9</v>
      </c>
      <c r="X126" s="22">
        <v>2001</v>
      </c>
      <c r="Y126" s="18">
        <v>34</v>
      </c>
      <c r="Z126" s="18">
        <v>133</v>
      </c>
      <c r="AA126" s="18">
        <v>0</v>
      </c>
      <c r="AB126" s="18">
        <v>0</v>
      </c>
      <c r="AC126" s="18">
        <v>4</v>
      </c>
      <c r="AD126" s="18">
        <v>3</v>
      </c>
      <c r="AE126" s="18">
        <v>7</v>
      </c>
      <c r="AF126" s="22">
        <v>181</v>
      </c>
      <c r="AG126" s="18">
        <v>0</v>
      </c>
      <c r="AH126" s="18">
        <v>0</v>
      </c>
      <c r="AI126" s="22">
        <v>0</v>
      </c>
      <c r="AJ126" s="22">
        <v>0</v>
      </c>
      <c r="AK126" s="18">
        <v>26406</v>
      </c>
    </row>
    <row r="127" spans="1:37" x14ac:dyDescent="0.35">
      <c r="A127" s="39">
        <v>120</v>
      </c>
      <c r="C127" s="27" t="s">
        <v>71</v>
      </c>
      <c r="D127" s="18">
        <v>34447</v>
      </c>
      <c r="E127" s="18">
        <v>90</v>
      </c>
      <c r="F127" s="18">
        <v>0</v>
      </c>
      <c r="G127" s="40">
        <v>34537</v>
      </c>
      <c r="H127" s="18">
        <v>16657</v>
      </c>
      <c r="I127" s="18">
        <v>523</v>
      </c>
      <c r="J127" s="18">
        <v>8</v>
      </c>
      <c r="K127" s="18">
        <v>51</v>
      </c>
      <c r="L127" s="18">
        <v>13</v>
      </c>
      <c r="M127" s="18">
        <v>11</v>
      </c>
      <c r="N127" s="22">
        <v>17263</v>
      </c>
      <c r="O127" s="18">
        <v>6628</v>
      </c>
      <c r="P127" s="18">
        <v>455</v>
      </c>
      <c r="Q127" s="18">
        <v>4</v>
      </c>
      <c r="R127" s="18">
        <v>6</v>
      </c>
      <c r="S127" s="22">
        <v>7093</v>
      </c>
      <c r="T127" s="18">
        <v>6227</v>
      </c>
      <c r="U127" s="18">
        <v>410</v>
      </c>
      <c r="V127" s="18">
        <v>0</v>
      </c>
      <c r="W127" s="18">
        <v>8</v>
      </c>
      <c r="X127" s="22">
        <v>6645</v>
      </c>
      <c r="Y127" s="18">
        <v>148</v>
      </c>
      <c r="Z127" s="18">
        <v>745</v>
      </c>
      <c r="AA127" s="18">
        <v>7</v>
      </c>
      <c r="AB127" s="18">
        <v>13</v>
      </c>
      <c r="AC127" s="18">
        <v>5</v>
      </c>
      <c r="AD127" s="18">
        <v>64</v>
      </c>
      <c r="AE127" s="18">
        <v>13</v>
      </c>
      <c r="AF127" s="22">
        <v>995</v>
      </c>
      <c r="AG127" s="18">
        <v>0</v>
      </c>
      <c r="AH127" s="18">
        <v>0</v>
      </c>
      <c r="AI127" s="22">
        <v>0</v>
      </c>
      <c r="AJ127" s="22">
        <v>0</v>
      </c>
      <c r="AK127" s="18">
        <v>66533</v>
      </c>
    </row>
    <row r="128" spans="1:37" x14ac:dyDescent="0.35">
      <c r="A128" s="39">
        <v>121</v>
      </c>
      <c r="C128" s="27" t="s">
        <v>111</v>
      </c>
      <c r="D128" s="18">
        <v>1740</v>
      </c>
      <c r="E128" s="18">
        <v>7</v>
      </c>
      <c r="F128" s="18">
        <v>0</v>
      </c>
      <c r="G128" s="40">
        <v>1747</v>
      </c>
      <c r="H128" s="18">
        <v>1144</v>
      </c>
      <c r="I128" s="18">
        <v>62</v>
      </c>
      <c r="J128" s="18">
        <v>0</v>
      </c>
      <c r="K128" s="18">
        <v>6</v>
      </c>
      <c r="L128" s="18">
        <v>0</v>
      </c>
      <c r="M128" s="18">
        <v>10</v>
      </c>
      <c r="N128" s="22">
        <v>1222</v>
      </c>
      <c r="O128" s="18">
        <v>193</v>
      </c>
      <c r="P128" s="18">
        <v>17</v>
      </c>
      <c r="Q128" s="18">
        <v>0</v>
      </c>
      <c r="R128" s="18">
        <v>0</v>
      </c>
      <c r="S128" s="22">
        <v>210</v>
      </c>
      <c r="T128" s="18">
        <v>185</v>
      </c>
      <c r="U128" s="18">
        <v>30</v>
      </c>
      <c r="V128" s="18">
        <v>0</v>
      </c>
      <c r="W128" s="18">
        <v>4</v>
      </c>
      <c r="X128" s="22">
        <v>219</v>
      </c>
      <c r="Y128" s="18">
        <v>3</v>
      </c>
      <c r="Z128" s="18">
        <v>18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22">
        <v>21</v>
      </c>
      <c r="AG128" s="18">
        <v>0</v>
      </c>
      <c r="AH128" s="18">
        <v>0</v>
      </c>
      <c r="AI128" s="22">
        <v>0</v>
      </c>
      <c r="AJ128" s="22">
        <v>0</v>
      </c>
      <c r="AK128" s="18">
        <v>3428</v>
      </c>
    </row>
    <row r="129" spans="1:37" x14ac:dyDescent="0.35">
      <c r="A129" s="39">
        <v>122</v>
      </c>
      <c r="C129" s="27" t="s">
        <v>72</v>
      </c>
      <c r="D129" s="18">
        <v>17768</v>
      </c>
      <c r="E129" s="18">
        <v>150</v>
      </c>
      <c r="F129" s="18">
        <v>0</v>
      </c>
      <c r="G129" s="40">
        <v>17918</v>
      </c>
      <c r="H129" s="18">
        <v>10313</v>
      </c>
      <c r="I129" s="18">
        <v>379</v>
      </c>
      <c r="J129" s="18">
        <v>0</v>
      </c>
      <c r="K129" s="18">
        <v>18</v>
      </c>
      <c r="L129" s="18">
        <v>20</v>
      </c>
      <c r="M129" s="18">
        <v>30</v>
      </c>
      <c r="N129" s="22">
        <v>10760</v>
      </c>
      <c r="O129" s="18">
        <v>2310</v>
      </c>
      <c r="P129" s="18">
        <v>217</v>
      </c>
      <c r="Q129" s="18">
        <v>0</v>
      </c>
      <c r="R129" s="18">
        <v>6</v>
      </c>
      <c r="S129" s="22">
        <v>2533</v>
      </c>
      <c r="T129" s="18">
        <v>1999</v>
      </c>
      <c r="U129" s="18">
        <v>203</v>
      </c>
      <c r="V129" s="18">
        <v>4</v>
      </c>
      <c r="W129" s="18">
        <v>4</v>
      </c>
      <c r="X129" s="22">
        <v>2210</v>
      </c>
      <c r="Y129" s="18">
        <v>141</v>
      </c>
      <c r="Z129" s="18">
        <v>227</v>
      </c>
      <c r="AA129" s="18">
        <v>0</v>
      </c>
      <c r="AB129" s="18">
        <v>20</v>
      </c>
      <c r="AC129" s="18">
        <v>8</v>
      </c>
      <c r="AD129" s="18">
        <v>51</v>
      </c>
      <c r="AE129" s="18">
        <v>17</v>
      </c>
      <c r="AF129" s="22">
        <v>464</v>
      </c>
      <c r="AG129" s="18">
        <v>0</v>
      </c>
      <c r="AH129" s="18">
        <v>0</v>
      </c>
      <c r="AI129" s="22">
        <v>0</v>
      </c>
      <c r="AJ129" s="22">
        <v>0</v>
      </c>
      <c r="AK129" s="18">
        <v>33875</v>
      </c>
    </row>
    <row r="130" spans="1:37" x14ac:dyDescent="0.35">
      <c r="A130" s="39">
        <v>123</v>
      </c>
      <c r="C130" s="27" t="s">
        <v>73</v>
      </c>
      <c r="D130" s="18">
        <v>29912</v>
      </c>
      <c r="E130" s="18">
        <v>139</v>
      </c>
      <c r="F130" s="18">
        <v>0</v>
      </c>
      <c r="G130" s="40">
        <v>30051</v>
      </c>
      <c r="H130" s="18">
        <v>16815</v>
      </c>
      <c r="I130" s="18">
        <v>649</v>
      </c>
      <c r="J130" s="18">
        <v>27</v>
      </c>
      <c r="K130" s="18">
        <v>42</v>
      </c>
      <c r="L130" s="18">
        <v>14</v>
      </c>
      <c r="M130" s="18">
        <v>9</v>
      </c>
      <c r="N130" s="22">
        <v>17556</v>
      </c>
      <c r="O130" s="18">
        <v>4543</v>
      </c>
      <c r="P130" s="18">
        <v>403</v>
      </c>
      <c r="Q130" s="18">
        <v>6</v>
      </c>
      <c r="R130" s="18">
        <v>12</v>
      </c>
      <c r="S130" s="22">
        <v>4964</v>
      </c>
      <c r="T130" s="18">
        <v>4403</v>
      </c>
      <c r="U130" s="18">
        <v>580</v>
      </c>
      <c r="V130" s="18">
        <v>5</v>
      </c>
      <c r="W130" s="18">
        <v>3</v>
      </c>
      <c r="X130" s="22">
        <v>4991</v>
      </c>
      <c r="Y130" s="18">
        <v>143</v>
      </c>
      <c r="Z130" s="18">
        <v>354</v>
      </c>
      <c r="AA130" s="18">
        <v>4</v>
      </c>
      <c r="AB130" s="18">
        <v>13</v>
      </c>
      <c r="AC130" s="18">
        <v>4</v>
      </c>
      <c r="AD130" s="18">
        <v>44</v>
      </c>
      <c r="AE130" s="18">
        <v>18</v>
      </c>
      <c r="AF130" s="22">
        <v>580</v>
      </c>
      <c r="AG130" s="18">
        <v>0</v>
      </c>
      <c r="AH130" s="18">
        <v>0</v>
      </c>
      <c r="AI130" s="22">
        <v>0</v>
      </c>
      <c r="AJ130" s="22">
        <v>0</v>
      </c>
      <c r="AK130" s="18">
        <v>58138</v>
      </c>
    </row>
    <row r="131" spans="1:37" x14ac:dyDescent="0.35">
      <c r="A131" s="39">
        <v>124</v>
      </c>
      <c r="C131" s="27" t="s">
        <v>74</v>
      </c>
      <c r="D131" s="18">
        <v>12914</v>
      </c>
      <c r="E131" s="18">
        <v>89</v>
      </c>
      <c r="F131" s="18">
        <v>0</v>
      </c>
      <c r="G131" s="40">
        <v>13003</v>
      </c>
      <c r="H131" s="18">
        <v>7263</v>
      </c>
      <c r="I131" s="18">
        <v>208</v>
      </c>
      <c r="J131" s="18">
        <v>0</v>
      </c>
      <c r="K131" s="18">
        <v>13</v>
      </c>
      <c r="L131" s="18">
        <v>3</v>
      </c>
      <c r="M131" s="18">
        <v>3</v>
      </c>
      <c r="N131" s="22">
        <v>7490</v>
      </c>
      <c r="O131" s="18">
        <v>1328</v>
      </c>
      <c r="P131" s="18">
        <v>147</v>
      </c>
      <c r="Q131" s="18">
        <v>0</v>
      </c>
      <c r="R131" s="18">
        <v>4</v>
      </c>
      <c r="S131" s="22">
        <v>1479</v>
      </c>
      <c r="T131" s="18">
        <v>834</v>
      </c>
      <c r="U131" s="18">
        <v>101</v>
      </c>
      <c r="V131" s="18">
        <v>0</v>
      </c>
      <c r="W131" s="18">
        <v>0</v>
      </c>
      <c r="X131" s="22">
        <v>935</v>
      </c>
      <c r="Y131" s="18">
        <v>58</v>
      </c>
      <c r="Z131" s="18">
        <v>116</v>
      </c>
      <c r="AA131" s="18">
        <v>0</v>
      </c>
      <c r="AB131" s="18">
        <v>0</v>
      </c>
      <c r="AC131" s="18">
        <v>5</v>
      </c>
      <c r="AD131" s="18">
        <v>17</v>
      </c>
      <c r="AE131" s="18">
        <v>4</v>
      </c>
      <c r="AF131" s="22">
        <v>200</v>
      </c>
      <c r="AG131" s="18">
        <v>0</v>
      </c>
      <c r="AH131" s="18">
        <v>0</v>
      </c>
      <c r="AI131" s="22">
        <v>0</v>
      </c>
      <c r="AJ131" s="22">
        <v>0</v>
      </c>
      <c r="AK131" s="18">
        <v>23102</v>
      </c>
    </row>
    <row r="132" spans="1:37" x14ac:dyDescent="0.35">
      <c r="A132" s="39">
        <v>125</v>
      </c>
      <c r="C132" s="27" t="s">
        <v>75</v>
      </c>
      <c r="D132" s="18">
        <v>51716</v>
      </c>
      <c r="E132" s="18">
        <v>154</v>
      </c>
      <c r="F132" s="18">
        <v>0</v>
      </c>
      <c r="G132" s="40">
        <v>51870</v>
      </c>
      <c r="H132" s="18">
        <v>32378</v>
      </c>
      <c r="I132" s="18">
        <v>1654</v>
      </c>
      <c r="J132" s="18">
        <v>46</v>
      </c>
      <c r="K132" s="18">
        <v>152</v>
      </c>
      <c r="L132" s="18">
        <v>111</v>
      </c>
      <c r="M132" s="18">
        <v>53</v>
      </c>
      <c r="N132" s="22">
        <v>34394</v>
      </c>
      <c r="O132" s="18">
        <v>7696</v>
      </c>
      <c r="P132" s="18">
        <v>797</v>
      </c>
      <c r="Q132" s="18">
        <v>5</v>
      </c>
      <c r="R132" s="18">
        <v>14</v>
      </c>
      <c r="S132" s="22">
        <v>8512</v>
      </c>
      <c r="T132" s="18">
        <v>7231</v>
      </c>
      <c r="U132" s="18">
        <v>1069</v>
      </c>
      <c r="V132" s="18">
        <v>0</v>
      </c>
      <c r="W132" s="18">
        <v>8</v>
      </c>
      <c r="X132" s="22">
        <v>8308</v>
      </c>
      <c r="Y132" s="18">
        <v>741</v>
      </c>
      <c r="Z132" s="18">
        <v>1022</v>
      </c>
      <c r="AA132" s="18">
        <v>10</v>
      </c>
      <c r="AB132" s="18">
        <v>109</v>
      </c>
      <c r="AC132" s="18">
        <v>24</v>
      </c>
      <c r="AD132" s="18">
        <v>211</v>
      </c>
      <c r="AE132" s="18">
        <v>52</v>
      </c>
      <c r="AF132" s="22">
        <v>2169</v>
      </c>
      <c r="AG132" s="18">
        <v>0</v>
      </c>
      <c r="AH132" s="18">
        <v>0</v>
      </c>
      <c r="AI132" s="22">
        <v>0</v>
      </c>
      <c r="AJ132" s="22">
        <v>0</v>
      </c>
      <c r="AK132" s="18">
        <v>105255</v>
      </c>
    </row>
    <row r="133" spans="1:37" x14ac:dyDescent="0.35">
      <c r="A133" s="39">
        <v>126</v>
      </c>
      <c r="C133" s="27" t="s">
        <v>90</v>
      </c>
      <c r="D133" s="18">
        <v>11051</v>
      </c>
      <c r="E133" s="18">
        <v>58</v>
      </c>
      <c r="F133" s="18">
        <v>0</v>
      </c>
      <c r="G133" s="40">
        <v>11109</v>
      </c>
      <c r="H133" s="18">
        <v>6598</v>
      </c>
      <c r="I133" s="18">
        <v>568</v>
      </c>
      <c r="J133" s="18">
        <v>36</v>
      </c>
      <c r="K133" s="18">
        <v>69</v>
      </c>
      <c r="L133" s="18">
        <v>26</v>
      </c>
      <c r="M133" s="18">
        <v>13</v>
      </c>
      <c r="N133" s="22">
        <v>7310</v>
      </c>
      <c r="O133" s="18">
        <v>1289</v>
      </c>
      <c r="P133" s="18">
        <v>209</v>
      </c>
      <c r="Q133" s="18">
        <v>6</v>
      </c>
      <c r="R133" s="18">
        <v>9</v>
      </c>
      <c r="S133" s="22">
        <v>1513</v>
      </c>
      <c r="T133" s="18">
        <v>1658</v>
      </c>
      <c r="U133" s="18">
        <v>318</v>
      </c>
      <c r="V133" s="18">
        <v>3</v>
      </c>
      <c r="W133" s="18">
        <v>10</v>
      </c>
      <c r="X133" s="22">
        <v>1989</v>
      </c>
      <c r="Y133" s="18">
        <v>59</v>
      </c>
      <c r="Z133" s="18">
        <v>103</v>
      </c>
      <c r="AA133" s="18">
        <v>6</v>
      </c>
      <c r="AB133" s="18">
        <v>3</v>
      </c>
      <c r="AC133" s="18">
        <v>7</v>
      </c>
      <c r="AD133" s="18">
        <v>18</v>
      </c>
      <c r="AE133" s="18">
        <v>5</v>
      </c>
      <c r="AF133" s="22">
        <v>201</v>
      </c>
      <c r="AG133" s="18">
        <v>0</v>
      </c>
      <c r="AH133" s="18">
        <v>0</v>
      </c>
      <c r="AI133" s="22">
        <v>0</v>
      </c>
      <c r="AJ133" s="22">
        <v>0</v>
      </c>
      <c r="AK133" s="18">
        <v>22119</v>
      </c>
    </row>
    <row r="134" spans="1:37" x14ac:dyDescent="0.35">
      <c r="A134" s="39">
        <v>127</v>
      </c>
      <c r="C134" s="27" t="s">
        <v>112</v>
      </c>
      <c r="D134" s="18">
        <v>12124</v>
      </c>
      <c r="E134" s="18">
        <v>48</v>
      </c>
      <c r="F134" s="18">
        <v>0</v>
      </c>
      <c r="G134" s="40">
        <v>12172</v>
      </c>
      <c r="H134" s="18">
        <v>7235</v>
      </c>
      <c r="I134" s="18">
        <v>536</v>
      </c>
      <c r="J134" s="18">
        <v>17</v>
      </c>
      <c r="K134" s="18">
        <v>57</v>
      </c>
      <c r="L134" s="18">
        <v>28</v>
      </c>
      <c r="M134" s="18">
        <v>6</v>
      </c>
      <c r="N134" s="22">
        <v>7879</v>
      </c>
      <c r="O134" s="18">
        <v>1410</v>
      </c>
      <c r="P134" s="18">
        <v>239</v>
      </c>
      <c r="Q134" s="18">
        <v>3</v>
      </c>
      <c r="R134" s="18">
        <v>3</v>
      </c>
      <c r="S134" s="22">
        <v>1655</v>
      </c>
      <c r="T134" s="18">
        <v>1774</v>
      </c>
      <c r="U134" s="18">
        <v>375</v>
      </c>
      <c r="V134" s="18">
        <v>0</v>
      </c>
      <c r="W134" s="18">
        <v>4</v>
      </c>
      <c r="X134" s="22">
        <v>2153</v>
      </c>
      <c r="Y134" s="18">
        <v>96</v>
      </c>
      <c r="Z134" s="18">
        <v>196</v>
      </c>
      <c r="AA134" s="18">
        <v>0</v>
      </c>
      <c r="AB134" s="18">
        <v>11</v>
      </c>
      <c r="AC134" s="18">
        <v>3</v>
      </c>
      <c r="AD134" s="18">
        <v>12</v>
      </c>
      <c r="AE134" s="18">
        <v>11</v>
      </c>
      <c r="AF134" s="22">
        <v>329</v>
      </c>
      <c r="AG134" s="18">
        <v>0</v>
      </c>
      <c r="AH134" s="18">
        <v>0</v>
      </c>
      <c r="AI134" s="22">
        <v>0</v>
      </c>
      <c r="AJ134" s="22">
        <v>0</v>
      </c>
      <c r="AK134" s="18">
        <v>24206</v>
      </c>
    </row>
    <row r="135" spans="1:37" x14ac:dyDescent="0.35">
      <c r="A135" s="39">
        <v>128</v>
      </c>
      <c r="C135" s="27" t="s">
        <v>113</v>
      </c>
      <c r="D135" s="18">
        <v>5460</v>
      </c>
      <c r="E135" s="18">
        <v>15</v>
      </c>
      <c r="F135" s="18">
        <v>0</v>
      </c>
      <c r="G135" s="40">
        <v>5475</v>
      </c>
      <c r="H135" s="18">
        <v>3226</v>
      </c>
      <c r="I135" s="18">
        <v>302</v>
      </c>
      <c r="J135" s="18">
        <v>12</v>
      </c>
      <c r="K135" s="18">
        <v>40</v>
      </c>
      <c r="L135" s="18">
        <v>19</v>
      </c>
      <c r="M135" s="18">
        <v>0</v>
      </c>
      <c r="N135" s="22">
        <v>3599</v>
      </c>
      <c r="O135" s="18">
        <v>707</v>
      </c>
      <c r="P135" s="18">
        <v>101</v>
      </c>
      <c r="Q135" s="18">
        <v>0</v>
      </c>
      <c r="R135" s="18">
        <v>5</v>
      </c>
      <c r="S135" s="22">
        <v>813</v>
      </c>
      <c r="T135" s="18">
        <v>886</v>
      </c>
      <c r="U135" s="18">
        <v>153</v>
      </c>
      <c r="V135" s="18">
        <v>0</v>
      </c>
      <c r="W135" s="18">
        <v>0</v>
      </c>
      <c r="X135" s="22">
        <v>1039</v>
      </c>
      <c r="Y135" s="18">
        <v>15</v>
      </c>
      <c r="Z135" s="18">
        <v>52</v>
      </c>
      <c r="AA135" s="18">
        <v>0</v>
      </c>
      <c r="AB135" s="18">
        <v>0</v>
      </c>
      <c r="AC135" s="18">
        <v>3</v>
      </c>
      <c r="AD135" s="18">
        <v>10</v>
      </c>
      <c r="AE135" s="18">
        <v>12</v>
      </c>
      <c r="AF135" s="22">
        <v>92</v>
      </c>
      <c r="AG135" s="18">
        <v>0</v>
      </c>
      <c r="AH135" s="18">
        <v>0</v>
      </c>
      <c r="AI135" s="22">
        <v>0</v>
      </c>
      <c r="AJ135" s="22">
        <v>0</v>
      </c>
      <c r="AK135" s="18">
        <v>11014</v>
      </c>
    </row>
    <row r="136" spans="1:37" x14ac:dyDescent="0.35">
      <c r="A136" s="39">
        <v>129</v>
      </c>
      <c r="C136" s="27" t="s">
        <v>76</v>
      </c>
      <c r="D136" s="18">
        <v>48465</v>
      </c>
      <c r="E136" s="18">
        <v>72</v>
      </c>
      <c r="F136" s="18">
        <v>0</v>
      </c>
      <c r="G136" s="40">
        <v>48537</v>
      </c>
      <c r="H136" s="18">
        <v>24320</v>
      </c>
      <c r="I136" s="18">
        <v>733</v>
      </c>
      <c r="J136" s="18">
        <v>13</v>
      </c>
      <c r="K136" s="18">
        <v>50</v>
      </c>
      <c r="L136" s="18">
        <v>15</v>
      </c>
      <c r="M136" s="18">
        <v>25</v>
      </c>
      <c r="N136" s="22">
        <v>25156</v>
      </c>
      <c r="O136" s="18">
        <v>9072</v>
      </c>
      <c r="P136" s="18">
        <v>489</v>
      </c>
      <c r="Q136" s="18">
        <v>0</v>
      </c>
      <c r="R136" s="18">
        <v>13</v>
      </c>
      <c r="S136" s="22">
        <v>9574</v>
      </c>
      <c r="T136" s="18">
        <v>7232</v>
      </c>
      <c r="U136" s="18">
        <v>477</v>
      </c>
      <c r="V136" s="18">
        <v>0</v>
      </c>
      <c r="W136" s="18">
        <v>4</v>
      </c>
      <c r="X136" s="22">
        <v>7713</v>
      </c>
      <c r="Y136" s="18">
        <v>230</v>
      </c>
      <c r="Z136" s="18">
        <v>1048</v>
      </c>
      <c r="AA136" s="18">
        <v>9</v>
      </c>
      <c r="AB136" s="18">
        <v>52</v>
      </c>
      <c r="AC136" s="18">
        <v>15</v>
      </c>
      <c r="AD136" s="18">
        <v>117</v>
      </c>
      <c r="AE136" s="18">
        <v>26</v>
      </c>
      <c r="AF136" s="22">
        <v>1497</v>
      </c>
      <c r="AG136" s="18">
        <v>0</v>
      </c>
      <c r="AH136" s="18">
        <v>0</v>
      </c>
      <c r="AI136" s="22">
        <v>0</v>
      </c>
      <c r="AJ136" s="22">
        <v>0</v>
      </c>
      <c r="AK136" s="18">
        <v>92478</v>
      </c>
    </row>
    <row r="137" spans="1:37" x14ac:dyDescent="0.35">
      <c r="A137" s="39">
        <v>130</v>
      </c>
      <c r="C137" s="27" t="s">
        <v>77</v>
      </c>
      <c r="D137" s="18">
        <v>29783</v>
      </c>
      <c r="E137" s="18">
        <v>111</v>
      </c>
      <c r="F137" s="18">
        <v>0</v>
      </c>
      <c r="G137" s="40">
        <v>29894</v>
      </c>
      <c r="H137" s="18">
        <v>15812</v>
      </c>
      <c r="I137" s="18">
        <v>478</v>
      </c>
      <c r="J137" s="18">
        <v>7</v>
      </c>
      <c r="K137" s="18">
        <v>36</v>
      </c>
      <c r="L137" s="18">
        <v>10</v>
      </c>
      <c r="M137" s="18">
        <v>10</v>
      </c>
      <c r="N137" s="22">
        <v>16353</v>
      </c>
      <c r="O137" s="18">
        <v>5548</v>
      </c>
      <c r="P137" s="18">
        <v>329</v>
      </c>
      <c r="Q137" s="18">
        <v>5</v>
      </c>
      <c r="R137" s="18">
        <v>9</v>
      </c>
      <c r="S137" s="22">
        <v>5891</v>
      </c>
      <c r="T137" s="18">
        <v>4694</v>
      </c>
      <c r="U137" s="18">
        <v>358</v>
      </c>
      <c r="V137" s="18">
        <v>3</v>
      </c>
      <c r="W137" s="18">
        <v>6</v>
      </c>
      <c r="X137" s="22">
        <v>5061</v>
      </c>
      <c r="Y137" s="18">
        <v>80</v>
      </c>
      <c r="Z137" s="18">
        <v>297</v>
      </c>
      <c r="AA137" s="18">
        <v>8</v>
      </c>
      <c r="AB137" s="18">
        <v>8</v>
      </c>
      <c r="AC137" s="18">
        <v>0</v>
      </c>
      <c r="AD137" s="18">
        <v>41</v>
      </c>
      <c r="AE137" s="18">
        <v>21</v>
      </c>
      <c r="AF137" s="22">
        <v>455</v>
      </c>
      <c r="AG137" s="18">
        <v>0</v>
      </c>
      <c r="AH137" s="18">
        <v>0</v>
      </c>
      <c r="AI137" s="22">
        <v>0</v>
      </c>
      <c r="AJ137" s="22">
        <v>0</v>
      </c>
      <c r="AK137" s="18">
        <v>57653</v>
      </c>
    </row>
    <row r="138" spans="1:37" x14ac:dyDescent="0.35">
      <c r="A138" s="39">
        <v>131</v>
      </c>
      <c r="C138" s="27" t="s">
        <v>114</v>
      </c>
      <c r="D138" s="18">
        <v>9265</v>
      </c>
      <c r="E138" s="18">
        <v>39</v>
      </c>
      <c r="F138" s="18">
        <v>0</v>
      </c>
      <c r="G138" s="40">
        <v>9304</v>
      </c>
      <c r="H138" s="18">
        <v>5468</v>
      </c>
      <c r="I138" s="18">
        <v>375</v>
      </c>
      <c r="J138" s="18">
        <v>18</v>
      </c>
      <c r="K138" s="18">
        <v>42</v>
      </c>
      <c r="L138" s="18">
        <v>8</v>
      </c>
      <c r="M138" s="18">
        <v>0</v>
      </c>
      <c r="N138" s="22">
        <v>5911</v>
      </c>
      <c r="O138" s="18">
        <v>1144</v>
      </c>
      <c r="P138" s="18">
        <v>171</v>
      </c>
      <c r="Q138" s="18">
        <v>6</v>
      </c>
      <c r="R138" s="18">
        <v>0</v>
      </c>
      <c r="S138" s="22">
        <v>1321</v>
      </c>
      <c r="T138" s="18">
        <v>1332</v>
      </c>
      <c r="U138" s="18">
        <v>280</v>
      </c>
      <c r="V138" s="18">
        <v>0</v>
      </c>
      <c r="W138" s="18">
        <v>0</v>
      </c>
      <c r="X138" s="22">
        <v>1612</v>
      </c>
      <c r="Y138" s="18">
        <v>48</v>
      </c>
      <c r="Z138" s="18">
        <v>128</v>
      </c>
      <c r="AA138" s="18">
        <v>0</v>
      </c>
      <c r="AB138" s="18">
        <v>3</v>
      </c>
      <c r="AC138" s="18">
        <v>5</v>
      </c>
      <c r="AD138" s="18">
        <v>19</v>
      </c>
      <c r="AE138" s="18">
        <v>3</v>
      </c>
      <c r="AF138" s="22">
        <v>206</v>
      </c>
      <c r="AG138" s="18">
        <v>0</v>
      </c>
      <c r="AH138" s="18">
        <v>0</v>
      </c>
      <c r="AI138" s="22">
        <v>0</v>
      </c>
      <c r="AJ138" s="22">
        <v>0</v>
      </c>
      <c r="AK138" s="18">
        <v>18358</v>
      </c>
    </row>
    <row r="139" spans="1:37" x14ac:dyDescent="0.35">
      <c r="A139" s="39">
        <v>132</v>
      </c>
      <c r="C139" s="27" t="s">
        <v>78</v>
      </c>
      <c r="D139" s="18">
        <v>36318</v>
      </c>
      <c r="E139" s="18">
        <v>294</v>
      </c>
      <c r="F139" s="18">
        <v>0</v>
      </c>
      <c r="G139" s="40">
        <v>36612</v>
      </c>
      <c r="H139" s="18">
        <v>21507</v>
      </c>
      <c r="I139" s="18">
        <v>565</v>
      </c>
      <c r="J139" s="18">
        <v>19</v>
      </c>
      <c r="K139" s="18">
        <v>39</v>
      </c>
      <c r="L139" s="18">
        <v>26</v>
      </c>
      <c r="M139" s="18">
        <v>19</v>
      </c>
      <c r="N139" s="22">
        <v>22175</v>
      </c>
      <c r="O139" s="18">
        <v>5288</v>
      </c>
      <c r="P139" s="18">
        <v>338</v>
      </c>
      <c r="Q139" s="18">
        <v>6</v>
      </c>
      <c r="R139" s="18">
        <v>14</v>
      </c>
      <c r="S139" s="22">
        <v>5646</v>
      </c>
      <c r="T139" s="18">
        <v>5082</v>
      </c>
      <c r="U139" s="18">
        <v>367</v>
      </c>
      <c r="V139" s="18">
        <v>0</v>
      </c>
      <c r="W139" s="18">
        <v>8</v>
      </c>
      <c r="X139" s="22">
        <v>5457</v>
      </c>
      <c r="Y139" s="18">
        <v>221</v>
      </c>
      <c r="Z139" s="18">
        <v>354</v>
      </c>
      <c r="AA139" s="18">
        <v>6</v>
      </c>
      <c r="AB139" s="18">
        <v>34</v>
      </c>
      <c r="AC139" s="18">
        <v>6</v>
      </c>
      <c r="AD139" s="18">
        <v>44</v>
      </c>
      <c r="AE139" s="18">
        <v>27</v>
      </c>
      <c r="AF139" s="22">
        <v>692</v>
      </c>
      <c r="AG139" s="18">
        <v>0</v>
      </c>
      <c r="AH139" s="18">
        <v>0</v>
      </c>
      <c r="AI139" s="22">
        <v>0</v>
      </c>
      <c r="AJ139" s="22">
        <v>0</v>
      </c>
      <c r="AK139" s="18">
        <v>70569</v>
      </c>
    </row>
    <row r="140" spans="1:37" x14ac:dyDescent="0.35">
      <c r="A140" s="39">
        <v>133</v>
      </c>
      <c r="C140" s="27" t="s">
        <v>115</v>
      </c>
      <c r="D140" s="18">
        <v>35767</v>
      </c>
      <c r="E140" s="18">
        <v>165</v>
      </c>
      <c r="F140" s="18">
        <v>0</v>
      </c>
      <c r="G140" s="40">
        <v>35932</v>
      </c>
      <c r="H140" s="18">
        <v>20023</v>
      </c>
      <c r="I140" s="18">
        <v>1127</v>
      </c>
      <c r="J140" s="18">
        <v>32</v>
      </c>
      <c r="K140" s="18">
        <v>97</v>
      </c>
      <c r="L140" s="18">
        <v>38</v>
      </c>
      <c r="M140" s="18">
        <v>15</v>
      </c>
      <c r="N140" s="22">
        <v>21332</v>
      </c>
      <c r="O140" s="18">
        <v>5335</v>
      </c>
      <c r="P140" s="18">
        <v>679</v>
      </c>
      <c r="Q140" s="18">
        <v>17</v>
      </c>
      <c r="R140" s="18">
        <v>11</v>
      </c>
      <c r="S140" s="22">
        <v>6042</v>
      </c>
      <c r="T140" s="18">
        <v>5076</v>
      </c>
      <c r="U140" s="18">
        <v>961</v>
      </c>
      <c r="V140" s="18">
        <v>8</v>
      </c>
      <c r="W140" s="18">
        <v>10</v>
      </c>
      <c r="X140" s="22">
        <v>6055</v>
      </c>
      <c r="Y140" s="18">
        <v>90</v>
      </c>
      <c r="Z140" s="18">
        <v>363</v>
      </c>
      <c r="AA140" s="18">
        <v>11</v>
      </c>
      <c r="AB140" s="18">
        <v>9</v>
      </c>
      <c r="AC140" s="18">
        <v>5</v>
      </c>
      <c r="AD140" s="18">
        <v>20</v>
      </c>
      <c r="AE140" s="18">
        <v>21</v>
      </c>
      <c r="AF140" s="22">
        <v>519</v>
      </c>
      <c r="AG140" s="18">
        <v>0</v>
      </c>
      <c r="AH140" s="18">
        <v>0</v>
      </c>
      <c r="AI140" s="22">
        <v>0</v>
      </c>
      <c r="AJ140" s="22">
        <v>0</v>
      </c>
      <c r="AK140" s="18">
        <v>69854</v>
      </c>
    </row>
    <row r="141" spans="1:37" x14ac:dyDescent="0.35">
      <c r="A141" s="39">
        <v>134</v>
      </c>
      <c r="C141" s="27" t="s">
        <v>116</v>
      </c>
      <c r="D141" s="18">
        <v>3489</v>
      </c>
      <c r="E141" s="18">
        <v>58</v>
      </c>
      <c r="F141" s="18">
        <v>0</v>
      </c>
      <c r="G141" s="40">
        <v>3547</v>
      </c>
      <c r="H141" s="18">
        <v>1974</v>
      </c>
      <c r="I141" s="18">
        <v>107</v>
      </c>
      <c r="J141" s="18">
        <v>0</v>
      </c>
      <c r="K141" s="18">
        <v>8</v>
      </c>
      <c r="L141" s="18">
        <v>0</v>
      </c>
      <c r="M141" s="18">
        <v>4</v>
      </c>
      <c r="N141" s="22">
        <v>2093</v>
      </c>
      <c r="O141" s="18">
        <v>434</v>
      </c>
      <c r="P141" s="18">
        <v>56</v>
      </c>
      <c r="Q141" s="18">
        <v>0</v>
      </c>
      <c r="R141" s="18">
        <v>0</v>
      </c>
      <c r="S141" s="22">
        <v>490</v>
      </c>
      <c r="T141" s="18">
        <v>480</v>
      </c>
      <c r="U141" s="18">
        <v>67</v>
      </c>
      <c r="V141" s="18">
        <v>0</v>
      </c>
      <c r="W141" s="18">
        <v>0</v>
      </c>
      <c r="X141" s="22">
        <v>547</v>
      </c>
      <c r="Y141" s="18">
        <v>9</v>
      </c>
      <c r="Z141" s="18">
        <v>36</v>
      </c>
      <c r="AA141" s="18">
        <v>0</v>
      </c>
      <c r="AB141" s="18">
        <v>0</v>
      </c>
      <c r="AC141" s="18">
        <v>5</v>
      </c>
      <c r="AD141" s="18">
        <v>0</v>
      </c>
      <c r="AE141" s="18">
        <v>0</v>
      </c>
      <c r="AF141" s="22">
        <v>50</v>
      </c>
      <c r="AG141" s="18">
        <v>0</v>
      </c>
      <c r="AH141" s="18">
        <v>0</v>
      </c>
      <c r="AI141" s="22">
        <v>0</v>
      </c>
      <c r="AJ141" s="22">
        <v>0</v>
      </c>
      <c r="AK141" s="18">
        <v>6735</v>
      </c>
    </row>
    <row r="142" spans="1:37" x14ac:dyDescent="0.35">
      <c r="A142" s="39">
        <v>135</v>
      </c>
      <c r="C142" s="27" t="s">
        <v>117</v>
      </c>
      <c r="D142" s="18">
        <v>3816</v>
      </c>
      <c r="E142" s="18">
        <v>18</v>
      </c>
      <c r="F142" s="18">
        <v>0</v>
      </c>
      <c r="G142" s="40">
        <v>3834</v>
      </c>
      <c r="H142" s="18">
        <v>2435</v>
      </c>
      <c r="I142" s="18">
        <v>153</v>
      </c>
      <c r="J142" s="18">
        <v>13</v>
      </c>
      <c r="K142" s="18">
        <v>25</v>
      </c>
      <c r="L142" s="18">
        <v>0</v>
      </c>
      <c r="M142" s="18">
        <v>6</v>
      </c>
      <c r="N142" s="22">
        <v>2632</v>
      </c>
      <c r="O142" s="18">
        <v>538</v>
      </c>
      <c r="P142" s="18">
        <v>58</v>
      </c>
      <c r="Q142" s="18">
        <v>5</v>
      </c>
      <c r="R142" s="18">
        <v>3</v>
      </c>
      <c r="S142" s="22">
        <v>604</v>
      </c>
      <c r="T142" s="18">
        <v>546</v>
      </c>
      <c r="U142" s="18">
        <v>75</v>
      </c>
      <c r="V142" s="18">
        <v>0</v>
      </c>
      <c r="W142" s="18">
        <v>0</v>
      </c>
      <c r="X142" s="22">
        <v>621</v>
      </c>
      <c r="Y142" s="18">
        <v>10</v>
      </c>
      <c r="Z142" s="18">
        <v>26</v>
      </c>
      <c r="AA142" s="18">
        <v>0</v>
      </c>
      <c r="AB142" s="18">
        <v>0</v>
      </c>
      <c r="AC142" s="18">
        <v>0</v>
      </c>
      <c r="AD142" s="18">
        <v>4</v>
      </c>
      <c r="AE142" s="18">
        <v>4</v>
      </c>
      <c r="AF142" s="22">
        <v>44</v>
      </c>
      <c r="AG142" s="18">
        <v>0</v>
      </c>
      <c r="AH142" s="18">
        <v>0</v>
      </c>
      <c r="AI142" s="22">
        <v>0</v>
      </c>
      <c r="AJ142" s="22">
        <v>0</v>
      </c>
      <c r="AK142" s="18">
        <v>7749</v>
      </c>
    </row>
    <row r="143" spans="1:37" x14ac:dyDescent="0.35">
      <c r="A143" s="39">
        <v>136</v>
      </c>
      <c r="C143" s="27" t="s">
        <v>118</v>
      </c>
      <c r="D143" s="18">
        <v>2777</v>
      </c>
      <c r="E143" s="18">
        <v>11</v>
      </c>
      <c r="F143" s="18">
        <v>0</v>
      </c>
      <c r="G143" s="40">
        <v>2788</v>
      </c>
      <c r="H143" s="18">
        <v>1501</v>
      </c>
      <c r="I143" s="18">
        <v>115</v>
      </c>
      <c r="J143" s="18">
        <v>5</v>
      </c>
      <c r="K143" s="18">
        <v>14</v>
      </c>
      <c r="L143" s="18">
        <v>6</v>
      </c>
      <c r="M143" s="18">
        <v>0</v>
      </c>
      <c r="N143" s="22">
        <v>1641</v>
      </c>
      <c r="O143" s="18">
        <v>323</v>
      </c>
      <c r="P143" s="18">
        <v>62</v>
      </c>
      <c r="Q143" s="18">
        <v>0</v>
      </c>
      <c r="R143" s="18">
        <v>3</v>
      </c>
      <c r="S143" s="22">
        <v>388</v>
      </c>
      <c r="T143" s="18">
        <v>404</v>
      </c>
      <c r="U143" s="18">
        <v>87</v>
      </c>
      <c r="V143" s="18">
        <v>0</v>
      </c>
      <c r="W143" s="18">
        <v>0</v>
      </c>
      <c r="X143" s="22">
        <v>491</v>
      </c>
      <c r="Y143" s="18">
        <v>12</v>
      </c>
      <c r="Z143" s="18">
        <v>28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22">
        <v>40</v>
      </c>
      <c r="AG143" s="18">
        <v>0</v>
      </c>
      <c r="AH143" s="18">
        <v>0</v>
      </c>
      <c r="AI143" s="22">
        <v>0</v>
      </c>
      <c r="AJ143" s="22">
        <v>0</v>
      </c>
      <c r="AK143" s="18">
        <v>5353</v>
      </c>
    </row>
    <row r="144" spans="1:37" x14ac:dyDescent="0.35">
      <c r="A144" s="39">
        <v>137</v>
      </c>
      <c r="C144" s="27" t="s">
        <v>119</v>
      </c>
      <c r="D144" s="18">
        <v>19202</v>
      </c>
      <c r="E144" s="18">
        <v>64</v>
      </c>
      <c r="F144" s="18">
        <v>0</v>
      </c>
      <c r="G144" s="40">
        <v>19266</v>
      </c>
      <c r="H144" s="18">
        <v>9724</v>
      </c>
      <c r="I144" s="18">
        <v>409</v>
      </c>
      <c r="J144" s="18">
        <v>4</v>
      </c>
      <c r="K144" s="18">
        <v>21</v>
      </c>
      <c r="L144" s="18">
        <v>0</v>
      </c>
      <c r="M144" s="18">
        <v>16</v>
      </c>
      <c r="N144" s="22">
        <v>10174</v>
      </c>
      <c r="O144" s="18">
        <v>3685</v>
      </c>
      <c r="P144" s="18">
        <v>335</v>
      </c>
      <c r="Q144" s="18">
        <v>0</v>
      </c>
      <c r="R144" s="18">
        <v>4</v>
      </c>
      <c r="S144" s="22">
        <v>4024</v>
      </c>
      <c r="T144" s="18">
        <v>3545</v>
      </c>
      <c r="U144" s="18">
        <v>391</v>
      </c>
      <c r="V144" s="18">
        <v>0</v>
      </c>
      <c r="W144" s="18">
        <v>0</v>
      </c>
      <c r="X144" s="22">
        <v>3936</v>
      </c>
      <c r="Y144" s="18">
        <v>44</v>
      </c>
      <c r="Z144" s="18">
        <v>182</v>
      </c>
      <c r="AA144" s="18">
        <v>4</v>
      </c>
      <c r="AB144" s="18">
        <v>0</v>
      </c>
      <c r="AC144" s="18">
        <v>3</v>
      </c>
      <c r="AD144" s="18">
        <v>17</v>
      </c>
      <c r="AE144" s="18">
        <v>10</v>
      </c>
      <c r="AF144" s="22">
        <v>260</v>
      </c>
      <c r="AG144" s="18">
        <v>0</v>
      </c>
      <c r="AH144" s="18">
        <v>0</v>
      </c>
      <c r="AI144" s="22">
        <v>0</v>
      </c>
      <c r="AJ144" s="22">
        <v>0</v>
      </c>
      <c r="AK144" s="18">
        <v>37674</v>
      </c>
    </row>
    <row r="145" spans="1:37" x14ac:dyDescent="0.35">
      <c r="A145" s="39">
        <v>138</v>
      </c>
      <c r="C145" s="27" t="s">
        <v>120</v>
      </c>
      <c r="D145" s="18">
        <v>2042</v>
      </c>
      <c r="E145" s="18">
        <v>8</v>
      </c>
      <c r="F145" s="18">
        <v>0</v>
      </c>
      <c r="G145" s="40">
        <v>2050</v>
      </c>
      <c r="H145" s="18">
        <v>1189</v>
      </c>
      <c r="I145" s="18">
        <v>77</v>
      </c>
      <c r="J145" s="18">
        <v>4</v>
      </c>
      <c r="K145" s="18">
        <v>7</v>
      </c>
      <c r="L145" s="18">
        <v>9</v>
      </c>
      <c r="M145" s="18">
        <v>0</v>
      </c>
      <c r="N145" s="22">
        <v>1286</v>
      </c>
      <c r="O145" s="18">
        <v>213</v>
      </c>
      <c r="P145" s="18">
        <v>36</v>
      </c>
      <c r="Q145" s="18">
        <v>0</v>
      </c>
      <c r="R145" s="18">
        <v>0</v>
      </c>
      <c r="S145" s="22">
        <v>249</v>
      </c>
      <c r="T145" s="18">
        <v>323</v>
      </c>
      <c r="U145" s="18">
        <v>62</v>
      </c>
      <c r="V145" s="18">
        <v>0</v>
      </c>
      <c r="W145" s="18">
        <v>0</v>
      </c>
      <c r="X145" s="22">
        <v>385</v>
      </c>
      <c r="Y145" s="18">
        <v>9</v>
      </c>
      <c r="Z145" s="18">
        <v>20</v>
      </c>
      <c r="AA145" s="18">
        <v>0</v>
      </c>
      <c r="AB145" s="18">
        <v>0</v>
      </c>
      <c r="AC145" s="18">
        <v>0</v>
      </c>
      <c r="AD145" s="18">
        <v>3</v>
      </c>
      <c r="AE145" s="18">
        <v>0</v>
      </c>
      <c r="AF145" s="22">
        <v>32</v>
      </c>
      <c r="AG145" s="18">
        <v>0</v>
      </c>
      <c r="AH145" s="18">
        <v>0</v>
      </c>
      <c r="AI145" s="22">
        <v>0</v>
      </c>
      <c r="AJ145" s="22">
        <v>0</v>
      </c>
      <c r="AK145" s="18">
        <v>4006</v>
      </c>
    </row>
    <row r="146" spans="1:37" x14ac:dyDescent="0.35">
      <c r="A146" s="39">
        <v>139</v>
      </c>
      <c r="C146" s="27" t="s">
        <v>79</v>
      </c>
      <c r="D146" s="18">
        <v>15194</v>
      </c>
      <c r="E146" s="18">
        <v>129</v>
      </c>
      <c r="F146" s="18">
        <v>0</v>
      </c>
      <c r="G146" s="40">
        <v>15323</v>
      </c>
      <c r="H146" s="18">
        <v>8753</v>
      </c>
      <c r="I146" s="18">
        <v>408</v>
      </c>
      <c r="J146" s="18">
        <v>4</v>
      </c>
      <c r="K146" s="18">
        <v>12</v>
      </c>
      <c r="L146" s="18">
        <v>5</v>
      </c>
      <c r="M146" s="18">
        <v>0</v>
      </c>
      <c r="N146" s="22">
        <v>9182</v>
      </c>
      <c r="O146" s="18">
        <v>2143</v>
      </c>
      <c r="P146" s="18">
        <v>205</v>
      </c>
      <c r="Q146" s="18">
        <v>4</v>
      </c>
      <c r="R146" s="18">
        <v>0</v>
      </c>
      <c r="S146" s="22">
        <v>2352</v>
      </c>
      <c r="T146" s="18">
        <v>1091</v>
      </c>
      <c r="U146" s="18">
        <v>149</v>
      </c>
      <c r="V146" s="18">
        <v>0</v>
      </c>
      <c r="W146" s="18">
        <v>0</v>
      </c>
      <c r="X146" s="22">
        <v>1240</v>
      </c>
      <c r="Y146" s="18">
        <v>18</v>
      </c>
      <c r="Z146" s="18">
        <v>104</v>
      </c>
      <c r="AA146" s="18">
        <v>0</v>
      </c>
      <c r="AB146" s="18">
        <v>3</v>
      </c>
      <c r="AC146" s="18">
        <v>0</v>
      </c>
      <c r="AD146" s="18">
        <v>10</v>
      </c>
      <c r="AE146" s="18">
        <v>5</v>
      </c>
      <c r="AF146" s="22">
        <v>140</v>
      </c>
      <c r="AG146" s="18">
        <v>0</v>
      </c>
      <c r="AH146" s="18">
        <v>0</v>
      </c>
      <c r="AI146" s="22">
        <v>0</v>
      </c>
      <c r="AJ146" s="22">
        <v>0</v>
      </c>
      <c r="AK146" s="18">
        <v>28237</v>
      </c>
    </row>
    <row r="147" spans="1:37" x14ac:dyDescent="0.35">
      <c r="A147" s="39">
        <v>140</v>
      </c>
      <c r="C147" s="27" t="s">
        <v>121</v>
      </c>
      <c r="D147" s="18">
        <v>1248</v>
      </c>
      <c r="E147" s="18">
        <v>0</v>
      </c>
      <c r="F147" s="18">
        <v>0</v>
      </c>
      <c r="G147" s="40">
        <v>1248</v>
      </c>
      <c r="H147" s="18">
        <v>728</v>
      </c>
      <c r="I147" s="18">
        <v>53</v>
      </c>
      <c r="J147" s="18">
        <v>0</v>
      </c>
      <c r="K147" s="18">
        <v>11</v>
      </c>
      <c r="L147" s="18">
        <v>9</v>
      </c>
      <c r="M147" s="18">
        <v>0</v>
      </c>
      <c r="N147" s="22">
        <v>801</v>
      </c>
      <c r="O147" s="18">
        <v>169</v>
      </c>
      <c r="P147" s="18">
        <v>26</v>
      </c>
      <c r="Q147" s="18">
        <v>0</v>
      </c>
      <c r="R147" s="18">
        <v>4</v>
      </c>
      <c r="S147" s="22">
        <v>199</v>
      </c>
      <c r="T147" s="18">
        <v>192</v>
      </c>
      <c r="U147" s="18">
        <v>25</v>
      </c>
      <c r="V147" s="18">
        <v>0</v>
      </c>
      <c r="W147" s="18">
        <v>3</v>
      </c>
      <c r="X147" s="22">
        <v>220</v>
      </c>
      <c r="Y147" s="18">
        <v>3</v>
      </c>
      <c r="Z147" s="18">
        <v>13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22">
        <v>16</v>
      </c>
      <c r="AG147" s="18">
        <v>0</v>
      </c>
      <c r="AH147" s="18">
        <v>0</v>
      </c>
      <c r="AI147" s="22">
        <v>0</v>
      </c>
      <c r="AJ147" s="22">
        <v>0</v>
      </c>
      <c r="AK147" s="18">
        <v>2498</v>
      </c>
    </row>
    <row r="148" spans="1:37" x14ac:dyDescent="0.35">
      <c r="A148" s="39">
        <v>141</v>
      </c>
      <c r="C148" s="27" t="s">
        <v>43</v>
      </c>
      <c r="D148" s="18">
        <v>492</v>
      </c>
      <c r="E148" s="18">
        <v>8</v>
      </c>
      <c r="F148" s="18">
        <v>0</v>
      </c>
      <c r="G148" s="40">
        <v>500</v>
      </c>
      <c r="H148" s="18">
        <v>243</v>
      </c>
      <c r="I148" s="18">
        <v>6</v>
      </c>
      <c r="J148" s="18">
        <v>0</v>
      </c>
      <c r="K148" s="18">
        <v>0</v>
      </c>
      <c r="L148" s="18">
        <v>0</v>
      </c>
      <c r="M148" s="18">
        <v>0</v>
      </c>
      <c r="N148" s="22">
        <v>249</v>
      </c>
      <c r="O148" s="18">
        <v>83</v>
      </c>
      <c r="P148" s="18">
        <v>3</v>
      </c>
      <c r="Q148" s="18">
        <v>0</v>
      </c>
      <c r="R148" s="18">
        <v>0</v>
      </c>
      <c r="S148" s="22">
        <v>86</v>
      </c>
      <c r="T148" s="18">
        <v>74</v>
      </c>
      <c r="U148" s="18">
        <v>6</v>
      </c>
      <c r="V148" s="18">
        <v>0</v>
      </c>
      <c r="W148" s="18">
        <v>0</v>
      </c>
      <c r="X148" s="22">
        <v>80</v>
      </c>
      <c r="Y148" s="18">
        <v>0</v>
      </c>
      <c r="Z148" s="18">
        <v>6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22">
        <v>6</v>
      </c>
      <c r="AG148" s="18">
        <v>0</v>
      </c>
      <c r="AH148" s="18">
        <v>0</v>
      </c>
      <c r="AI148" s="22">
        <v>0</v>
      </c>
      <c r="AJ148" s="22">
        <v>0</v>
      </c>
      <c r="AK148" s="18">
        <v>917</v>
      </c>
    </row>
    <row r="149" spans="1:37" x14ac:dyDescent="0.35">
      <c r="A149" s="39">
        <v>142</v>
      </c>
      <c r="C149" s="27" t="s">
        <v>122</v>
      </c>
      <c r="D149" s="18">
        <v>5929</v>
      </c>
      <c r="E149" s="18">
        <v>33</v>
      </c>
      <c r="F149" s="18">
        <v>0</v>
      </c>
      <c r="G149" s="40">
        <v>5962</v>
      </c>
      <c r="H149" s="18">
        <v>3568</v>
      </c>
      <c r="I149" s="18">
        <v>256</v>
      </c>
      <c r="J149" s="18">
        <v>14</v>
      </c>
      <c r="K149" s="18">
        <v>13</v>
      </c>
      <c r="L149" s="18">
        <v>14</v>
      </c>
      <c r="M149" s="18">
        <v>9</v>
      </c>
      <c r="N149" s="22">
        <v>3874</v>
      </c>
      <c r="O149" s="18">
        <v>820</v>
      </c>
      <c r="P149" s="18">
        <v>121</v>
      </c>
      <c r="Q149" s="18">
        <v>5</v>
      </c>
      <c r="R149" s="18">
        <v>0</v>
      </c>
      <c r="S149" s="22">
        <v>946</v>
      </c>
      <c r="T149" s="18">
        <v>857</v>
      </c>
      <c r="U149" s="18">
        <v>170</v>
      </c>
      <c r="V149" s="18">
        <v>0</v>
      </c>
      <c r="W149" s="18">
        <v>0</v>
      </c>
      <c r="X149" s="22">
        <v>1027</v>
      </c>
      <c r="Y149" s="18">
        <v>23</v>
      </c>
      <c r="Z149" s="18">
        <v>53</v>
      </c>
      <c r="AA149" s="18">
        <v>0</v>
      </c>
      <c r="AB149" s="18">
        <v>0</v>
      </c>
      <c r="AC149" s="18">
        <v>0</v>
      </c>
      <c r="AD149" s="18">
        <v>0</v>
      </c>
      <c r="AE149" s="18">
        <v>4</v>
      </c>
      <c r="AF149" s="22">
        <v>80</v>
      </c>
      <c r="AG149" s="18">
        <v>0</v>
      </c>
      <c r="AH149" s="18">
        <v>0</v>
      </c>
      <c r="AI149" s="22">
        <v>0</v>
      </c>
      <c r="AJ149" s="22">
        <v>0</v>
      </c>
      <c r="AK149" s="18">
        <v>11894</v>
      </c>
    </row>
    <row r="150" spans="1:37" x14ac:dyDescent="0.35">
      <c r="A150" s="39">
        <v>143</v>
      </c>
      <c r="C150" s="27" t="s">
        <v>123</v>
      </c>
      <c r="D150" s="18">
        <v>3205</v>
      </c>
      <c r="E150" s="18">
        <v>11</v>
      </c>
      <c r="F150" s="18">
        <v>0</v>
      </c>
      <c r="G150" s="40">
        <v>3216</v>
      </c>
      <c r="H150" s="18">
        <v>2005</v>
      </c>
      <c r="I150" s="18">
        <v>110</v>
      </c>
      <c r="J150" s="18">
        <v>11</v>
      </c>
      <c r="K150" s="18">
        <v>10</v>
      </c>
      <c r="L150" s="18">
        <v>10</v>
      </c>
      <c r="M150" s="18">
        <v>0</v>
      </c>
      <c r="N150" s="22">
        <v>2146</v>
      </c>
      <c r="O150" s="18">
        <v>386</v>
      </c>
      <c r="P150" s="18">
        <v>54</v>
      </c>
      <c r="Q150" s="18">
        <v>0</v>
      </c>
      <c r="R150" s="18">
        <v>0</v>
      </c>
      <c r="S150" s="22">
        <v>440</v>
      </c>
      <c r="T150" s="18">
        <v>454</v>
      </c>
      <c r="U150" s="18">
        <v>49</v>
      </c>
      <c r="V150" s="18">
        <v>3</v>
      </c>
      <c r="W150" s="18">
        <v>0</v>
      </c>
      <c r="X150" s="22">
        <v>506</v>
      </c>
      <c r="Y150" s="18">
        <v>6</v>
      </c>
      <c r="Z150" s="18">
        <v>13</v>
      </c>
      <c r="AA150" s="18">
        <v>0</v>
      </c>
      <c r="AB150" s="18">
        <v>4</v>
      </c>
      <c r="AC150" s="18">
        <v>0</v>
      </c>
      <c r="AD150" s="18">
        <v>0</v>
      </c>
      <c r="AE150" s="18">
        <v>0</v>
      </c>
      <c r="AF150" s="22">
        <v>23</v>
      </c>
      <c r="AG150" s="18">
        <v>0</v>
      </c>
      <c r="AH150" s="18">
        <v>0</v>
      </c>
      <c r="AI150" s="22">
        <v>0</v>
      </c>
      <c r="AJ150" s="22">
        <v>0</v>
      </c>
      <c r="AK150" s="18">
        <v>6341</v>
      </c>
    </row>
    <row r="151" spans="1:37" x14ac:dyDescent="0.35">
      <c r="A151" s="39">
        <v>144</v>
      </c>
      <c r="C151" s="27" t="s">
        <v>80</v>
      </c>
      <c r="D151" s="18">
        <v>18042</v>
      </c>
      <c r="E151" s="18">
        <v>84</v>
      </c>
      <c r="F151" s="18">
        <v>0</v>
      </c>
      <c r="G151" s="40">
        <v>18126</v>
      </c>
      <c r="H151" s="18">
        <v>9585</v>
      </c>
      <c r="I151" s="18">
        <v>254</v>
      </c>
      <c r="J151" s="18">
        <v>4</v>
      </c>
      <c r="K151" s="18">
        <v>7</v>
      </c>
      <c r="L151" s="18">
        <v>5</v>
      </c>
      <c r="M151" s="18">
        <v>3</v>
      </c>
      <c r="N151" s="22">
        <v>9858</v>
      </c>
      <c r="O151" s="18">
        <v>3812</v>
      </c>
      <c r="P151" s="18">
        <v>236</v>
      </c>
      <c r="Q151" s="18">
        <v>0</v>
      </c>
      <c r="R151" s="18">
        <v>4</v>
      </c>
      <c r="S151" s="22">
        <v>4052</v>
      </c>
      <c r="T151" s="18">
        <v>1931</v>
      </c>
      <c r="U151" s="18">
        <v>164</v>
      </c>
      <c r="V151" s="18">
        <v>0</v>
      </c>
      <c r="W151" s="18">
        <v>0</v>
      </c>
      <c r="X151" s="22">
        <v>2095</v>
      </c>
      <c r="Y151" s="18">
        <v>23</v>
      </c>
      <c r="Z151" s="18">
        <v>147</v>
      </c>
      <c r="AA151" s="18">
        <v>0</v>
      </c>
      <c r="AB151" s="18">
        <v>5</v>
      </c>
      <c r="AC151" s="18">
        <v>5</v>
      </c>
      <c r="AD151" s="18">
        <v>12</v>
      </c>
      <c r="AE151" s="18">
        <v>5</v>
      </c>
      <c r="AF151" s="22">
        <v>197</v>
      </c>
      <c r="AG151" s="18">
        <v>0</v>
      </c>
      <c r="AH151" s="18">
        <v>0</v>
      </c>
      <c r="AI151" s="22">
        <v>0</v>
      </c>
      <c r="AJ151" s="22">
        <v>0</v>
      </c>
      <c r="AK151" s="18">
        <v>34341</v>
      </c>
    </row>
    <row r="152" spans="1:37" x14ac:dyDescent="0.35">
      <c r="A152" s="39">
        <v>145</v>
      </c>
      <c r="C152" s="27" t="s">
        <v>124</v>
      </c>
      <c r="D152" s="18">
        <v>1865</v>
      </c>
      <c r="E152" s="18">
        <v>19</v>
      </c>
      <c r="F152" s="18">
        <v>0</v>
      </c>
      <c r="G152" s="40">
        <v>1884</v>
      </c>
      <c r="H152" s="18">
        <v>1053</v>
      </c>
      <c r="I152" s="18">
        <v>81</v>
      </c>
      <c r="J152" s="18">
        <v>0</v>
      </c>
      <c r="K152" s="18">
        <v>17</v>
      </c>
      <c r="L152" s="18">
        <v>3</v>
      </c>
      <c r="M152" s="18">
        <v>0</v>
      </c>
      <c r="N152" s="22">
        <v>1154</v>
      </c>
      <c r="O152" s="18">
        <v>209</v>
      </c>
      <c r="P152" s="18">
        <v>31</v>
      </c>
      <c r="Q152" s="18">
        <v>0</v>
      </c>
      <c r="R152" s="18">
        <v>0</v>
      </c>
      <c r="S152" s="22">
        <v>240</v>
      </c>
      <c r="T152" s="18">
        <v>288</v>
      </c>
      <c r="U152" s="18">
        <v>52</v>
      </c>
      <c r="V152" s="18">
        <v>0</v>
      </c>
      <c r="W152" s="18">
        <v>3</v>
      </c>
      <c r="X152" s="22">
        <v>343</v>
      </c>
      <c r="Y152" s="18">
        <v>6</v>
      </c>
      <c r="Z152" s="18">
        <v>22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22">
        <v>28</v>
      </c>
      <c r="AG152" s="18">
        <v>0</v>
      </c>
      <c r="AH152" s="18">
        <v>0</v>
      </c>
      <c r="AI152" s="22">
        <v>0</v>
      </c>
      <c r="AJ152" s="22">
        <v>0</v>
      </c>
      <c r="AK152" s="18">
        <v>3652</v>
      </c>
    </row>
    <row r="153" spans="1:37" x14ac:dyDescent="0.35">
      <c r="A153" s="39">
        <v>146</v>
      </c>
      <c r="C153" s="27" t="s">
        <v>125</v>
      </c>
      <c r="D153" s="18">
        <v>9214</v>
      </c>
      <c r="E153" s="18">
        <v>57</v>
      </c>
      <c r="F153" s="18">
        <v>0</v>
      </c>
      <c r="G153" s="40">
        <v>9271</v>
      </c>
      <c r="H153" s="18">
        <v>5963</v>
      </c>
      <c r="I153" s="18">
        <v>248</v>
      </c>
      <c r="J153" s="18">
        <v>3</v>
      </c>
      <c r="K153" s="18">
        <v>7</v>
      </c>
      <c r="L153" s="18">
        <v>0</v>
      </c>
      <c r="M153" s="18">
        <v>10</v>
      </c>
      <c r="N153" s="22">
        <v>6231</v>
      </c>
      <c r="O153" s="18">
        <v>1370</v>
      </c>
      <c r="P153" s="18">
        <v>131</v>
      </c>
      <c r="Q153" s="18">
        <v>0</v>
      </c>
      <c r="R153" s="18">
        <v>0</v>
      </c>
      <c r="S153" s="22">
        <v>1501</v>
      </c>
      <c r="T153" s="18">
        <v>960</v>
      </c>
      <c r="U153" s="18">
        <v>138</v>
      </c>
      <c r="V153" s="18">
        <v>0</v>
      </c>
      <c r="W153" s="18">
        <v>0</v>
      </c>
      <c r="X153" s="22">
        <v>1098</v>
      </c>
      <c r="Y153" s="18">
        <v>15</v>
      </c>
      <c r="Z153" s="18">
        <v>54</v>
      </c>
      <c r="AA153" s="18">
        <v>0</v>
      </c>
      <c r="AB153" s="18">
        <v>0</v>
      </c>
      <c r="AC153" s="18">
        <v>0</v>
      </c>
      <c r="AD153" s="18">
        <v>6</v>
      </c>
      <c r="AE153" s="18">
        <v>0</v>
      </c>
      <c r="AF153" s="22">
        <v>75</v>
      </c>
      <c r="AG153" s="18">
        <v>0</v>
      </c>
      <c r="AH153" s="18">
        <v>0</v>
      </c>
      <c r="AI153" s="22">
        <v>0</v>
      </c>
      <c r="AJ153" s="22">
        <v>0</v>
      </c>
      <c r="AK153" s="18">
        <v>18176</v>
      </c>
    </row>
    <row r="154" spans="1:37" x14ac:dyDescent="0.35">
      <c r="A154" s="39">
        <v>147</v>
      </c>
      <c r="C154" s="27" t="s">
        <v>91</v>
      </c>
      <c r="D154" s="18">
        <v>4104</v>
      </c>
      <c r="E154" s="18">
        <v>8</v>
      </c>
      <c r="F154" s="18">
        <v>0</v>
      </c>
      <c r="G154" s="40">
        <v>4112</v>
      </c>
      <c r="H154" s="18">
        <v>2618</v>
      </c>
      <c r="I154" s="18">
        <v>198</v>
      </c>
      <c r="J154" s="18">
        <v>8</v>
      </c>
      <c r="K154" s="18">
        <v>17</v>
      </c>
      <c r="L154" s="18">
        <v>0</v>
      </c>
      <c r="M154" s="18">
        <v>13</v>
      </c>
      <c r="N154" s="22">
        <v>2854</v>
      </c>
      <c r="O154" s="18">
        <v>468</v>
      </c>
      <c r="P154" s="18">
        <v>55</v>
      </c>
      <c r="Q154" s="18">
        <v>0</v>
      </c>
      <c r="R154" s="18">
        <v>3</v>
      </c>
      <c r="S154" s="22">
        <v>526</v>
      </c>
      <c r="T154" s="18">
        <v>566</v>
      </c>
      <c r="U154" s="18">
        <v>84</v>
      </c>
      <c r="V154" s="18">
        <v>0</v>
      </c>
      <c r="W154" s="18">
        <v>10</v>
      </c>
      <c r="X154" s="22">
        <v>660</v>
      </c>
      <c r="Y154" s="18">
        <v>15</v>
      </c>
      <c r="Z154" s="18">
        <v>39</v>
      </c>
      <c r="AA154" s="18">
        <v>4</v>
      </c>
      <c r="AB154" s="18">
        <v>4</v>
      </c>
      <c r="AC154" s="18">
        <v>4</v>
      </c>
      <c r="AD154" s="18">
        <v>14</v>
      </c>
      <c r="AE154" s="18">
        <v>3</v>
      </c>
      <c r="AF154" s="22">
        <v>83</v>
      </c>
      <c r="AG154" s="18">
        <v>0</v>
      </c>
      <c r="AH154" s="18">
        <v>0</v>
      </c>
      <c r="AI154" s="22">
        <v>0</v>
      </c>
      <c r="AJ154" s="22">
        <v>0</v>
      </c>
      <c r="AK154" s="18">
        <v>8241</v>
      </c>
    </row>
    <row r="155" spans="1:37" x14ac:dyDescent="0.35">
      <c r="A155" s="39">
        <v>148</v>
      </c>
      <c r="C155" s="27" t="s">
        <v>126</v>
      </c>
      <c r="D155" s="18">
        <v>1106</v>
      </c>
      <c r="E155" s="18">
        <v>0</v>
      </c>
      <c r="F155" s="18">
        <v>0</v>
      </c>
      <c r="G155" s="40">
        <v>1106</v>
      </c>
      <c r="H155" s="18">
        <v>701</v>
      </c>
      <c r="I155" s="18">
        <v>34</v>
      </c>
      <c r="J155" s="18">
        <v>9</v>
      </c>
      <c r="K155" s="18">
        <v>5</v>
      </c>
      <c r="L155" s="18">
        <v>3</v>
      </c>
      <c r="M155" s="18">
        <v>0</v>
      </c>
      <c r="N155" s="22">
        <v>752</v>
      </c>
      <c r="O155" s="18">
        <v>133</v>
      </c>
      <c r="P155" s="18">
        <v>20</v>
      </c>
      <c r="Q155" s="18">
        <v>0</v>
      </c>
      <c r="R155" s="18">
        <v>0</v>
      </c>
      <c r="S155" s="22">
        <v>153</v>
      </c>
      <c r="T155" s="18">
        <v>138</v>
      </c>
      <c r="U155" s="18">
        <v>21</v>
      </c>
      <c r="V155" s="18">
        <v>0</v>
      </c>
      <c r="W155" s="18">
        <v>0</v>
      </c>
      <c r="X155" s="22">
        <v>159</v>
      </c>
      <c r="Y155" s="18">
        <v>3</v>
      </c>
      <c r="Z155" s="18">
        <v>7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22">
        <v>10</v>
      </c>
      <c r="AG155" s="18">
        <v>0</v>
      </c>
      <c r="AH155" s="18">
        <v>0</v>
      </c>
      <c r="AI155" s="22">
        <v>0</v>
      </c>
      <c r="AJ155" s="22">
        <v>0</v>
      </c>
      <c r="AK155" s="18">
        <v>2182</v>
      </c>
    </row>
    <row r="156" spans="1:37" x14ac:dyDescent="0.35">
      <c r="A156" s="39">
        <v>149</v>
      </c>
      <c r="C156" s="27" t="s">
        <v>92</v>
      </c>
      <c r="D156" s="18">
        <v>5881</v>
      </c>
      <c r="E156" s="18">
        <v>37</v>
      </c>
      <c r="F156" s="18">
        <v>0</v>
      </c>
      <c r="G156" s="40">
        <v>5918</v>
      </c>
      <c r="H156" s="18">
        <v>3480</v>
      </c>
      <c r="I156" s="18">
        <v>262</v>
      </c>
      <c r="J156" s="18">
        <v>12</v>
      </c>
      <c r="K156" s="18">
        <v>50</v>
      </c>
      <c r="L156" s="18">
        <v>14</v>
      </c>
      <c r="M156" s="18">
        <v>3</v>
      </c>
      <c r="N156" s="22">
        <v>3821</v>
      </c>
      <c r="O156" s="18">
        <v>751</v>
      </c>
      <c r="P156" s="18">
        <v>126</v>
      </c>
      <c r="Q156" s="18">
        <v>6</v>
      </c>
      <c r="R156" s="18">
        <v>3</v>
      </c>
      <c r="S156" s="22">
        <v>886</v>
      </c>
      <c r="T156" s="18">
        <v>812</v>
      </c>
      <c r="U156" s="18">
        <v>126</v>
      </c>
      <c r="V156" s="18">
        <v>0</v>
      </c>
      <c r="W156" s="18">
        <v>5</v>
      </c>
      <c r="X156" s="22">
        <v>943</v>
      </c>
      <c r="Y156" s="18">
        <v>15</v>
      </c>
      <c r="Z156" s="18">
        <v>41</v>
      </c>
      <c r="AA156" s="18">
        <v>6</v>
      </c>
      <c r="AB156" s="18">
        <v>0</v>
      </c>
      <c r="AC156" s="18">
        <v>0</v>
      </c>
      <c r="AD156" s="18">
        <v>4</v>
      </c>
      <c r="AE156" s="18">
        <v>5</v>
      </c>
      <c r="AF156" s="22">
        <v>71</v>
      </c>
      <c r="AG156" s="18">
        <v>0</v>
      </c>
      <c r="AH156" s="18">
        <v>0</v>
      </c>
      <c r="AI156" s="22">
        <v>0</v>
      </c>
      <c r="AJ156" s="22">
        <v>0</v>
      </c>
      <c r="AK156" s="18">
        <v>11641</v>
      </c>
    </row>
    <row r="157" spans="1:37" x14ac:dyDescent="0.35">
      <c r="A157" s="39">
        <v>150</v>
      </c>
      <c r="C157" s="27" t="s">
        <v>81</v>
      </c>
      <c r="D157" s="18">
        <v>7183</v>
      </c>
      <c r="E157" s="18">
        <v>30</v>
      </c>
      <c r="F157" s="18">
        <v>0</v>
      </c>
      <c r="G157" s="40">
        <v>7213</v>
      </c>
      <c r="H157" s="18">
        <v>4111</v>
      </c>
      <c r="I157" s="18">
        <v>309</v>
      </c>
      <c r="J157" s="18">
        <v>4</v>
      </c>
      <c r="K157" s="18">
        <v>20</v>
      </c>
      <c r="L157" s="18">
        <v>4</v>
      </c>
      <c r="M157" s="18">
        <v>3</v>
      </c>
      <c r="N157" s="22">
        <v>4451</v>
      </c>
      <c r="O157" s="18">
        <v>955</v>
      </c>
      <c r="P157" s="18">
        <v>108</v>
      </c>
      <c r="Q157" s="18">
        <v>0</v>
      </c>
      <c r="R157" s="18">
        <v>0</v>
      </c>
      <c r="S157" s="22">
        <v>1063</v>
      </c>
      <c r="T157" s="18">
        <v>1075</v>
      </c>
      <c r="U157" s="18">
        <v>183</v>
      </c>
      <c r="V157" s="18">
        <v>0</v>
      </c>
      <c r="W157" s="18">
        <v>0</v>
      </c>
      <c r="X157" s="22">
        <v>1258</v>
      </c>
      <c r="Y157" s="18">
        <v>7</v>
      </c>
      <c r="Z157" s="18">
        <v>37</v>
      </c>
      <c r="AA157" s="18">
        <v>0</v>
      </c>
      <c r="AB157" s="18">
        <v>0</v>
      </c>
      <c r="AC157" s="18">
        <v>0</v>
      </c>
      <c r="AD157" s="18">
        <v>3</v>
      </c>
      <c r="AE157" s="18">
        <v>4</v>
      </c>
      <c r="AF157" s="22">
        <v>51</v>
      </c>
      <c r="AG157" s="18">
        <v>0</v>
      </c>
      <c r="AH157" s="18">
        <v>0</v>
      </c>
      <c r="AI157" s="22">
        <v>0</v>
      </c>
      <c r="AJ157" s="22">
        <v>0</v>
      </c>
      <c r="AK157" s="18">
        <v>14046</v>
      </c>
    </row>
    <row r="158" spans="1:37" x14ac:dyDescent="0.35">
      <c r="A158" s="39">
        <v>151</v>
      </c>
      <c r="C158" s="27" t="s">
        <v>127</v>
      </c>
      <c r="D158" s="18">
        <v>8476</v>
      </c>
      <c r="E158" s="18">
        <v>40</v>
      </c>
      <c r="F158" s="18">
        <v>0</v>
      </c>
      <c r="G158" s="40">
        <v>8516</v>
      </c>
      <c r="H158" s="18">
        <v>5172</v>
      </c>
      <c r="I158" s="18">
        <v>434</v>
      </c>
      <c r="J158" s="18">
        <v>26</v>
      </c>
      <c r="K158" s="18">
        <v>38</v>
      </c>
      <c r="L158" s="18">
        <v>6</v>
      </c>
      <c r="M158" s="18">
        <v>15</v>
      </c>
      <c r="N158" s="22">
        <v>5691</v>
      </c>
      <c r="O158" s="18">
        <v>1048</v>
      </c>
      <c r="P158" s="18">
        <v>171</v>
      </c>
      <c r="Q158" s="18">
        <v>0</v>
      </c>
      <c r="R158" s="18">
        <v>0</v>
      </c>
      <c r="S158" s="22">
        <v>1219</v>
      </c>
      <c r="T158" s="18">
        <v>1192</v>
      </c>
      <c r="U158" s="18">
        <v>238</v>
      </c>
      <c r="V158" s="18">
        <v>0</v>
      </c>
      <c r="W158" s="18">
        <v>3</v>
      </c>
      <c r="X158" s="22">
        <v>1433</v>
      </c>
      <c r="Y158" s="18">
        <v>15</v>
      </c>
      <c r="Z158" s="18">
        <v>74</v>
      </c>
      <c r="AA158" s="18">
        <v>0</v>
      </c>
      <c r="AB158" s="18">
        <v>8</v>
      </c>
      <c r="AC158" s="18">
        <v>5</v>
      </c>
      <c r="AD158" s="18">
        <v>13</v>
      </c>
      <c r="AE158" s="18">
        <v>3</v>
      </c>
      <c r="AF158" s="22">
        <v>118</v>
      </c>
      <c r="AG158" s="18">
        <v>0</v>
      </c>
      <c r="AH158" s="18">
        <v>0</v>
      </c>
      <c r="AI158" s="22">
        <v>0</v>
      </c>
      <c r="AJ158" s="22">
        <v>0</v>
      </c>
      <c r="AK158" s="18">
        <v>16975</v>
      </c>
    </row>
    <row r="159" spans="1:37" x14ac:dyDescent="0.35">
      <c r="A159" s="39">
        <v>152</v>
      </c>
      <c r="C159" s="27" t="s">
        <v>128</v>
      </c>
      <c r="D159" s="18">
        <v>708</v>
      </c>
      <c r="E159" s="18">
        <v>10</v>
      </c>
      <c r="F159" s="18">
        <v>0</v>
      </c>
      <c r="G159" s="40">
        <v>718</v>
      </c>
      <c r="H159" s="18">
        <v>486</v>
      </c>
      <c r="I159" s="18">
        <v>20</v>
      </c>
      <c r="J159" s="18">
        <v>0</v>
      </c>
      <c r="K159" s="18">
        <v>3</v>
      </c>
      <c r="L159" s="18">
        <v>0</v>
      </c>
      <c r="M159" s="18">
        <v>0</v>
      </c>
      <c r="N159" s="22">
        <v>509</v>
      </c>
      <c r="O159" s="18">
        <v>49</v>
      </c>
      <c r="P159" s="18">
        <v>11</v>
      </c>
      <c r="Q159" s="18">
        <v>0</v>
      </c>
      <c r="R159" s="18">
        <v>0</v>
      </c>
      <c r="S159" s="22">
        <v>60</v>
      </c>
      <c r="T159" s="18">
        <v>88</v>
      </c>
      <c r="U159" s="18">
        <v>9</v>
      </c>
      <c r="V159" s="18">
        <v>0</v>
      </c>
      <c r="W159" s="18">
        <v>0</v>
      </c>
      <c r="X159" s="22">
        <v>97</v>
      </c>
      <c r="Y159" s="18">
        <v>0</v>
      </c>
      <c r="Z159" s="18">
        <v>4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22">
        <v>4</v>
      </c>
      <c r="AG159" s="18">
        <v>0</v>
      </c>
      <c r="AH159" s="18">
        <v>0</v>
      </c>
      <c r="AI159" s="22">
        <v>0</v>
      </c>
      <c r="AJ159" s="22">
        <v>0</v>
      </c>
      <c r="AK159" s="18">
        <v>1389</v>
      </c>
    </row>
    <row r="160" spans="1:37" x14ac:dyDescent="0.35">
      <c r="A160" s="39">
        <v>153</v>
      </c>
      <c r="C160" s="27" t="s">
        <v>82</v>
      </c>
      <c r="D160" s="18">
        <v>42684</v>
      </c>
      <c r="E160" s="18">
        <v>112</v>
      </c>
      <c r="F160" s="18">
        <v>0</v>
      </c>
      <c r="G160" s="40">
        <v>42796</v>
      </c>
      <c r="H160" s="18">
        <v>22402</v>
      </c>
      <c r="I160" s="18">
        <v>624</v>
      </c>
      <c r="J160" s="18">
        <v>9</v>
      </c>
      <c r="K160" s="18">
        <v>54</v>
      </c>
      <c r="L160" s="18">
        <v>8</v>
      </c>
      <c r="M160" s="18">
        <v>9</v>
      </c>
      <c r="N160" s="22">
        <v>23106</v>
      </c>
      <c r="O160" s="18">
        <v>8347</v>
      </c>
      <c r="P160" s="18">
        <v>505</v>
      </c>
      <c r="Q160" s="18">
        <v>6</v>
      </c>
      <c r="R160" s="18">
        <v>10</v>
      </c>
      <c r="S160" s="22">
        <v>8868</v>
      </c>
      <c r="T160" s="18">
        <v>5620</v>
      </c>
      <c r="U160" s="18">
        <v>419</v>
      </c>
      <c r="V160" s="18">
        <v>0</v>
      </c>
      <c r="W160" s="18">
        <v>6</v>
      </c>
      <c r="X160" s="22">
        <v>6045</v>
      </c>
      <c r="Y160" s="18">
        <v>167</v>
      </c>
      <c r="Z160" s="18">
        <v>746</v>
      </c>
      <c r="AA160" s="18">
        <v>0</v>
      </c>
      <c r="AB160" s="18">
        <v>30</v>
      </c>
      <c r="AC160" s="18">
        <v>5</v>
      </c>
      <c r="AD160" s="18">
        <v>75</v>
      </c>
      <c r="AE160" s="18">
        <v>22</v>
      </c>
      <c r="AF160" s="22">
        <v>1045</v>
      </c>
      <c r="AG160" s="18">
        <v>0</v>
      </c>
      <c r="AH160" s="18">
        <v>0</v>
      </c>
      <c r="AI160" s="22">
        <v>0</v>
      </c>
      <c r="AJ160" s="22">
        <v>0</v>
      </c>
      <c r="AK160" s="18">
        <v>81867</v>
      </c>
    </row>
    <row r="161" spans="1:37" x14ac:dyDescent="0.35">
      <c r="A161" s="39">
        <v>154</v>
      </c>
      <c r="C161" s="27" t="s">
        <v>83</v>
      </c>
      <c r="D161" s="18">
        <v>64971</v>
      </c>
      <c r="E161" s="18">
        <v>207</v>
      </c>
      <c r="F161" s="18">
        <v>0</v>
      </c>
      <c r="G161" s="40">
        <v>65178</v>
      </c>
      <c r="H161" s="18">
        <v>38138</v>
      </c>
      <c r="I161" s="18">
        <v>1556</v>
      </c>
      <c r="J161" s="18">
        <v>31</v>
      </c>
      <c r="K161" s="18">
        <v>147</v>
      </c>
      <c r="L161" s="18">
        <v>68</v>
      </c>
      <c r="M161" s="18">
        <v>38</v>
      </c>
      <c r="N161" s="22">
        <v>39978</v>
      </c>
      <c r="O161" s="18">
        <v>9131</v>
      </c>
      <c r="P161" s="18">
        <v>847</v>
      </c>
      <c r="Q161" s="18">
        <v>3</v>
      </c>
      <c r="R161" s="18">
        <v>12</v>
      </c>
      <c r="S161" s="22">
        <v>9993</v>
      </c>
      <c r="T161" s="18">
        <v>10535</v>
      </c>
      <c r="U161" s="18">
        <v>1138</v>
      </c>
      <c r="V161" s="18">
        <v>0</v>
      </c>
      <c r="W161" s="18">
        <v>20</v>
      </c>
      <c r="X161" s="22">
        <v>11693</v>
      </c>
      <c r="Y161" s="18">
        <v>646</v>
      </c>
      <c r="Z161" s="18">
        <v>1172</v>
      </c>
      <c r="AA161" s="18">
        <v>13</v>
      </c>
      <c r="AB161" s="18">
        <v>85</v>
      </c>
      <c r="AC161" s="18">
        <v>18</v>
      </c>
      <c r="AD161" s="18">
        <v>219</v>
      </c>
      <c r="AE161" s="18">
        <v>49</v>
      </c>
      <c r="AF161" s="22">
        <v>2202</v>
      </c>
      <c r="AG161" s="18">
        <v>0</v>
      </c>
      <c r="AH161" s="18">
        <v>0</v>
      </c>
      <c r="AI161" s="22">
        <v>0</v>
      </c>
      <c r="AJ161" s="22">
        <v>0</v>
      </c>
      <c r="AK161" s="18">
        <v>129056</v>
      </c>
    </row>
    <row r="162" spans="1:37" x14ac:dyDescent="0.35">
      <c r="A162" s="39">
        <v>155</v>
      </c>
      <c r="C162" s="27" t="s">
        <v>84</v>
      </c>
      <c r="D162" s="18">
        <v>9035</v>
      </c>
      <c r="E162" s="18">
        <v>64</v>
      </c>
      <c r="F162" s="18">
        <v>0</v>
      </c>
      <c r="G162" s="40">
        <v>9099</v>
      </c>
      <c r="H162" s="18">
        <v>5549</v>
      </c>
      <c r="I162" s="18">
        <v>533</v>
      </c>
      <c r="J162" s="18">
        <v>25</v>
      </c>
      <c r="K162" s="18">
        <v>50</v>
      </c>
      <c r="L162" s="18">
        <v>26</v>
      </c>
      <c r="M162" s="18">
        <v>6</v>
      </c>
      <c r="N162" s="22">
        <v>6189</v>
      </c>
      <c r="O162" s="18">
        <v>998</v>
      </c>
      <c r="P162" s="18">
        <v>208</v>
      </c>
      <c r="Q162" s="18">
        <v>4</v>
      </c>
      <c r="R162" s="18">
        <v>5</v>
      </c>
      <c r="S162" s="22">
        <v>1215</v>
      </c>
      <c r="T162" s="18">
        <v>1126</v>
      </c>
      <c r="U162" s="18">
        <v>234</v>
      </c>
      <c r="V162" s="18">
        <v>0</v>
      </c>
      <c r="W162" s="18">
        <v>5</v>
      </c>
      <c r="X162" s="22">
        <v>1365</v>
      </c>
      <c r="Y162" s="18">
        <v>33</v>
      </c>
      <c r="Z162" s="18">
        <v>70</v>
      </c>
      <c r="AA162" s="18">
        <v>0</v>
      </c>
      <c r="AB162" s="18">
        <v>0</v>
      </c>
      <c r="AC162" s="18">
        <v>0</v>
      </c>
      <c r="AD162" s="18">
        <v>14</v>
      </c>
      <c r="AE162" s="18">
        <v>3</v>
      </c>
      <c r="AF162" s="22">
        <v>120</v>
      </c>
      <c r="AG162" s="18">
        <v>0</v>
      </c>
      <c r="AH162" s="18">
        <v>0</v>
      </c>
      <c r="AI162" s="22">
        <v>0</v>
      </c>
      <c r="AJ162" s="22">
        <v>0</v>
      </c>
      <c r="AK162" s="18">
        <v>17977</v>
      </c>
    </row>
    <row r="163" spans="1:37" x14ac:dyDescent="0.35">
      <c r="A163" s="39">
        <v>156</v>
      </c>
      <c r="C163" s="27" t="s">
        <v>85</v>
      </c>
      <c r="D163" s="18">
        <v>87321</v>
      </c>
      <c r="E163" s="18">
        <v>276</v>
      </c>
      <c r="F163" s="18">
        <v>0</v>
      </c>
      <c r="G163" s="40">
        <v>87597</v>
      </c>
      <c r="H163" s="18">
        <v>57712</v>
      </c>
      <c r="I163" s="18">
        <v>2445</v>
      </c>
      <c r="J163" s="18">
        <v>52</v>
      </c>
      <c r="K163" s="18">
        <v>189</v>
      </c>
      <c r="L163" s="18">
        <v>147</v>
      </c>
      <c r="M163" s="18">
        <v>85</v>
      </c>
      <c r="N163" s="22">
        <v>60630</v>
      </c>
      <c r="O163" s="18">
        <v>10675</v>
      </c>
      <c r="P163" s="18">
        <v>1078</v>
      </c>
      <c r="Q163" s="18">
        <v>6</v>
      </c>
      <c r="R163" s="18">
        <v>21</v>
      </c>
      <c r="S163" s="22">
        <v>11780</v>
      </c>
      <c r="T163" s="18">
        <v>8709</v>
      </c>
      <c r="U163" s="18">
        <v>1271</v>
      </c>
      <c r="V163" s="18">
        <v>8</v>
      </c>
      <c r="W163" s="18">
        <v>14</v>
      </c>
      <c r="X163" s="22">
        <v>10002</v>
      </c>
      <c r="Y163" s="18">
        <v>1372</v>
      </c>
      <c r="Z163" s="18">
        <v>1787</v>
      </c>
      <c r="AA163" s="18">
        <v>22</v>
      </c>
      <c r="AB163" s="18">
        <v>222</v>
      </c>
      <c r="AC163" s="18">
        <v>47</v>
      </c>
      <c r="AD163" s="18">
        <v>446</v>
      </c>
      <c r="AE163" s="18">
        <v>95</v>
      </c>
      <c r="AF163" s="22">
        <v>3991</v>
      </c>
      <c r="AG163" s="18">
        <v>0</v>
      </c>
      <c r="AH163" s="18">
        <v>0</v>
      </c>
      <c r="AI163" s="22">
        <v>0</v>
      </c>
      <c r="AJ163" s="22">
        <v>0</v>
      </c>
      <c r="AK163" s="18">
        <v>174002</v>
      </c>
    </row>
    <row r="164" spans="1:37" x14ac:dyDescent="0.35">
      <c r="A164" s="39">
        <v>157</v>
      </c>
      <c r="C164" s="27" t="s">
        <v>86</v>
      </c>
      <c r="D164" s="18">
        <v>12230</v>
      </c>
      <c r="E164" s="18">
        <v>143</v>
      </c>
      <c r="F164" s="18">
        <v>0</v>
      </c>
      <c r="G164" s="40">
        <v>12373</v>
      </c>
      <c r="H164" s="18">
        <v>7019</v>
      </c>
      <c r="I164" s="18">
        <v>245</v>
      </c>
      <c r="J164" s="18">
        <v>4</v>
      </c>
      <c r="K164" s="18">
        <v>10</v>
      </c>
      <c r="L164" s="18">
        <v>11</v>
      </c>
      <c r="M164" s="18">
        <v>6</v>
      </c>
      <c r="N164" s="22">
        <v>7295</v>
      </c>
      <c r="O164" s="18">
        <v>1663</v>
      </c>
      <c r="P164" s="18">
        <v>159</v>
      </c>
      <c r="Q164" s="18">
        <v>6</v>
      </c>
      <c r="R164" s="18">
        <v>5</v>
      </c>
      <c r="S164" s="22">
        <v>1833</v>
      </c>
      <c r="T164" s="18">
        <v>1049</v>
      </c>
      <c r="U164" s="18">
        <v>107</v>
      </c>
      <c r="V164" s="18">
        <v>0</v>
      </c>
      <c r="W164" s="18">
        <v>3</v>
      </c>
      <c r="X164" s="22">
        <v>1159</v>
      </c>
      <c r="Y164" s="18">
        <v>34</v>
      </c>
      <c r="Z164" s="18">
        <v>79</v>
      </c>
      <c r="AA164" s="18">
        <v>0</v>
      </c>
      <c r="AB164" s="18">
        <v>4</v>
      </c>
      <c r="AC164" s="18">
        <v>0</v>
      </c>
      <c r="AD164" s="18">
        <v>15</v>
      </c>
      <c r="AE164" s="18">
        <v>9</v>
      </c>
      <c r="AF164" s="22">
        <v>141</v>
      </c>
      <c r="AG164" s="18">
        <v>0</v>
      </c>
      <c r="AH164" s="18">
        <v>0</v>
      </c>
      <c r="AI164" s="22">
        <v>0</v>
      </c>
      <c r="AJ164" s="22">
        <v>0</v>
      </c>
      <c r="AK164" s="18">
        <v>22778</v>
      </c>
    </row>
    <row r="165" spans="1:37" x14ac:dyDescent="0.35">
      <c r="A165" s="39">
        <v>158</v>
      </c>
      <c r="C165" s="27" t="s">
        <v>129</v>
      </c>
      <c r="D165" s="18">
        <v>40585</v>
      </c>
      <c r="E165" s="18">
        <v>179</v>
      </c>
      <c r="F165" s="18">
        <v>0</v>
      </c>
      <c r="G165" s="40">
        <v>40764</v>
      </c>
      <c r="H165" s="18">
        <v>22279</v>
      </c>
      <c r="I165" s="18">
        <v>1367</v>
      </c>
      <c r="J165" s="18">
        <v>47</v>
      </c>
      <c r="K165" s="18">
        <v>108</v>
      </c>
      <c r="L165" s="18">
        <v>30</v>
      </c>
      <c r="M165" s="18">
        <v>19</v>
      </c>
      <c r="N165" s="22">
        <v>23850</v>
      </c>
      <c r="O165" s="18">
        <v>5634</v>
      </c>
      <c r="P165" s="18">
        <v>726</v>
      </c>
      <c r="Q165" s="18">
        <v>15</v>
      </c>
      <c r="R165" s="18">
        <v>14</v>
      </c>
      <c r="S165" s="22">
        <v>6389</v>
      </c>
      <c r="T165" s="18">
        <v>6780</v>
      </c>
      <c r="U165" s="18">
        <v>1155</v>
      </c>
      <c r="V165" s="18">
        <v>6</v>
      </c>
      <c r="W165" s="18">
        <v>21</v>
      </c>
      <c r="X165" s="22">
        <v>7962</v>
      </c>
      <c r="Y165" s="18">
        <v>159</v>
      </c>
      <c r="Z165" s="18">
        <v>482</v>
      </c>
      <c r="AA165" s="18">
        <v>9</v>
      </c>
      <c r="AB165" s="18">
        <v>17</v>
      </c>
      <c r="AC165" s="18">
        <v>9</v>
      </c>
      <c r="AD165" s="18">
        <v>55</v>
      </c>
      <c r="AE165" s="18">
        <v>34</v>
      </c>
      <c r="AF165" s="22">
        <v>765</v>
      </c>
      <c r="AG165" s="18">
        <v>0</v>
      </c>
      <c r="AH165" s="18">
        <v>0</v>
      </c>
      <c r="AI165" s="22">
        <v>0</v>
      </c>
      <c r="AJ165" s="22">
        <v>0</v>
      </c>
      <c r="AK165" s="18">
        <v>79721</v>
      </c>
    </row>
    <row r="166" spans="1:37" x14ac:dyDescent="0.35">
      <c r="A166" s="39">
        <v>159</v>
      </c>
      <c r="C166" s="27" t="s">
        <v>130</v>
      </c>
      <c r="D166" s="18">
        <v>1054</v>
      </c>
      <c r="E166" s="18">
        <v>8</v>
      </c>
      <c r="F166" s="18">
        <v>0</v>
      </c>
      <c r="G166" s="40">
        <v>1062</v>
      </c>
      <c r="H166" s="18">
        <v>689</v>
      </c>
      <c r="I166" s="18">
        <v>32</v>
      </c>
      <c r="J166" s="18">
        <v>3</v>
      </c>
      <c r="K166" s="18">
        <v>7</v>
      </c>
      <c r="L166" s="18">
        <v>4</v>
      </c>
      <c r="M166" s="18">
        <v>0</v>
      </c>
      <c r="N166" s="22">
        <v>735</v>
      </c>
      <c r="O166" s="18">
        <v>136</v>
      </c>
      <c r="P166" s="18">
        <v>8</v>
      </c>
      <c r="Q166" s="18">
        <v>0</v>
      </c>
      <c r="R166" s="18">
        <v>0</v>
      </c>
      <c r="S166" s="22">
        <v>144</v>
      </c>
      <c r="T166" s="18">
        <v>148</v>
      </c>
      <c r="U166" s="18">
        <v>22</v>
      </c>
      <c r="V166" s="18">
        <v>0</v>
      </c>
      <c r="W166" s="18">
        <v>0</v>
      </c>
      <c r="X166" s="22">
        <v>170</v>
      </c>
      <c r="Y166" s="18">
        <v>6</v>
      </c>
      <c r="Z166" s="18">
        <v>7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22">
        <v>13</v>
      </c>
      <c r="AG166" s="18">
        <v>0</v>
      </c>
      <c r="AH166" s="18">
        <v>0</v>
      </c>
      <c r="AI166" s="22">
        <v>0</v>
      </c>
      <c r="AJ166" s="22">
        <v>0</v>
      </c>
      <c r="AK166" s="18">
        <v>2116</v>
      </c>
    </row>
    <row r="167" spans="1:37" s="23" customFormat="1" x14ac:dyDescent="0.35">
      <c r="A167" s="39">
        <v>160</v>
      </c>
      <c r="B167" s="32"/>
      <c r="C167" s="23" t="s">
        <v>47</v>
      </c>
      <c r="D167" s="24">
        <v>1540518</v>
      </c>
      <c r="E167" s="24">
        <v>6584</v>
      </c>
      <c r="F167" s="24">
        <v>0</v>
      </c>
      <c r="G167" s="24">
        <v>1547102</v>
      </c>
      <c r="H167" s="24">
        <v>882340</v>
      </c>
      <c r="I167" s="24">
        <v>42404</v>
      </c>
      <c r="J167" s="24">
        <v>1256</v>
      </c>
      <c r="K167" s="24">
        <v>3626</v>
      </c>
      <c r="L167" s="24">
        <v>1616</v>
      </c>
      <c r="M167" s="24">
        <v>1122</v>
      </c>
      <c r="N167" s="24">
        <v>932364</v>
      </c>
      <c r="O167" s="24">
        <v>238474</v>
      </c>
      <c r="P167" s="24">
        <v>22779</v>
      </c>
      <c r="Q167" s="24">
        <v>254</v>
      </c>
      <c r="R167" s="24">
        <v>455</v>
      </c>
      <c r="S167" s="25">
        <v>261962</v>
      </c>
      <c r="T167" s="24">
        <v>223695</v>
      </c>
      <c r="U167" s="24">
        <v>28184</v>
      </c>
      <c r="V167" s="24">
        <v>120</v>
      </c>
      <c r="W167" s="24">
        <v>430</v>
      </c>
      <c r="X167" s="25">
        <v>252429</v>
      </c>
      <c r="Y167" s="24">
        <v>10515</v>
      </c>
      <c r="Z167" s="24">
        <v>22352</v>
      </c>
      <c r="AA167" s="24">
        <v>310</v>
      </c>
      <c r="AB167" s="24">
        <v>1425</v>
      </c>
      <c r="AC167" s="24">
        <v>498</v>
      </c>
      <c r="AD167" s="24">
        <v>3532</v>
      </c>
      <c r="AE167" s="24">
        <v>1098</v>
      </c>
      <c r="AF167" s="25">
        <v>39730</v>
      </c>
      <c r="AG167" s="24">
        <v>0</v>
      </c>
      <c r="AH167" s="24">
        <v>0</v>
      </c>
      <c r="AI167" s="25">
        <v>0</v>
      </c>
      <c r="AJ167" s="25">
        <v>0</v>
      </c>
      <c r="AK167" s="18">
        <v>3033581</v>
      </c>
    </row>
    <row r="168" spans="1:37" ht="21" x14ac:dyDescent="0.35">
      <c r="A168" s="39">
        <v>161</v>
      </c>
      <c r="B168" s="31" t="s">
        <v>45</v>
      </c>
      <c r="C168" s="27" t="s">
        <v>93</v>
      </c>
      <c r="D168" s="18">
        <v>0</v>
      </c>
      <c r="E168" s="18">
        <v>0</v>
      </c>
      <c r="F168" s="18">
        <v>430</v>
      </c>
      <c r="G168" s="40">
        <v>430</v>
      </c>
      <c r="H168" s="18">
        <v>277</v>
      </c>
      <c r="I168" s="18">
        <v>0</v>
      </c>
      <c r="J168" s="18">
        <v>4</v>
      </c>
      <c r="K168" s="18">
        <v>3</v>
      </c>
      <c r="L168" s="18">
        <v>5</v>
      </c>
      <c r="M168" s="18">
        <v>4</v>
      </c>
      <c r="N168" s="22">
        <v>293</v>
      </c>
      <c r="O168" s="18">
        <v>89</v>
      </c>
      <c r="P168" s="18">
        <v>0</v>
      </c>
      <c r="Q168" s="18">
        <v>0</v>
      </c>
      <c r="R168" s="18">
        <v>0</v>
      </c>
      <c r="S168" s="22">
        <v>89</v>
      </c>
      <c r="T168" s="18">
        <v>182</v>
      </c>
      <c r="U168" s="18">
        <v>0</v>
      </c>
      <c r="V168" s="18">
        <v>0</v>
      </c>
      <c r="W168" s="18">
        <v>0</v>
      </c>
      <c r="X168" s="22">
        <v>182</v>
      </c>
      <c r="Y168" s="18">
        <v>6</v>
      </c>
      <c r="Z168" s="18">
        <v>8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22">
        <v>14</v>
      </c>
      <c r="AG168" s="18">
        <v>0</v>
      </c>
      <c r="AH168" s="18">
        <v>0</v>
      </c>
      <c r="AI168" s="22">
        <v>0</v>
      </c>
      <c r="AJ168" s="22">
        <v>0</v>
      </c>
      <c r="AK168" s="18">
        <v>1009</v>
      </c>
    </row>
    <row r="169" spans="1:37" x14ac:dyDescent="0.35">
      <c r="A169" s="39">
        <v>162</v>
      </c>
      <c r="C169" s="27" t="s">
        <v>87</v>
      </c>
      <c r="D169" s="18">
        <v>0</v>
      </c>
      <c r="E169" s="18">
        <v>0</v>
      </c>
      <c r="F169" s="18">
        <v>483</v>
      </c>
      <c r="G169" s="40">
        <v>483</v>
      </c>
      <c r="H169" s="18">
        <v>376</v>
      </c>
      <c r="I169" s="18">
        <v>0</v>
      </c>
      <c r="J169" s="18">
        <v>0</v>
      </c>
      <c r="K169" s="18">
        <v>5</v>
      </c>
      <c r="L169" s="18">
        <v>4</v>
      </c>
      <c r="M169" s="18">
        <v>3</v>
      </c>
      <c r="N169" s="22">
        <v>388</v>
      </c>
      <c r="O169" s="18">
        <v>85</v>
      </c>
      <c r="P169" s="18">
        <v>0</v>
      </c>
      <c r="Q169" s="18">
        <v>0</v>
      </c>
      <c r="R169" s="18">
        <v>5</v>
      </c>
      <c r="S169" s="22">
        <v>90</v>
      </c>
      <c r="T169" s="18">
        <v>249</v>
      </c>
      <c r="U169" s="18">
        <v>3</v>
      </c>
      <c r="V169" s="18">
        <v>0</v>
      </c>
      <c r="W169" s="18">
        <v>0</v>
      </c>
      <c r="X169" s="22">
        <v>252</v>
      </c>
      <c r="Y169" s="18">
        <v>9</v>
      </c>
      <c r="Z169" s="18">
        <v>19</v>
      </c>
      <c r="AA169" s="18">
        <v>0</v>
      </c>
      <c r="AB169" s="18">
        <v>0</v>
      </c>
      <c r="AC169" s="18">
        <v>0</v>
      </c>
      <c r="AD169" s="18">
        <v>0</v>
      </c>
      <c r="AE169" s="18">
        <v>8</v>
      </c>
      <c r="AF169" s="22">
        <v>36</v>
      </c>
      <c r="AG169" s="18">
        <v>0</v>
      </c>
      <c r="AH169" s="18">
        <v>0</v>
      </c>
      <c r="AI169" s="22">
        <v>0</v>
      </c>
      <c r="AJ169" s="22">
        <v>0</v>
      </c>
      <c r="AK169" s="18">
        <v>1258</v>
      </c>
    </row>
    <row r="170" spans="1:37" x14ac:dyDescent="0.35">
      <c r="A170" s="39">
        <v>163</v>
      </c>
      <c r="C170" s="27" t="s">
        <v>53</v>
      </c>
      <c r="D170" s="18">
        <v>0</v>
      </c>
      <c r="E170" s="18">
        <v>0</v>
      </c>
      <c r="F170" s="18">
        <v>5733</v>
      </c>
      <c r="G170" s="40">
        <v>5733</v>
      </c>
      <c r="H170" s="18">
        <v>4461</v>
      </c>
      <c r="I170" s="18">
        <v>8</v>
      </c>
      <c r="J170" s="18">
        <v>38</v>
      </c>
      <c r="K170" s="18">
        <v>73</v>
      </c>
      <c r="L170" s="18">
        <v>39</v>
      </c>
      <c r="M170" s="18">
        <v>40</v>
      </c>
      <c r="N170" s="22">
        <v>4659</v>
      </c>
      <c r="O170" s="18">
        <v>1330</v>
      </c>
      <c r="P170" s="18">
        <v>4</v>
      </c>
      <c r="Q170" s="18">
        <v>6</v>
      </c>
      <c r="R170" s="18">
        <v>0</v>
      </c>
      <c r="S170" s="22">
        <v>1340</v>
      </c>
      <c r="T170" s="18">
        <v>2701</v>
      </c>
      <c r="U170" s="18">
        <v>10</v>
      </c>
      <c r="V170" s="18">
        <v>7</v>
      </c>
      <c r="W170" s="18">
        <v>9</v>
      </c>
      <c r="X170" s="22">
        <v>2727</v>
      </c>
      <c r="Y170" s="18">
        <v>64</v>
      </c>
      <c r="Z170" s="18">
        <v>206</v>
      </c>
      <c r="AA170" s="18">
        <v>10</v>
      </c>
      <c r="AB170" s="18">
        <v>0</v>
      </c>
      <c r="AC170" s="18">
        <v>7</v>
      </c>
      <c r="AD170" s="18">
        <v>15</v>
      </c>
      <c r="AE170" s="18">
        <v>78</v>
      </c>
      <c r="AF170" s="22">
        <v>380</v>
      </c>
      <c r="AG170" s="18">
        <v>0</v>
      </c>
      <c r="AH170" s="18">
        <v>0</v>
      </c>
      <c r="AI170" s="22">
        <v>0</v>
      </c>
      <c r="AJ170" s="22">
        <v>0</v>
      </c>
      <c r="AK170" s="18">
        <v>14844</v>
      </c>
    </row>
    <row r="171" spans="1:37" x14ac:dyDescent="0.35">
      <c r="A171" s="39">
        <v>164</v>
      </c>
      <c r="C171" s="27" t="s">
        <v>54</v>
      </c>
      <c r="D171" s="18">
        <v>0</v>
      </c>
      <c r="E171" s="18">
        <v>0</v>
      </c>
      <c r="F171" s="18">
        <v>5120</v>
      </c>
      <c r="G171" s="40">
        <v>5120</v>
      </c>
      <c r="H171" s="18">
        <v>2521</v>
      </c>
      <c r="I171" s="18">
        <v>4</v>
      </c>
      <c r="J171" s="18">
        <v>14</v>
      </c>
      <c r="K171" s="18">
        <v>53</v>
      </c>
      <c r="L171" s="18">
        <v>22</v>
      </c>
      <c r="M171" s="18">
        <v>30</v>
      </c>
      <c r="N171" s="22">
        <v>2644</v>
      </c>
      <c r="O171" s="18">
        <v>1471</v>
      </c>
      <c r="P171" s="18">
        <v>4</v>
      </c>
      <c r="Q171" s="18">
        <v>5</v>
      </c>
      <c r="R171" s="18">
        <v>17</v>
      </c>
      <c r="S171" s="22">
        <v>1497</v>
      </c>
      <c r="T171" s="18">
        <v>2826</v>
      </c>
      <c r="U171" s="18">
        <v>18</v>
      </c>
      <c r="V171" s="18">
        <v>0</v>
      </c>
      <c r="W171" s="18">
        <v>9</v>
      </c>
      <c r="X171" s="22">
        <v>2853</v>
      </c>
      <c r="Y171" s="18">
        <v>55</v>
      </c>
      <c r="Z171" s="18">
        <v>186</v>
      </c>
      <c r="AA171" s="18">
        <v>5</v>
      </c>
      <c r="AB171" s="18">
        <v>3</v>
      </c>
      <c r="AC171" s="18">
        <v>3</v>
      </c>
      <c r="AD171" s="18">
        <v>17</v>
      </c>
      <c r="AE171" s="18">
        <v>87</v>
      </c>
      <c r="AF171" s="22">
        <v>356</v>
      </c>
      <c r="AG171" s="18">
        <v>0</v>
      </c>
      <c r="AH171" s="18">
        <v>0</v>
      </c>
      <c r="AI171" s="22">
        <v>0</v>
      </c>
      <c r="AJ171" s="22">
        <v>0</v>
      </c>
      <c r="AK171" s="18">
        <v>12455</v>
      </c>
    </row>
    <row r="172" spans="1:37" x14ac:dyDescent="0.35">
      <c r="A172" s="39">
        <v>165</v>
      </c>
      <c r="C172" s="27" t="s">
        <v>94</v>
      </c>
      <c r="D172" s="18">
        <v>0</v>
      </c>
      <c r="E172" s="18">
        <v>0</v>
      </c>
      <c r="F172" s="18">
        <v>1621</v>
      </c>
      <c r="G172" s="40">
        <v>1621</v>
      </c>
      <c r="H172" s="18">
        <v>1138</v>
      </c>
      <c r="I172" s="18">
        <v>0</v>
      </c>
      <c r="J172" s="18">
        <v>10</v>
      </c>
      <c r="K172" s="18">
        <v>24</v>
      </c>
      <c r="L172" s="18">
        <v>10</v>
      </c>
      <c r="M172" s="18">
        <v>8</v>
      </c>
      <c r="N172" s="22">
        <v>1190</v>
      </c>
      <c r="O172" s="18">
        <v>324</v>
      </c>
      <c r="P172" s="18">
        <v>0</v>
      </c>
      <c r="Q172" s="18">
        <v>5</v>
      </c>
      <c r="R172" s="18">
        <v>0</v>
      </c>
      <c r="S172" s="22">
        <v>329</v>
      </c>
      <c r="T172" s="18">
        <v>839</v>
      </c>
      <c r="U172" s="18">
        <v>7</v>
      </c>
      <c r="V172" s="18">
        <v>0</v>
      </c>
      <c r="W172" s="18">
        <v>0</v>
      </c>
      <c r="X172" s="22">
        <v>846</v>
      </c>
      <c r="Y172" s="18">
        <v>20</v>
      </c>
      <c r="Z172" s="18">
        <v>64</v>
      </c>
      <c r="AA172" s="18">
        <v>0</v>
      </c>
      <c r="AB172" s="18">
        <v>0</v>
      </c>
      <c r="AC172" s="18">
        <v>4</v>
      </c>
      <c r="AD172" s="18">
        <v>3</v>
      </c>
      <c r="AE172" s="18">
        <v>25</v>
      </c>
      <c r="AF172" s="22">
        <v>116</v>
      </c>
      <c r="AG172" s="18">
        <v>0</v>
      </c>
      <c r="AH172" s="18">
        <v>0</v>
      </c>
      <c r="AI172" s="22">
        <v>0</v>
      </c>
      <c r="AJ172" s="22">
        <v>0</v>
      </c>
      <c r="AK172" s="18">
        <v>4103</v>
      </c>
    </row>
    <row r="173" spans="1:37" x14ac:dyDescent="0.35">
      <c r="A173" s="39">
        <v>166</v>
      </c>
      <c r="C173" s="27" t="s">
        <v>95</v>
      </c>
      <c r="D173" s="18">
        <v>0</v>
      </c>
      <c r="E173" s="18">
        <v>0</v>
      </c>
      <c r="F173" s="18">
        <v>2358</v>
      </c>
      <c r="G173" s="40">
        <v>2358</v>
      </c>
      <c r="H173" s="18">
        <v>1871</v>
      </c>
      <c r="I173" s="18">
        <v>3</v>
      </c>
      <c r="J173" s="18">
        <v>12</v>
      </c>
      <c r="K173" s="18">
        <v>28</v>
      </c>
      <c r="L173" s="18">
        <v>20</v>
      </c>
      <c r="M173" s="18">
        <v>16</v>
      </c>
      <c r="N173" s="22">
        <v>1950</v>
      </c>
      <c r="O173" s="18">
        <v>593</v>
      </c>
      <c r="P173" s="18">
        <v>0</v>
      </c>
      <c r="Q173" s="18">
        <v>0</v>
      </c>
      <c r="R173" s="18">
        <v>5</v>
      </c>
      <c r="S173" s="22">
        <v>598</v>
      </c>
      <c r="T173" s="18">
        <v>1125</v>
      </c>
      <c r="U173" s="18">
        <v>5</v>
      </c>
      <c r="V173" s="18">
        <v>0</v>
      </c>
      <c r="W173" s="18">
        <v>10</v>
      </c>
      <c r="X173" s="22">
        <v>1140</v>
      </c>
      <c r="Y173" s="18">
        <v>38</v>
      </c>
      <c r="Z173" s="18">
        <v>91</v>
      </c>
      <c r="AA173" s="18">
        <v>4</v>
      </c>
      <c r="AB173" s="18">
        <v>0</v>
      </c>
      <c r="AC173" s="18">
        <v>0</v>
      </c>
      <c r="AD173" s="18">
        <v>11</v>
      </c>
      <c r="AE173" s="18">
        <v>43</v>
      </c>
      <c r="AF173" s="22">
        <v>187</v>
      </c>
      <c r="AG173" s="18">
        <v>0</v>
      </c>
      <c r="AH173" s="18">
        <v>0</v>
      </c>
      <c r="AI173" s="22">
        <v>0</v>
      </c>
      <c r="AJ173" s="22">
        <v>0</v>
      </c>
      <c r="AK173" s="18">
        <v>6225</v>
      </c>
    </row>
    <row r="174" spans="1:37" x14ac:dyDescent="0.35">
      <c r="A174" s="39">
        <v>167</v>
      </c>
      <c r="C174" s="27" t="s">
        <v>55</v>
      </c>
      <c r="D174" s="18">
        <v>0</v>
      </c>
      <c r="E174" s="18">
        <v>0</v>
      </c>
      <c r="F174" s="18">
        <v>3486</v>
      </c>
      <c r="G174" s="40">
        <v>3486</v>
      </c>
      <c r="H174" s="18">
        <v>1639</v>
      </c>
      <c r="I174" s="18">
        <v>3</v>
      </c>
      <c r="J174" s="18">
        <v>0</v>
      </c>
      <c r="K174" s="18">
        <v>15</v>
      </c>
      <c r="L174" s="18">
        <v>4</v>
      </c>
      <c r="M174" s="18">
        <v>7</v>
      </c>
      <c r="N174" s="22">
        <v>1668</v>
      </c>
      <c r="O174" s="18">
        <v>1360</v>
      </c>
      <c r="P174" s="18">
        <v>0</v>
      </c>
      <c r="Q174" s="18">
        <v>0</v>
      </c>
      <c r="R174" s="18">
        <v>3</v>
      </c>
      <c r="S174" s="22">
        <v>1363</v>
      </c>
      <c r="T174" s="18">
        <v>1552</v>
      </c>
      <c r="U174" s="18">
        <v>8</v>
      </c>
      <c r="V174" s="18">
        <v>0</v>
      </c>
      <c r="W174" s="18">
        <v>4</v>
      </c>
      <c r="X174" s="22">
        <v>1564</v>
      </c>
      <c r="Y174" s="18">
        <v>20</v>
      </c>
      <c r="Z174" s="18">
        <v>114</v>
      </c>
      <c r="AA174" s="18">
        <v>0</v>
      </c>
      <c r="AB174" s="18">
        <v>0</v>
      </c>
      <c r="AC174" s="18">
        <v>0</v>
      </c>
      <c r="AD174" s="18">
        <v>7</v>
      </c>
      <c r="AE174" s="18">
        <v>37</v>
      </c>
      <c r="AF174" s="22">
        <v>178</v>
      </c>
      <c r="AG174" s="18">
        <v>0</v>
      </c>
      <c r="AH174" s="18">
        <v>0</v>
      </c>
      <c r="AI174" s="22">
        <v>0</v>
      </c>
      <c r="AJ174" s="22">
        <v>0</v>
      </c>
      <c r="AK174" s="18">
        <v>8273</v>
      </c>
    </row>
    <row r="175" spans="1:37" x14ac:dyDescent="0.35">
      <c r="A175" s="39">
        <v>168</v>
      </c>
      <c r="C175" s="27" t="s">
        <v>88</v>
      </c>
      <c r="D175" s="18">
        <v>0</v>
      </c>
      <c r="E175" s="18">
        <v>0</v>
      </c>
      <c r="F175" s="18">
        <v>621</v>
      </c>
      <c r="G175" s="40">
        <v>621</v>
      </c>
      <c r="H175" s="18">
        <v>429</v>
      </c>
      <c r="I175" s="18">
        <v>4</v>
      </c>
      <c r="J175" s="18">
        <v>4</v>
      </c>
      <c r="K175" s="18">
        <v>11</v>
      </c>
      <c r="L175" s="18">
        <v>9</v>
      </c>
      <c r="M175" s="18">
        <v>7</v>
      </c>
      <c r="N175" s="22">
        <v>464</v>
      </c>
      <c r="O175" s="18">
        <v>113</v>
      </c>
      <c r="P175" s="18">
        <v>0</v>
      </c>
      <c r="Q175" s="18">
        <v>0</v>
      </c>
      <c r="R175" s="18">
        <v>3</v>
      </c>
      <c r="S175" s="22">
        <v>116</v>
      </c>
      <c r="T175" s="18">
        <v>320</v>
      </c>
      <c r="U175" s="18">
        <v>7</v>
      </c>
      <c r="V175" s="18">
        <v>0</v>
      </c>
      <c r="W175" s="18">
        <v>3</v>
      </c>
      <c r="X175" s="22">
        <v>330</v>
      </c>
      <c r="Y175" s="18">
        <v>8</v>
      </c>
      <c r="Z175" s="18">
        <v>31</v>
      </c>
      <c r="AA175" s="18">
        <v>0</v>
      </c>
      <c r="AB175" s="18">
        <v>0</v>
      </c>
      <c r="AC175" s="18">
        <v>0</v>
      </c>
      <c r="AD175" s="18">
        <v>0</v>
      </c>
      <c r="AE175" s="18">
        <v>7</v>
      </c>
      <c r="AF175" s="22">
        <v>46</v>
      </c>
      <c r="AG175" s="18">
        <v>0</v>
      </c>
      <c r="AH175" s="18">
        <v>0</v>
      </c>
      <c r="AI175" s="22">
        <v>0</v>
      </c>
      <c r="AJ175" s="22">
        <v>0</v>
      </c>
      <c r="AK175" s="18">
        <v>1573</v>
      </c>
    </row>
    <row r="176" spans="1:37" x14ac:dyDescent="0.35">
      <c r="A176" s="39">
        <v>169</v>
      </c>
      <c r="C176" s="27" t="s">
        <v>56</v>
      </c>
      <c r="D176" s="18">
        <v>0</v>
      </c>
      <c r="E176" s="18">
        <v>0</v>
      </c>
      <c r="F176" s="18">
        <v>5541</v>
      </c>
      <c r="G176" s="40">
        <v>5541</v>
      </c>
      <c r="H176" s="18">
        <v>2778</v>
      </c>
      <c r="I176" s="18">
        <v>0</v>
      </c>
      <c r="J176" s="18">
        <v>6</v>
      </c>
      <c r="K176" s="18">
        <v>21</v>
      </c>
      <c r="L176" s="18">
        <v>29</v>
      </c>
      <c r="M176" s="18">
        <v>18</v>
      </c>
      <c r="N176" s="22">
        <v>2852</v>
      </c>
      <c r="O176" s="18">
        <v>2399</v>
      </c>
      <c r="P176" s="18">
        <v>6</v>
      </c>
      <c r="Q176" s="18">
        <v>0</v>
      </c>
      <c r="R176" s="18">
        <v>6</v>
      </c>
      <c r="S176" s="22">
        <v>2411</v>
      </c>
      <c r="T176" s="18">
        <v>2258</v>
      </c>
      <c r="U176" s="18">
        <v>7</v>
      </c>
      <c r="V176" s="18">
        <v>0</v>
      </c>
      <c r="W176" s="18">
        <v>3</v>
      </c>
      <c r="X176" s="22">
        <v>2268</v>
      </c>
      <c r="Y176" s="18">
        <v>38</v>
      </c>
      <c r="Z176" s="18">
        <v>184</v>
      </c>
      <c r="AA176" s="18">
        <v>0</v>
      </c>
      <c r="AB176" s="18">
        <v>9</v>
      </c>
      <c r="AC176" s="18">
        <v>4</v>
      </c>
      <c r="AD176" s="18">
        <v>29</v>
      </c>
      <c r="AE176" s="18">
        <v>70</v>
      </c>
      <c r="AF176" s="22">
        <v>334</v>
      </c>
      <c r="AG176" s="18">
        <v>0</v>
      </c>
      <c r="AH176" s="18">
        <v>0</v>
      </c>
      <c r="AI176" s="22">
        <v>0</v>
      </c>
      <c r="AJ176" s="22">
        <v>0</v>
      </c>
      <c r="AK176" s="18">
        <v>13401</v>
      </c>
    </row>
    <row r="177" spans="1:37" x14ac:dyDescent="0.35">
      <c r="A177" s="39">
        <v>170</v>
      </c>
      <c r="C177" s="27" t="s">
        <v>57</v>
      </c>
      <c r="D177" s="18">
        <v>0</v>
      </c>
      <c r="E177" s="18">
        <v>0</v>
      </c>
      <c r="F177" s="18">
        <v>10454</v>
      </c>
      <c r="G177" s="40">
        <v>10454</v>
      </c>
      <c r="H177" s="18">
        <v>6134</v>
      </c>
      <c r="I177" s="18">
        <v>4</v>
      </c>
      <c r="J177" s="18">
        <v>14</v>
      </c>
      <c r="K177" s="18">
        <v>119</v>
      </c>
      <c r="L177" s="18">
        <v>115</v>
      </c>
      <c r="M177" s="18">
        <v>92</v>
      </c>
      <c r="N177" s="22">
        <v>6478</v>
      </c>
      <c r="O177" s="18">
        <v>3075</v>
      </c>
      <c r="P177" s="18">
        <v>12</v>
      </c>
      <c r="Q177" s="18">
        <v>0</v>
      </c>
      <c r="R177" s="18">
        <v>22</v>
      </c>
      <c r="S177" s="22">
        <v>3109</v>
      </c>
      <c r="T177" s="18">
        <v>7007</v>
      </c>
      <c r="U177" s="18">
        <v>27</v>
      </c>
      <c r="V177" s="18">
        <v>3</v>
      </c>
      <c r="W177" s="18">
        <v>44</v>
      </c>
      <c r="X177" s="22">
        <v>7081</v>
      </c>
      <c r="Y177" s="18">
        <v>362</v>
      </c>
      <c r="Z177" s="18">
        <v>595</v>
      </c>
      <c r="AA177" s="18">
        <v>14</v>
      </c>
      <c r="AB177" s="18">
        <v>48</v>
      </c>
      <c r="AC177" s="18">
        <v>28</v>
      </c>
      <c r="AD177" s="18">
        <v>120</v>
      </c>
      <c r="AE177" s="18">
        <v>354</v>
      </c>
      <c r="AF177" s="22">
        <v>1521</v>
      </c>
      <c r="AG177" s="18">
        <v>0</v>
      </c>
      <c r="AH177" s="18">
        <v>0</v>
      </c>
      <c r="AI177" s="22">
        <v>0</v>
      </c>
      <c r="AJ177" s="22">
        <v>0</v>
      </c>
      <c r="AK177" s="18">
        <v>28639</v>
      </c>
    </row>
    <row r="178" spans="1:37" x14ac:dyDescent="0.35">
      <c r="A178" s="39">
        <v>171</v>
      </c>
      <c r="C178" s="27" t="s">
        <v>96</v>
      </c>
      <c r="D178" s="18">
        <v>0</v>
      </c>
      <c r="E178" s="18">
        <v>0</v>
      </c>
      <c r="F178" s="18">
        <v>197</v>
      </c>
      <c r="G178" s="40">
        <v>197</v>
      </c>
      <c r="H178" s="18">
        <v>166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22">
        <v>166</v>
      </c>
      <c r="O178" s="18">
        <v>27</v>
      </c>
      <c r="P178" s="18">
        <v>0</v>
      </c>
      <c r="Q178" s="18">
        <v>0</v>
      </c>
      <c r="R178" s="18">
        <v>0</v>
      </c>
      <c r="S178" s="22">
        <v>27</v>
      </c>
      <c r="T178" s="18">
        <v>97</v>
      </c>
      <c r="U178" s="18">
        <v>0</v>
      </c>
      <c r="V178" s="18">
        <v>0</v>
      </c>
      <c r="W178" s="18">
        <v>0</v>
      </c>
      <c r="X178" s="22">
        <v>97</v>
      </c>
      <c r="Y178" s="18">
        <v>0</v>
      </c>
      <c r="Z178" s="18">
        <v>4</v>
      </c>
      <c r="AA178" s="18">
        <v>0</v>
      </c>
      <c r="AB178" s="18">
        <v>0</v>
      </c>
      <c r="AC178" s="18">
        <v>0</v>
      </c>
      <c r="AD178" s="18">
        <v>0</v>
      </c>
      <c r="AE178" s="18">
        <v>3</v>
      </c>
      <c r="AF178" s="22">
        <v>7</v>
      </c>
      <c r="AG178" s="18">
        <v>0</v>
      </c>
      <c r="AH178" s="18">
        <v>0</v>
      </c>
      <c r="AI178" s="22">
        <v>0</v>
      </c>
      <c r="AJ178" s="22">
        <v>0</v>
      </c>
      <c r="AK178" s="18">
        <v>503</v>
      </c>
    </row>
    <row r="179" spans="1:37" x14ac:dyDescent="0.35">
      <c r="A179" s="39">
        <v>172</v>
      </c>
      <c r="C179" s="27" t="s">
        <v>97</v>
      </c>
      <c r="D179" s="18">
        <v>0</v>
      </c>
      <c r="E179" s="18">
        <v>0</v>
      </c>
      <c r="F179" s="18">
        <v>1664</v>
      </c>
      <c r="G179" s="40">
        <v>1664</v>
      </c>
      <c r="H179" s="18">
        <v>1301</v>
      </c>
      <c r="I179" s="18">
        <v>0</v>
      </c>
      <c r="J179" s="18">
        <v>16</v>
      </c>
      <c r="K179" s="18">
        <v>33</v>
      </c>
      <c r="L179" s="18">
        <v>12</v>
      </c>
      <c r="M179" s="18">
        <v>16</v>
      </c>
      <c r="N179" s="22">
        <v>1378</v>
      </c>
      <c r="O179" s="18">
        <v>334</v>
      </c>
      <c r="P179" s="18">
        <v>3</v>
      </c>
      <c r="Q179" s="18">
        <v>0</v>
      </c>
      <c r="R179" s="18">
        <v>0</v>
      </c>
      <c r="S179" s="22">
        <v>337</v>
      </c>
      <c r="T179" s="18">
        <v>843</v>
      </c>
      <c r="U179" s="18">
        <v>6</v>
      </c>
      <c r="V179" s="18">
        <v>0</v>
      </c>
      <c r="W179" s="18">
        <v>5</v>
      </c>
      <c r="X179" s="22">
        <v>854</v>
      </c>
      <c r="Y179" s="18">
        <v>27</v>
      </c>
      <c r="Z179" s="18">
        <v>74</v>
      </c>
      <c r="AA179" s="18">
        <v>0</v>
      </c>
      <c r="AB179" s="18">
        <v>0</v>
      </c>
      <c r="AC179" s="18">
        <v>0</v>
      </c>
      <c r="AD179" s="18">
        <v>8</v>
      </c>
      <c r="AE179" s="18">
        <v>27</v>
      </c>
      <c r="AF179" s="22">
        <v>136</v>
      </c>
      <c r="AG179" s="18">
        <v>0</v>
      </c>
      <c r="AH179" s="18">
        <v>0</v>
      </c>
      <c r="AI179" s="22">
        <v>0</v>
      </c>
      <c r="AJ179" s="22">
        <v>0</v>
      </c>
      <c r="AK179" s="18">
        <v>4380</v>
      </c>
    </row>
    <row r="180" spans="1:37" x14ac:dyDescent="0.35">
      <c r="A180" s="39">
        <v>173</v>
      </c>
      <c r="C180" s="27" t="s">
        <v>98</v>
      </c>
      <c r="D180" s="18">
        <v>0</v>
      </c>
      <c r="E180" s="18">
        <v>0</v>
      </c>
      <c r="F180" s="18">
        <v>4992</v>
      </c>
      <c r="G180" s="40">
        <v>4992</v>
      </c>
      <c r="H180" s="18">
        <v>3891</v>
      </c>
      <c r="I180" s="18">
        <v>8</v>
      </c>
      <c r="J180" s="18">
        <v>18</v>
      </c>
      <c r="K180" s="18">
        <v>50</v>
      </c>
      <c r="L180" s="18">
        <v>66</v>
      </c>
      <c r="M180" s="18">
        <v>20</v>
      </c>
      <c r="N180" s="22">
        <v>4053</v>
      </c>
      <c r="O180" s="18">
        <v>1316</v>
      </c>
      <c r="P180" s="18">
        <v>6</v>
      </c>
      <c r="Q180" s="18">
        <v>15</v>
      </c>
      <c r="R180" s="18">
        <v>4</v>
      </c>
      <c r="S180" s="22">
        <v>1341</v>
      </c>
      <c r="T180" s="18">
        <v>2541</v>
      </c>
      <c r="U180" s="18">
        <v>20</v>
      </c>
      <c r="V180" s="18">
        <v>5</v>
      </c>
      <c r="W180" s="18">
        <v>12</v>
      </c>
      <c r="X180" s="22">
        <v>2578</v>
      </c>
      <c r="Y180" s="18">
        <v>90</v>
      </c>
      <c r="Z180" s="18">
        <v>240</v>
      </c>
      <c r="AA180" s="18">
        <v>6</v>
      </c>
      <c r="AB180" s="18">
        <v>9</v>
      </c>
      <c r="AC180" s="18">
        <v>5</v>
      </c>
      <c r="AD180" s="18">
        <v>27</v>
      </c>
      <c r="AE180" s="18">
        <v>136</v>
      </c>
      <c r="AF180" s="22">
        <v>513</v>
      </c>
      <c r="AG180" s="18">
        <v>0</v>
      </c>
      <c r="AH180" s="18">
        <v>0</v>
      </c>
      <c r="AI180" s="22">
        <v>0</v>
      </c>
      <c r="AJ180" s="22">
        <v>0</v>
      </c>
      <c r="AK180" s="18">
        <v>13481</v>
      </c>
    </row>
    <row r="181" spans="1:37" x14ac:dyDescent="0.35">
      <c r="A181" s="39">
        <v>174</v>
      </c>
      <c r="C181" s="27" t="s">
        <v>58</v>
      </c>
      <c r="D181" s="18">
        <v>0</v>
      </c>
      <c r="E181" s="18">
        <v>0</v>
      </c>
      <c r="F181" s="18">
        <v>14449</v>
      </c>
      <c r="G181" s="40">
        <v>14449</v>
      </c>
      <c r="H181" s="18">
        <v>10277</v>
      </c>
      <c r="I181" s="18">
        <v>17</v>
      </c>
      <c r="J181" s="18">
        <v>36</v>
      </c>
      <c r="K181" s="18">
        <v>172</v>
      </c>
      <c r="L181" s="18">
        <v>133</v>
      </c>
      <c r="M181" s="18">
        <v>87</v>
      </c>
      <c r="N181" s="22">
        <v>10722</v>
      </c>
      <c r="O181" s="18">
        <v>3987</v>
      </c>
      <c r="P181" s="18">
        <v>13</v>
      </c>
      <c r="Q181" s="18">
        <v>13</v>
      </c>
      <c r="R181" s="18">
        <v>17</v>
      </c>
      <c r="S181" s="22">
        <v>4030</v>
      </c>
      <c r="T181" s="18">
        <v>8487</v>
      </c>
      <c r="U181" s="18">
        <v>44</v>
      </c>
      <c r="V181" s="18">
        <v>8</v>
      </c>
      <c r="W181" s="18">
        <v>37</v>
      </c>
      <c r="X181" s="22">
        <v>8576</v>
      </c>
      <c r="Y181" s="18">
        <v>393</v>
      </c>
      <c r="Z181" s="18">
        <v>743</v>
      </c>
      <c r="AA181" s="18">
        <v>11</v>
      </c>
      <c r="AB181" s="18">
        <v>44</v>
      </c>
      <c r="AC181" s="18">
        <v>19</v>
      </c>
      <c r="AD181" s="18">
        <v>108</v>
      </c>
      <c r="AE181" s="18">
        <v>423</v>
      </c>
      <c r="AF181" s="22">
        <v>1741</v>
      </c>
      <c r="AG181" s="18">
        <v>0</v>
      </c>
      <c r="AH181" s="18">
        <v>0</v>
      </c>
      <c r="AI181" s="22">
        <v>0</v>
      </c>
      <c r="AJ181" s="22">
        <v>0</v>
      </c>
      <c r="AK181" s="18">
        <v>39499</v>
      </c>
    </row>
    <row r="182" spans="1:37" x14ac:dyDescent="0.35">
      <c r="A182" s="39">
        <v>175</v>
      </c>
      <c r="C182" s="27" t="s">
        <v>99</v>
      </c>
      <c r="D182" s="18">
        <v>0</v>
      </c>
      <c r="E182" s="18">
        <v>0</v>
      </c>
      <c r="F182" s="18">
        <v>687</v>
      </c>
      <c r="G182" s="40">
        <v>687</v>
      </c>
      <c r="H182" s="18">
        <v>563</v>
      </c>
      <c r="I182" s="18">
        <v>4</v>
      </c>
      <c r="J182" s="18">
        <v>0</v>
      </c>
      <c r="K182" s="18">
        <v>15</v>
      </c>
      <c r="L182" s="18">
        <v>4</v>
      </c>
      <c r="M182" s="18">
        <v>5</v>
      </c>
      <c r="N182" s="22">
        <v>591</v>
      </c>
      <c r="O182" s="18">
        <v>110</v>
      </c>
      <c r="P182" s="18">
        <v>4</v>
      </c>
      <c r="Q182" s="18">
        <v>0</v>
      </c>
      <c r="R182" s="18">
        <v>0</v>
      </c>
      <c r="S182" s="22">
        <v>114</v>
      </c>
      <c r="T182" s="18">
        <v>373</v>
      </c>
      <c r="U182" s="18">
        <v>3</v>
      </c>
      <c r="V182" s="18">
        <v>0</v>
      </c>
      <c r="W182" s="18">
        <v>5</v>
      </c>
      <c r="X182" s="22">
        <v>381</v>
      </c>
      <c r="Y182" s="18">
        <v>8</v>
      </c>
      <c r="Z182" s="18">
        <v>23</v>
      </c>
      <c r="AA182" s="18">
        <v>6</v>
      </c>
      <c r="AB182" s="18">
        <v>0</v>
      </c>
      <c r="AC182" s="18">
        <v>0</v>
      </c>
      <c r="AD182" s="18">
        <v>0</v>
      </c>
      <c r="AE182" s="18">
        <v>18</v>
      </c>
      <c r="AF182" s="22">
        <v>55</v>
      </c>
      <c r="AG182" s="18">
        <v>0</v>
      </c>
      <c r="AH182" s="18">
        <v>0</v>
      </c>
      <c r="AI182" s="22">
        <v>0</v>
      </c>
      <c r="AJ182" s="22">
        <v>0</v>
      </c>
      <c r="AK182" s="18">
        <v>1825</v>
      </c>
    </row>
    <row r="183" spans="1:37" x14ac:dyDescent="0.35">
      <c r="A183" s="39">
        <v>176</v>
      </c>
      <c r="C183" s="27" t="s">
        <v>100</v>
      </c>
      <c r="D183" s="18">
        <v>0</v>
      </c>
      <c r="E183" s="18">
        <v>0</v>
      </c>
      <c r="F183" s="18">
        <v>834</v>
      </c>
      <c r="G183" s="40">
        <v>834</v>
      </c>
      <c r="H183" s="18">
        <v>619</v>
      </c>
      <c r="I183" s="18">
        <v>0</v>
      </c>
      <c r="J183" s="18">
        <v>0</v>
      </c>
      <c r="K183" s="18">
        <v>17</v>
      </c>
      <c r="L183" s="18">
        <v>4</v>
      </c>
      <c r="M183" s="18">
        <v>3</v>
      </c>
      <c r="N183" s="22">
        <v>643</v>
      </c>
      <c r="O183" s="18">
        <v>177</v>
      </c>
      <c r="P183" s="18">
        <v>4</v>
      </c>
      <c r="Q183" s="18">
        <v>0</v>
      </c>
      <c r="R183" s="18">
        <v>4</v>
      </c>
      <c r="S183" s="22">
        <v>185</v>
      </c>
      <c r="T183" s="18">
        <v>466</v>
      </c>
      <c r="U183" s="18">
        <v>0</v>
      </c>
      <c r="V183" s="18">
        <v>0</v>
      </c>
      <c r="W183" s="18">
        <v>4</v>
      </c>
      <c r="X183" s="22">
        <v>470</v>
      </c>
      <c r="Y183" s="18">
        <v>19</v>
      </c>
      <c r="Z183" s="18">
        <v>17</v>
      </c>
      <c r="AA183" s="18">
        <v>0</v>
      </c>
      <c r="AB183" s="18">
        <v>0</v>
      </c>
      <c r="AC183" s="18">
        <v>0</v>
      </c>
      <c r="AD183" s="18">
        <v>0</v>
      </c>
      <c r="AE183" s="18">
        <v>11</v>
      </c>
      <c r="AF183" s="22">
        <v>47</v>
      </c>
      <c r="AG183" s="18">
        <v>0</v>
      </c>
      <c r="AH183" s="18">
        <v>0</v>
      </c>
      <c r="AI183" s="22">
        <v>0</v>
      </c>
      <c r="AJ183" s="22">
        <v>0</v>
      </c>
      <c r="AK183" s="18">
        <v>2198</v>
      </c>
    </row>
    <row r="184" spans="1:37" x14ac:dyDescent="0.35">
      <c r="A184" s="39">
        <v>177</v>
      </c>
      <c r="C184" s="27" t="s">
        <v>101</v>
      </c>
      <c r="D184" s="18">
        <v>0</v>
      </c>
      <c r="E184" s="18">
        <v>0</v>
      </c>
      <c r="F184" s="18">
        <v>596</v>
      </c>
      <c r="G184" s="40">
        <v>596</v>
      </c>
      <c r="H184" s="18">
        <v>416</v>
      </c>
      <c r="I184" s="18">
        <v>0</v>
      </c>
      <c r="J184" s="18">
        <v>0</v>
      </c>
      <c r="K184" s="18">
        <v>13</v>
      </c>
      <c r="L184" s="18">
        <v>6</v>
      </c>
      <c r="M184" s="18">
        <v>5</v>
      </c>
      <c r="N184" s="22">
        <v>440</v>
      </c>
      <c r="O184" s="18">
        <v>110</v>
      </c>
      <c r="P184" s="18">
        <v>0</v>
      </c>
      <c r="Q184" s="18">
        <v>0</v>
      </c>
      <c r="R184" s="18">
        <v>0</v>
      </c>
      <c r="S184" s="22">
        <v>110</v>
      </c>
      <c r="T184" s="18">
        <v>333</v>
      </c>
      <c r="U184" s="18">
        <v>3</v>
      </c>
      <c r="V184" s="18">
        <v>0</v>
      </c>
      <c r="W184" s="18">
        <v>0</v>
      </c>
      <c r="X184" s="22">
        <v>336</v>
      </c>
      <c r="Y184" s="18">
        <v>8</v>
      </c>
      <c r="Z184" s="18">
        <v>26</v>
      </c>
      <c r="AA184" s="18">
        <v>0</v>
      </c>
      <c r="AB184" s="18">
        <v>0</v>
      </c>
      <c r="AC184" s="18">
        <v>0</v>
      </c>
      <c r="AD184" s="18">
        <v>0</v>
      </c>
      <c r="AE184" s="18">
        <v>4</v>
      </c>
      <c r="AF184" s="22">
        <v>38</v>
      </c>
      <c r="AG184" s="18">
        <v>0</v>
      </c>
      <c r="AH184" s="18">
        <v>0</v>
      </c>
      <c r="AI184" s="22">
        <v>0</v>
      </c>
      <c r="AJ184" s="22">
        <v>0</v>
      </c>
      <c r="AK184" s="18">
        <v>1536</v>
      </c>
    </row>
    <row r="185" spans="1:37" x14ac:dyDescent="0.35">
      <c r="A185" s="39">
        <v>178</v>
      </c>
      <c r="C185" s="27" t="s">
        <v>59</v>
      </c>
      <c r="D185" s="18">
        <v>0</v>
      </c>
      <c r="E185" s="18">
        <v>0</v>
      </c>
      <c r="F185" s="18">
        <v>5754</v>
      </c>
      <c r="G185" s="40">
        <v>5754</v>
      </c>
      <c r="H185" s="18">
        <v>2778</v>
      </c>
      <c r="I185" s="18">
        <v>6</v>
      </c>
      <c r="J185" s="18">
        <v>11</v>
      </c>
      <c r="K185" s="18">
        <v>46</v>
      </c>
      <c r="L185" s="18">
        <v>43</v>
      </c>
      <c r="M185" s="18">
        <v>17</v>
      </c>
      <c r="N185" s="22">
        <v>2901</v>
      </c>
      <c r="O185" s="18">
        <v>1404</v>
      </c>
      <c r="P185" s="18">
        <v>10</v>
      </c>
      <c r="Q185" s="18">
        <v>3</v>
      </c>
      <c r="R185" s="18">
        <v>12</v>
      </c>
      <c r="S185" s="22">
        <v>1429</v>
      </c>
      <c r="T185" s="18">
        <v>3469</v>
      </c>
      <c r="U185" s="18">
        <v>14</v>
      </c>
      <c r="V185" s="18">
        <v>5</v>
      </c>
      <c r="W185" s="18">
        <v>12</v>
      </c>
      <c r="X185" s="22">
        <v>3500</v>
      </c>
      <c r="Y185" s="18">
        <v>93</v>
      </c>
      <c r="Z185" s="18">
        <v>205</v>
      </c>
      <c r="AA185" s="18">
        <v>3</v>
      </c>
      <c r="AB185" s="18">
        <v>5</v>
      </c>
      <c r="AC185" s="18">
        <v>3</v>
      </c>
      <c r="AD185" s="18">
        <v>22</v>
      </c>
      <c r="AE185" s="18">
        <v>100</v>
      </c>
      <c r="AF185" s="22">
        <v>431</v>
      </c>
      <c r="AG185" s="18">
        <v>0</v>
      </c>
      <c r="AH185" s="18">
        <v>0</v>
      </c>
      <c r="AI185" s="22">
        <v>0</v>
      </c>
      <c r="AJ185" s="22">
        <v>0</v>
      </c>
      <c r="AK185" s="18">
        <v>14015</v>
      </c>
    </row>
    <row r="186" spans="1:37" x14ac:dyDescent="0.35">
      <c r="A186" s="39">
        <v>179</v>
      </c>
      <c r="C186" s="27" t="s">
        <v>102</v>
      </c>
      <c r="D186" s="18">
        <v>0</v>
      </c>
      <c r="E186" s="18">
        <v>0</v>
      </c>
      <c r="F186" s="18">
        <v>1922</v>
      </c>
      <c r="G186" s="40">
        <v>1922</v>
      </c>
      <c r="H186" s="18">
        <v>1465</v>
      </c>
      <c r="I186" s="18">
        <v>5</v>
      </c>
      <c r="J186" s="18">
        <v>11</v>
      </c>
      <c r="K186" s="18">
        <v>34</v>
      </c>
      <c r="L186" s="18">
        <v>25</v>
      </c>
      <c r="M186" s="18">
        <v>14</v>
      </c>
      <c r="N186" s="22">
        <v>1554</v>
      </c>
      <c r="O186" s="18">
        <v>357</v>
      </c>
      <c r="P186" s="18">
        <v>0</v>
      </c>
      <c r="Q186" s="18">
        <v>0</v>
      </c>
      <c r="R186" s="18">
        <v>0</v>
      </c>
      <c r="S186" s="22">
        <v>357</v>
      </c>
      <c r="T186" s="18">
        <v>950</v>
      </c>
      <c r="U186" s="18">
        <v>7</v>
      </c>
      <c r="V186" s="18">
        <v>0</v>
      </c>
      <c r="W186" s="18">
        <v>8</v>
      </c>
      <c r="X186" s="22">
        <v>965</v>
      </c>
      <c r="Y186" s="18">
        <v>34</v>
      </c>
      <c r="Z186" s="18">
        <v>67</v>
      </c>
      <c r="AA186" s="18">
        <v>6</v>
      </c>
      <c r="AB186" s="18">
        <v>3</v>
      </c>
      <c r="AC186" s="18">
        <v>0</v>
      </c>
      <c r="AD186" s="18">
        <v>8</v>
      </c>
      <c r="AE186" s="18">
        <v>37</v>
      </c>
      <c r="AF186" s="22">
        <v>155</v>
      </c>
      <c r="AG186" s="18">
        <v>0</v>
      </c>
      <c r="AH186" s="18">
        <v>0</v>
      </c>
      <c r="AI186" s="22">
        <v>0</v>
      </c>
      <c r="AJ186" s="22">
        <v>0</v>
      </c>
      <c r="AK186" s="18">
        <v>4945</v>
      </c>
    </row>
    <row r="187" spans="1:37" x14ac:dyDescent="0.35">
      <c r="A187" s="39">
        <v>180</v>
      </c>
      <c r="C187" s="27" t="s">
        <v>60</v>
      </c>
      <c r="D187" s="18">
        <v>0</v>
      </c>
      <c r="E187" s="18">
        <v>0</v>
      </c>
      <c r="F187" s="18">
        <v>7590</v>
      </c>
      <c r="G187" s="40">
        <v>7590</v>
      </c>
      <c r="H187" s="18">
        <v>4903</v>
      </c>
      <c r="I187" s="18">
        <v>11</v>
      </c>
      <c r="J187" s="18">
        <v>33</v>
      </c>
      <c r="K187" s="18">
        <v>95</v>
      </c>
      <c r="L187" s="18">
        <v>51</v>
      </c>
      <c r="M187" s="18">
        <v>31</v>
      </c>
      <c r="N187" s="22">
        <v>5124</v>
      </c>
      <c r="O187" s="18">
        <v>1815</v>
      </c>
      <c r="P187" s="18">
        <v>7</v>
      </c>
      <c r="Q187" s="18">
        <v>10</v>
      </c>
      <c r="R187" s="18">
        <v>11</v>
      </c>
      <c r="S187" s="22">
        <v>1843</v>
      </c>
      <c r="T187" s="18">
        <v>4097</v>
      </c>
      <c r="U187" s="18">
        <v>29</v>
      </c>
      <c r="V187" s="18">
        <v>6</v>
      </c>
      <c r="W187" s="18">
        <v>8</v>
      </c>
      <c r="X187" s="22">
        <v>4140</v>
      </c>
      <c r="Y187" s="18">
        <v>111</v>
      </c>
      <c r="Z187" s="18">
        <v>324</v>
      </c>
      <c r="AA187" s="18">
        <v>8</v>
      </c>
      <c r="AB187" s="18">
        <v>3</v>
      </c>
      <c r="AC187" s="18">
        <v>8</v>
      </c>
      <c r="AD187" s="18">
        <v>33</v>
      </c>
      <c r="AE187" s="18">
        <v>139</v>
      </c>
      <c r="AF187" s="22">
        <v>626</v>
      </c>
      <c r="AG187" s="18">
        <v>0</v>
      </c>
      <c r="AH187" s="18">
        <v>0</v>
      </c>
      <c r="AI187" s="22">
        <v>0</v>
      </c>
      <c r="AJ187" s="22">
        <v>0</v>
      </c>
      <c r="AK187" s="18">
        <v>19326</v>
      </c>
    </row>
    <row r="188" spans="1:37" x14ac:dyDescent="0.35">
      <c r="A188" s="39">
        <v>181</v>
      </c>
      <c r="C188" s="27" t="s">
        <v>103</v>
      </c>
      <c r="D188" s="18">
        <v>0</v>
      </c>
      <c r="E188" s="18">
        <v>0</v>
      </c>
      <c r="F188" s="18">
        <v>377</v>
      </c>
      <c r="G188" s="40">
        <v>377</v>
      </c>
      <c r="H188" s="18">
        <v>318</v>
      </c>
      <c r="I188" s="18">
        <v>0</v>
      </c>
      <c r="J188" s="18">
        <v>0</v>
      </c>
      <c r="K188" s="18">
        <v>4</v>
      </c>
      <c r="L188" s="18">
        <v>8</v>
      </c>
      <c r="M188" s="18">
        <v>0</v>
      </c>
      <c r="N188" s="22">
        <v>330</v>
      </c>
      <c r="O188" s="18">
        <v>61</v>
      </c>
      <c r="P188" s="18">
        <v>0</v>
      </c>
      <c r="Q188" s="18">
        <v>0</v>
      </c>
      <c r="R188" s="18">
        <v>0</v>
      </c>
      <c r="S188" s="22">
        <v>61</v>
      </c>
      <c r="T188" s="18">
        <v>184</v>
      </c>
      <c r="U188" s="18">
        <v>4</v>
      </c>
      <c r="V188" s="18">
        <v>0</v>
      </c>
      <c r="W188" s="18">
        <v>3</v>
      </c>
      <c r="X188" s="22">
        <v>191</v>
      </c>
      <c r="Y188" s="18">
        <v>5</v>
      </c>
      <c r="Z188" s="18">
        <v>19</v>
      </c>
      <c r="AA188" s="18">
        <v>0</v>
      </c>
      <c r="AB188" s="18">
        <v>3</v>
      </c>
      <c r="AC188" s="18">
        <v>0</v>
      </c>
      <c r="AD188" s="18">
        <v>4</v>
      </c>
      <c r="AE188" s="18">
        <v>6</v>
      </c>
      <c r="AF188" s="22">
        <v>37</v>
      </c>
      <c r="AG188" s="18">
        <v>0</v>
      </c>
      <c r="AH188" s="18">
        <v>0</v>
      </c>
      <c r="AI188" s="22">
        <v>0</v>
      </c>
      <c r="AJ188" s="22">
        <v>0</v>
      </c>
      <c r="AK188" s="18">
        <v>988</v>
      </c>
    </row>
    <row r="189" spans="1:37" x14ac:dyDescent="0.35">
      <c r="A189" s="39">
        <v>182</v>
      </c>
      <c r="C189" s="27" t="s">
        <v>61</v>
      </c>
      <c r="D189" s="18">
        <v>0</v>
      </c>
      <c r="E189" s="18">
        <v>0</v>
      </c>
      <c r="F189" s="18">
        <v>5135</v>
      </c>
      <c r="G189" s="40">
        <v>5135</v>
      </c>
      <c r="H189" s="18">
        <v>2535</v>
      </c>
      <c r="I189" s="18">
        <v>3</v>
      </c>
      <c r="J189" s="18">
        <v>10</v>
      </c>
      <c r="K189" s="18">
        <v>25</v>
      </c>
      <c r="L189" s="18">
        <v>19</v>
      </c>
      <c r="M189" s="18">
        <v>13</v>
      </c>
      <c r="N189" s="22">
        <v>2605</v>
      </c>
      <c r="O189" s="18">
        <v>1755</v>
      </c>
      <c r="P189" s="18">
        <v>0</v>
      </c>
      <c r="Q189" s="18">
        <v>6</v>
      </c>
      <c r="R189" s="18">
        <v>4</v>
      </c>
      <c r="S189" s="22">
        <v>1765</v>
      </c>
      <c r="T189" s="18">
        <v>2384</v>
      </c>
      <c r="U189" s="18">
        <v>7</v>
      </c>
      <c r="V189" s="18">
        <v>0</v>
      </c>
      <c r="W189" s="18">
        <v>4</v>
      </c>
      <c r="X189" s="22">
        <v>2395</v>
      </c>
      <c r="Y189" s="18">
        <v>48</v>
      </c>
      <c r="Z189" s="18">
        <v>168</v>
      </c>
      <c r="AA189" s="18">
        <v>0</v>
      </c>
      <c r="AB189" s="18">
        <v>0</v>
      </c>
      <c r="AC189" s="18">
        <v>0</v>
      </c>
      <c r="AD189" s="18">
        <v>8</v>
      </c>
      <c r="AE189" s="18">
        <v>91</v>
      </c>
      <c r="AF189" s="22">
        <v>315</v>
      </c>
      <c r="AG189" s="18">
        <v>0</v>
      </c>
      <c r="AH189" s="18">
        <v>0</v>
      </c>
      <c r="AI189" s="22">
        <v>0</v>
      </c>
      <c r="AJ189" s="22">
        <v>0</v>
      </c>
      <c r="AK189" s="18">
        <v>12212</v>
      </c>
    </row>
    <row r="190" spans="1:37" x14ac:dyDescent="0.35">
      <c r="A190" s="39">
        <v>183</v>
      </c>
      <c r="C190" s="27" t="s">
        <v>104</v>
      </c>
      <c r="D190" s="18">
        <v>0</v>
      </c>
      <c r="E190" s="18">
        <v>0</v>
      </c>
      <c r="F190" s="18">
        <v>822</v>
      </c>
      <c r="G190" s="40">
        <v>822</v>
      </c>
      <c r="H190" s="18">
        <v>626</v>
      </c>
      <c r="I190" s="18">
        <v>0</v>
      </c>
      <c r="J190" s="18">
        <v>3</v>
      </c>
      <c r="K190" s="18">
        <v>9</v>
      </c>
      <c r="L190" s="18">
        <v>13</v>
      </c>
      <c r="M190" s="18">
        <v>6</v>
      </c>
      <c r="N190" s="22">
        <v>657</v>
      </c>
      <c r="O190" s="18">
        <v>167</v>
      </c>
      <c r="P190" s="18">
        <v>0</v>
      </c>
      <c r="Q190" s="18">
        <v>0</v>
      </c>
      <c r="R190" s="18">
        <v>0</v>
      </c>
      <c r="S190" s="22">
        <v>167</v>
      </c>
      <c r="T190" s="18">
        <v>388</v>
      </c>
      <c r="U190" s="18">
        <v>7</v>
      </c>
      <c r="V190" s="18">
        <v>0</v>
      </c>
      <c r="W190" s="18">
        <v>0</v>
      </c>
      <c r="X190" s="22">
        <v>395</v>
      </c>
      <c r="Y190" s="18">
        <v>6</v>
      </c>
      <c r="Z190" s="18">
        <v>40</v>
      </c>
      <c r="AA190" s="18">
        <v>0</v>
      </c>
      <c r="AB190" s="18">
        <v>0</v>
      </c>
      <c r="AC190" s="18">
        <v>0</v>
      </c>
      <c r="AD190" s="18">
        <v>0</v>
      </c>
      <c r="AE190" s="18">
        <v>19</v>
      </c>
      <c r="AF190" s="22">
        <v>65</v>
      </c>
      <c r="AG190" s="18">
        <v>0</v>
      </c>
      <c r="AH190" s="18">
        <v>0</v>
      </c>
      <c r="AI190" s="22">
        <v>0</v>
      </c>
      <c r="AJ190" s="22">
        <v>0</v>
      </c>
      <c r="AK190" s="18">
        <v>2116</v>
      </c>
    </row>
    <row r="191" spans="1:37" x14ac:dyDescent="0.35">
      <c r="A191" s="39">
        <v>184</v>
      </c>
      <c r="C191" s="27" t="s">
        <v>105</v>
      </c>
      <c r="D191" s="18">
        <v>0</v>
      </c>
      <c r="E191" s="18">
        <v>0</v>
      </c>
      <c r="F191" s="18">
        <v>748</v>
      </c>
      <c r="G191" s="40">
        <v>748</v>
      </c>
      <c r="H191" s="18">
        <v>519</v>
      </c>
      <c r="I191" s="18">
        <v>0</v>
      </c>
      <c r="J191" s="18">
        <v>3</v>
      </c>
      <c r="K191" s="18">
        <v>12</v>
      </c>
      <c r="L191" s="18">
        <v>4</v>
      </c>
      <c r="M191" s="18">
        <v>4</v>
      </c>
      <c r="N191" s="22">
        <v>542</v>
      </c>
      <c r="O191" s="18">
        <v>164</v>
      </c>
      <c r="P191" s="18">
        <v>0</v>
      </c>
      <c r="Q191" s="18">
        <v>7</v>
      </c>
      <c r="R191" s="18">
        <v>0</v>
      </c>
      <c r="S191" s="22">
        <v>171</v>
      </c>
      <c r="T191" s="18">
        <v>392</v>
      </c>
      <c r="U191" s="18">
        <v>4</v>
      </c>
      <c r="V191" s="18">
        <v>5</v>
      </c>
      <c r="W191" s="18">
        <v>0</v>
      </c>
      <c r="X191" s="22">
        <v>401</v>
      </c>
      <c r="Y191" s="18">
        <v>13</v>
      </c>
      <c r="Z191" s="18">
        <v>37</v>
      </c>
      <c r="AA191" s="18">
        <v>0</v>
      </c>
      <c r="AB191" s="18">
        <v>0</v>
      </c>
      <c r="AC191" s="18">
        <v>0</v>
      </c>
      <c r="AD191" s="18">
        <v>7</v>
      </c>
      <c r="AE191" s="18">
        <v>18</v>
      </c>
      <c r="AF191" s="22">
        <v>75</v>
      </c>
      <c r="AG191" s="18">
        <v>0</v>
      </c>
      <c r="AH191" s="18">
        <v>0</v>
      </c>
      <c r="AI191" s="22">
        <v>0</v>
      </c>
      <c r="AJ191" s="22">
        <v>0</v>
      </c>
      <c r="AK191" s="18">
        <v>1934</v>
      </c>
    </row>
    <row r="192" spans="1:37" x14ac:dyDescent="0.35">
      <c r="A192" s="39">
        <v>185</v>
      </c>
      <c r="C192" s="27" t="s">
        <v>62</v>
      </c>
      <c r="D192" s="18">
        <v>0</v>
      </c>
      <c r="E192" s="18">
        <v>0</v>
      </c>
      <c r="F192" s="18">
        <v>5795</v>
      </c>
      <c r="G192" s="40">
        <v>5795</v>
      </c>
      <c r="H192" s="18">
        <v>4592</v>
      </c>
      <c r="I192" s="18">
        <v>12</v>
      </c>
      <c r="J192" s="18">
        <v>35</v>
      </c>
      <c r="K192" s="18">
        <v>83</v>
      </c>
      <c r="L192" s="18">
        <v>65</v>
      </c>
      <c r="M192" s="18">
        <v>25</v>
      </c>
      <c r="N192" s="22">
        <v>4812</v>
      </c>
      <c r="O192" s="18">
        <v>1265</v>
      </c>
      <c r="P192" s="18">
        <v>0</v>
      </c>
      <c r="Q192" s="18">
        <v>3</v>
      </c>
      <c r="R192" s="18">
        <v>7</v>
      </c>
      <c r="S192" s="22">
        <v>1275</v>
      </c>
      <c r="T192" s="18">
        <v>2794</v>
      </c>
      <c r="U192" s="18">
        <v>8</v>
      </c>
      <c r="V192" s="18">
        <v>0</v>
      </c>
      <c r="W192" s="18">
        <v>13</v>
      </c>
      <c r="X192" s="22">
        <v>2815</v>
      </c>
      <c r="Y192" s="18">
        <v>90</v>
      </c>
      <c r="Z192" s="18">
        <v>219</v>
      </c>
      <c r="AA192" s="18">
        <v>3</v>
      </c>
      <c r="AB192" s="18">
        <v>6</v>
      </c>
      <c r="AC192" s="18">
        <v>5</v>
      </c>
      <c r="AD192" s="18">
        <v>19</v>
      </c>
      <c r="AE192" s="18">
        <v>78</v>
      </c>
      <c r="AF192" s="22">
        <v>420</v>
      </c>
      <c r="AG192" s="18">
        <v>0</v>
      </c>
      <c r="AH192" s="18">
        <v>0</v>
      </c>
      <c r="AI192" s="22">
        <v>0</v>
      </c>
      <c r="AJ192" s="22">
        <v>0</v>
      </c>
      <c r="AK192" s="18">
        <v>15111</v>
      </c>
    </row>
    <row r="193" spans="1:37" x14ac:dyDescent="0.35">
      <c r="A193" s="39">
        <v>186</v>
      </c>
      <c r="C193" s="27" t="s">
        <v>63</v>
      </c>
      <c r="D193" s="18">
        <v>0</v>
      </c>
      <c r="E193" s="18">
        <v>0</v>
      </c>
      <c r="F193" s="18">
        <v>7607</v>
      </c>
      <c r="G193" s="40">
        <v>7607</v>
      </c>
      <c r="H193" s="18">
        <v>4152</v>
      </c>
      <c r="I193" s="18">
        <v>14</v>
      </c>
      <c r="J193" s="18">
        <v>13</v>
      </c>
      <c r="K193" s="18">
        <v>66</v>
      </c>
      <c r="L193" s="18">
        <v>108</v>
      </c>
      <c r="M193" s="18">
        <v>68</v>
      </c>
      <c r="N193" s="22">
        <v>4421</v>
      </c>
      <c r="O193" s="18">
        <v>2265</v>
      </c>
      <c r="P193" s="18">
        <v>11</v>
      </c>
      <c r="Q193" s="18">
        <v>0</v>
      </c>
      <c r="R193" s="18">
        <v>20</v>
      </c>
      <c r="S193" s="22">
        <v>2296</v>
      </c>
      <c r="T193" s="18">
        <v>5063</v>
      </c>
      <c r="U193" s="18">
        <v>18</v>
      </c>
      <c r="V193" s="18">
        <v>4</v>
      </c>
      <c r="W193" s="18">
        <v>38</v>
      </c>
      <c r="X193" s="22">
        <v>5123</v>
      </c>
      <c r="Y193" s="18">
        <v>295</v>
      </c>
      <c r="Z193" s="18">
        <v>426</v>
      </c>
      <c r="AA193" s="18">
        <v>15</v>
      </c>
      <c r="AB193" s="18">
        <v>38</v>
      </c>
      <c r="AC193" s="18">
        <v>19</v>
      </c>
      <c r="AD193" s="18">
        <v>115</v>
      </c>
      <c r="AE193" s="18">
        <v>236</v>
      </c>
      <c r="AF193" s="22">
        <v>1144</v>
      </c>
      <c r="AG193" s="18">
        <v>0</v>
      </c>
      <c r="AH193" s="18">
        <v>0</v>
      </c>
      <c r="AI193" s="22">
        <v>0</v>
      </c>
      <c r="AJ193" s="22">
        <v>0</v>
      </c>
      <c r="AK193" s="18">
        <v>20589</v>
      </c>
    </row>
    <row r="194" spans="1:37" x14ac:dyDescent="0.35">
      <c r="A194" s="39">
        <v>187</v>
      </c>
      <c r="C194" s="27" t="s">
        <v>64</v>
      </c>
      <c r="D194" s="18">
        <v>0</v>
      </c>
      <c r="E194" s="18">
        <v>0</v>
      </c>
      <c r="F194" s="18">
        <v>11746</v>
      </c>
      <c r="G194" s="40">
        <v>11746</v>
      </c>
      <c r="H194" s="18">
        <v>8007</v>
      </c>
      <c r="I194" s="18">
        <v>19</v>
      </c>
      <c r="J194" s="18">
        <v>37</v>
      </c>
      <c r="K194" s="18">
        <v>146</v>
      </c>
      <c r="L194" s="18">
        <v>65</v>
      </c>
      <c r="M194" s="18">
        <v>55</v>
      </c>
      <c r="N194" s="22">
        <v>8329</v>
      </c>
      <c r="O194" s="18">
        <v>2995</v>
      </c>
      <c r="P194" s="18">
        <v>8</v>
      </c>
      <c r="Q194" s="18">
        <v>12</v>
      </c>
      <c r="R194" s="18">
        <v>15</v>
      </c>
      <c r="S194" s="22">
        <v>3030</v>
      </c>
      <c r="T194" s="18">
        <v>6132</v>
      </c>
      <c r="U194" s="18">
        <v>35</v>
      </c>
      <c r="V194" s="18">
        <v>6</v>
      </c>
      <c r="W194" s="18">
        <v>21</v>
      </c>
      <c r="X194" s="22">
        <v>6194</v>
      </c>
      <c r="Y194" s="18">
        <v>141</v>
      </c>
      <c r="Z194" s="18">
        <v>451</v>
      </c>
      <c r="AA194" s="18">
        <v>4</v>
      </c>
      <c r="AB194" s="18">
        <v>11</v>
      </c>
      <c r="AC194" s="18">
        <v>11</v>
      </c>
      <c r="AD194" s="18">
        <v>32</v>
      </c>
      <c r="AE194" s="18">
        <v>172</v>
      </c>
      <c r="AF194" s="22">
        <v>822</v>
      </c>
      <c r="AG194" s="18">
        <v>0</v>
      </c>
      <c r="AH194" s="18">
        <v>0</v>
      </c>
      <c r="AI194" s="22">
        <v>0</v>
      </c>
      <c r="AJ194" s="22">
        <v>0</v>
      </c>
      <c r="AK194" s="18">
        <v>30126</v>
      </c>
    </row>
    <row r="195" spans="1:37" x14ac:dyDescent="0.35">
      <c r="A195" s="39">
        <v>188</v>
      </c>
      <c r="C195" s="27" t="s">
        <v>65</v>
      </c>
      <c r="D195" s="18">
        <v>0</v>
      </c>
      <c r="E195" s="18">
        <v>0</v>
      </c>
      <c r="F195" s="18">
        <v>3057</v>
      </c>
      <c r="G195" s="40">
        <v>3057</v>
      </c>
      <c r="H195" s="18">
        <v>2585</v>
      </c>
      <c r="I195" s="18">
        <v>3</v>
      </c>
      <c r="J195" s="18">
        <v>14</v>
      </c>
      <c r="K195" s="18">
        <v>77</v>
      </c>
      <c r="L195" s="18">
        <v>49</v>
      </c>
      <c r="M195" s="18">
        <v>11</v>
      </c>
      <c r="N195" s="22">
        <v>2739</v>
      </c>
      <c r="O195" s="18">
        <v>685</v>
      </c>
      <c r="P195" s="18">
        <v>0</v>
      </c>
      <c r="Q195" s="18">
        <v>8</v>
      </c>
      <c r="R195" s="18">
        <v>7</v>
      </c>
      <c r="S195" s="22">
        <v>700</v>
      </c>
      <c r="T195" s="18">
        <v>1488</v>
      </c>
      <c r="U195" s="18">
        <v>9</v>
      </c>
      <c r="V195" s="18">
        <v>5</v>
      </c>
      <c r="W195" s="18">
        <v>10</v>
      </c>
      <c r="X195" s="22">
        <v>1512</v>
      </c>
      <c r="Y195" s="18">
        <v>50</v>
      </c>
      <c r="Z195" s="18">
        <v>114</v>
      </c>
      <c r="AA195" s="18">
        <v>3</v>
      </c>
      <c r="AB195" s="18">
        <v>0</v>
      </c>
      <c r="AC195" s="18">
        <v>0</v>
      </c>
      <c r="AD195" s="18">
        <v>10</v>
      </c>
      <c r="AE195" s="18">
        <v>52</v>
      </c>
      <c r="AF195" s="22">
        <v>229</v>
      </c>
      <c r="AG195" s="18">
        <v>0</v>
      </c>
      <c r="AH195" s="18">
        <v>0</v>
      </c>
      <c r="AI195" s="22">
        <v>0</v>
      </c>
      <c r="AJ195" s="22">
        <v>0</v>
      </c>
      <c r="AK195" s="18">
        <v>8252</v>
      </c>
    </row>
    <row r="196" spans="1:37" x14ac:dyDescent="0.35">
      <c r="A196" s="39">
        <v>189</v>
      </c>
      <c r="C196" s="27" t="s">
        <v>106</v>
      </c>
      <c r="D196" s="18">
        <v>0</v>
      </c>
      <c r="E196" s="18">
        <v>0</v>
      </c>
      <c r="F196" s="18">
        <v>603</v>
      </c>
      <c r="G196" s="40">
        <v>603</v>
      </c>
      <c r="H196" s="18">
        <v>356</v>
      </c>
      <c r="I196" s="18">
        <v>5</v>
      </c>
      <c r="J196" s="18">
        <v>0</v>
      </c>
      <c r="K196" s="18">
        <v>22</v>
      </c>
      <c r="L196" s="18">
        <v>4</v>
      </c>
      <c r="M196" s="18">
        <v>0</v>
      </c>
      <c r="N196" s="22">
        <v>387</v>
      </c>
      <c r="O196" s="18">
        <v>111</v>
      </c>
      <c r="P196" s="18">
        <v>0</v>
      </c>
      <c r="Q196" s="18">
        <v>0</v>
      </c>
      <c r="R196" s="18">
        <v>0</v>
      </c>
      <c r="S196" s="22">
        <v>111</v>
      </c>
      <c r="T196" s="18">
        <v>311</v>
      </c>
      <c r="U196" s="18">
        <v>3</v>
      </c>
      <c r="V196" s="18">
        <v>0</v>
      </c>
      <c r="W196" s="18">
        <v>4</v>
      </c>
      <c r="X196" s="22">
        <v>318</v>
      </c>
      <c r="Y196" s="18">
        <v>5</v>
      </c>
      <c r="Z196" s="18">
        <v>14</v>
      </c>
      <c r="AA196" s="18">
        <v>0</v>
      </c>
      <c r="AB196" s="18">
        <v>0</v>
      </c>
      <c r="AC196" s="18">
        <v>0</v>
      </c>
      <c r="AD196" s="18">
        <v>0</v>
      </c>
      <c r="AE196" s="18">
        <v>4</v>
      </c>
      <c r="AF196" s="22">
        <v>23</v>
      </c>
      <c r="AG196" s="18">
        <v>0</v>
      </c>
      <c r="AH196" s="18">
        <v>0</v>
      </c>
      <c r="AI196" s="22">
        <v>0</v>
      </c>
      <c r="AJ196" s="22">
        <v>0</v>
      </c>
      <c r="AK196" s="18">
        <v>1452</v>
      </c>
    </row>
    <row r="197" spans="1:37" x14ac:dyDescent="0.35">
      <c r="A197" s="39">
        <v>190</v>
      </c>
      <c r="C197" s="27" t="s">
        <v>107</v>
      </c>
      <c r="D197" s="18">
        <v>0</v>
      </c>
      <c r="E197" s="18">
        <v>0</v>
      </c>
      <c r="F197" s="18">
        <v>184</v>
      </c>
      <c r="G197" s="40">
        <v>184</v>
      </c>
      <c r="H197" s="18">
        <v>124</v>
      </c>
      <c r="I197" s="18">
        <v>0</v>
      </c>
      <c r="J197" s="18">
        <v>0</v>
      </c>
      <c r="K197" s="18">
        <v>3</v>
      </c>
      <c r="L197" s="18">
        <v>3</v>
      </c>
      <c r="M197" s="18">
        <v>0</v>
      </c>
      <c r="N197" s="22">
        <v>130</v>
      </c>
      <c r="O197" s="18">
        <v>31</v>
      </c>
      <c r="P197" s="18">
        <v>0</v>
      </c>
      <c r="Q197" s="18">
        <v>0</v>
      </c>
      <c r="R197" s="18">
        <v>0</v>
      </c>
      <c r="S197" s="22">
        <v>31</v>
      </c>
      <c r="T197" s="18">
        <v>93</v>
      </c>
      <c r="U197" s="18">
        <v>0</v>
      </c>
      <c r="V197" s="18">
        <v>0</v>
      </c>
      <c r="W197" s="18">
        <v>0</v>
      </c>
      <c r="X197" s="22">
        <v>93</v>
      </c>
      <c r="Y197" s="18">
        <v>4</v>
      </c>
      <c r="Z197" s="18">
        <v>3</v>
      </c>
      <c r="AA197" s="18">
        <v>0</v>
      </c>
      <c r="AB197" s="18">
        <v>0</v>
      </c>
      <c r="AC197" s="18">
        <v>0</v>
      </c>
      <c r="AD197" s="18">
        <v>6</v>
      </c>
      <c r="AE197" s="18">
        <v>5</v>
      </c>
      <c r="AF197" s="22">
        <v>18</v>
      </c>
      <c r="AG197" s="18">
        <v>0</v>
      </c>
      <c r="AH197" s="18">
        <v>0</v>
      </c>
      <c r="AI197" s="22">
        <v>0</v>
      </c>
      <c r="AJ197" s="22">
        <v>0</v>
      </c>
      <c r="AK197" s="18">
        <v>450</v>
      </c>
    </row>
    <row r="198" spans="1:37" x14ac:dyDescent="0.35">
      <c r="A198" s="39">
        <v>191</v>
      </c>
      <c r="C198" s="27" t="s">
        <v>66</v>
      </c>
      <c r="D198" s="18">
        <v>0</v>
      </c>
      <c r="E198" s="18">
        <v>0</v>
      </c>
      <c r="F198" s="18">
        <v>3963</v>
      </c>
      <c r="G198" s="40">
        <v>3963</v>
      </c>
      <c r="H198" s="18">
        <v>2124</v>
      </c>
      <c r="I198" s="18">
        <v>0</v>
      </c>
      <c r="J198" s="18">
        <v>9</v>
      </c>
      <c r="K198" s="18">
        <v>28</v>
      </c>
      <c r="L198" s="18">
        <v>36</v>
      </c>
      <c r="M198" s="18">
        <v>20</v>
      </c>
      <c r="N198" s="22">
        <v>2217</v>
      </c>
      <c r="O198" s="18">
        <v>1007</v>
      </c>
      <c r="P198" s="18">
        <v>0</v>
      </c>
      <c r="Q198" s="18">
        <v>0</v>
      </c>
      <c r="R198" s="18">
        <v>6</v>
      </c>
      <c r="S198" s="22">
        <v>1013</v>
      </c>
      <c r="T198" s="18">
        <v>2241</v>
      </c>
      <c r="U198" s="18">
        <v>11</v>
      </c>
      <c r="V198" s="18">
        <v>5</v>
      </c>
      <c r="W198" s="18">
        <v>10</v>
      </c>
      <c r="X198" s="22">
        <v>2267</v>
      </c>
      <c r="Y198" s="18">
        <v>72</v>
      </c>
      <c r="Z198" s="18">
        <v>141</v>
      </c>
      <c r="AA198" s="18">
        <v>6</v>
      </c>
      <c r="AB198" s="18">
        <v>4</v>
      </c>
      <c r="AC198" s="18">
        <v>0</v>
      </c>
      <c r="AD198" s="18">
        <v>14</v>
      </c>
      <c r="AE198" s="18">
        <v>76</v>
      </c>
      <c r="AF198" s="22">
        <v>313</v>
      </c>
      <c r="AG198" s="18">
        <v>0</v>
      </c>
      <c r="AH198" s="18">
        <v>0</v>
      </c>
      <c r="AI198" s="22">
        <v>0</v>
      </c>
      <c r="AJ198" s="22">
        <v>0</v>
      </c>
      <c r="AK198" s="18">
        <v>9792</v>
      </c>
    </row>
    <row r="199" spans="1:37" x14ac:dyDescent="0.35">
      <c r="A199" s="39">
        <v>192</v>
      </c>
      <c r="C199" s="27" t="s">
        <v>89</v>
      </c>
      <c r="D199" s="18">
        <v>0</v>
      </c>
      <c r="E199" s="18">
        <v>0</v>
      </c>
      <c r="F199" s="18">
        <v>862</v>
      </c>
      <c r="G199" s="40">
        <v>862</v>
      </c>
      <c r="H199" s="18">
        <v>728</v>
      </c>
      <c r="I199" s="18">
        <v>5</v>
      </c>
      <c r="J199" s="18">
        <v>0</v>
      </c>
      <c r="K199" s="18">
        <v>13</v>
      </c>
      <c r="L199" s="18">
        <v>7</v>
      </c>
      <c r="M199" s="18">
        <v>5</v>
      </c>
      <c r="N199" s="22">
        <v>758</v>
      </c>
      <c r="O199" s="18">
        <v>162</v>
      </c>
      <c r="P199" s="18">
        <v>0</v>
      </c>
      <c r="Q199" s="18">
        <v>3</v>
      </c>
      <c r="R199" s="18">
        <v>0</v>
      </c>
      <c r="S199" s="22">
        <v>165</v>
      </c>
      <c r="T199" s="18">
        <v>378</v>
      </c>
      <c r="U199" s="18">
        <v>0</v>
      </c>
      <c r="V199" s="18">
        <v>0</v>
      </c>
      <c r="W199" s="18">
        <v>0</v>
      </c>
      <c r="X199" s="22">
        <v>378</v>
      </c>
      <c r="Y199" s="18">
        <v>7</v>
      </c>
      <c r="Z199" s="18">
        <v>32</v>
      </c>
      <c r="AA199" s="18">
        <v>0</v>
      </c>
      <c r="AB199" s="18">
        <v>0</v>
      </c>
      <c r="AC199" s="18">
        <v>0</v>
      </c>
      <c r="AD199" s="18">
        <v>0</v>
      </c>
      <c r="AE199" s="18">
        <v>15</v>
      </c>
      <c r="AF199" s="22">
        <v>54</v>
      </c>
      <c r="AG199" s="18">
        <v>0</v>
      </c>
      <c r="AH199" s="18">
        <v>0</v>
      </c>
      <c r="AI199" s="22">
        <v>0</v>
      </c>
      <c r="AJ199" s="22">
        <v>0</v>
      </c>
      <c r="AK199" s="18">
        <v>2231</v>
      </c>
    </row>
    <row r="200" spans="1:37" x14ac:dyDescent="0.35">
      <c r="A200" s="39">
        <v>193</v>
      </c>
      <c r="C200" s="27" t="s">
        <v>67</v>
      </c>
      <c r="D200" s="18">
        <v>0</v>
      </c>
      <c r="E200" s="18">
        <v>0</v>
      </c>
      <c r="F200" s="18">
        <v>10756</v>
      </c>
      <c r="G200" s="40">
        <v>10756</v>
      </c>
      <c r="H200" s="18">
        <v>7302</v>
      </c>
      <c r="I200" s="18">
        <v>4</v>
      </c>
      <c r="J200" s="18">
        <v>13</v>
      </c>
      <c r="K200" s="18">
        <v>124</v>
      </c>
      <c r="L200" s="18">
        <v>79</v>
      </c>
      <c r="M200" s="18">
        <v>32</v>
      </c>
      <c r="N200" s="22">
        <v>7554</v>
      </c>
      <c r="O200" s="18">
        <v>3095</v>
      </c>
      <c r="P200" s="18">
        <v>5</v>
      </c>
      <c r="Q200" s="18">
        <v>0</v>
      </c>
      <c r="R200" s="18">
        <v>18</v>
      </c>
      <c r="S200" s="22">
        <v>3118</v>
      </c>
      <c r="T200" s="18">
        <v>7304</v>
      </c>
      <c r="U200" s="18">
        <v>21</v>
      </c>
      <c r="V200" s="18">
        <v>9</v>
      </c>
      <c r="W200" s="18">
        <v>35</v>
      </c>
      <c r="X200" s="22">
        <v>7369</v>
      </c>
      <c r="Y200" s="18">
        <v>264</v>
      </c>
      <c r="Z200" s="18">
        <v>529</v>
      </c>
      <c r="AA200" s="18">
        <v>9</v>
      </c>
      <c r="AB200" s="18">
        <v>23</v>
      </c>
      <c r="AC200" s="18">
        <v>17</v>
      </c>
      <c r="AD200" s="18">
        <v>42</v>
      </c>
      <c r="AE200" s="18">
        <v>386</v>
      </c>
      <c r="AF200" s="22">
        <v>1270</v>
      </c>
      <c r="AG200" s="18">
        <v>0</v>
      </c>
      <c r="AH200" s="18">
        <v>0</v>
      </c>
      <c r="AI200" s="22">
        <v>0</v>
      </c>
      <c r="AJ200" s="22">
        <v>0</v>
      </c>
      <c r="AK200" s="18">
        <v>30075</v>
      </c>
    </row>
    <row r="201" spans="1:37" x14ac:dyDescent="0.35">
      <c r="A201" s="39">
        <v>194</v>
      </c>
      <c r="C201" s="27" t="s">
        <v>108</v>
      </c>
      <c r="D201" s="18">
        <v>0</v>
      </c>
      <c r="E201" s="18">
        <v>0</v>
      </c>
      <c r="F201" s="18">
        <v>571</v>
      </c>
      <c r="G201" s="40">
        <v>571</v>
      </c>
      <c r="H201" s="18">
        <v>378</v>
      </c>
      <c r="I201" s="18">
        <v>0</v>
      </c>
      <c r="J201" s="18">
        <v>6</v>
      </c>
      <c r="K201" s="18">
        <v>17</v>
      </c>
      <c r="L201" s="18">
        <v>4</v>
      </c>
      <c r="M201" s="18">
        <v>0</v>
      </c>
      <c r="N201" s="22">
        <v>405</v>
      </c>
      <c r="O201" s="18">
        <v>123</v>
      </c>
      <c r="P201" s="18">
        <v>0</v>
      </c>
      <c r="Q201" s="18">
        <v>0</v>
      </c>
      <c r="R201" s="18">
        <v>0</v>
      </c>
      <c r="S201" s="22">
        <v>123</v>
      </c>
      <c r="T201" s="18">
        <v>272</v>
      </c>
      <c r="U201" s="18">
        <v>0</v>
      </c>
      <c r="V201" s="18">
        <v>0</v>
      </c>
      <c r="W201" s="18">
        <v>0</v>
      </c>
      <c r="X201" s="22">
        <v>272</v>
      </c>
      <c r="Y201" s="18">
        <v>5</v>
      </c>
      <c r="Z201" s="18">
        <v>17</v>
      </c>
      <c r="AA201" s="18">
        <v>0</v>
      </c>
      <c r="AB201" s="18">
        <v>0</v>
      </c>
      <c r="AC201" s="18">
        <v>0</v>
      </c>
      <c r="AD201" s="18">
        <v>0</v>
      </c>
      <c r="AE201" s="18">
        <v>6</v>
      </c>
      <c r="AF201" s="22">
        <v>28</v>
      </c>
      <c r="AG201" s="18">
        <v>0</v>
      </c>
      <c r="AH201" s="18">
        <v>0</v>
      </c>
      <c r="AI201" s="22">
        <v>0</v>
      </c>
      <c r="AJ201" s="22">
        <v>0</v>
      </c>
      <c r="AK201" s="18">
        <v>1395</v>
      </c>
    </row>
    <row r="202" spans="1:37" x14ac:dyDescent="0.35">
      <c r="A202" s="39">
        <v>195</v>
      </c>
      <c r="C202" s="27" t="s">
        <v>68</v>
      </c>
      <c r="D202" s="18">
        <v>0</v>
      </c>
      <c r="E202" s="18">
        <v>0</v>
      </c>
      <c r="F202" s="18">
        <v>6721</v>
      </c>
      <c r="G202" s="40">
        <v>6721</v>
      </c>
      <c r="H202" s="18">
        <v>3266</v>
      </c>
      <c r="I202" s="18">
        <v>3</v>
      </c>
      <c r="J202" s="18">
        <v>7</v>
      </c>
      <c r="K202" s="18">
        <v>39</v>
      </c>
      <c r="L202" s="18">
        <v>32</v>
      </c>
      <c r="M202" s="18">
        <v>11</v>
      </c>
      <c r="N202" s="22">
        <v>3358</v>
      </c>
      <c r="O202" s="18">
        <v>1880</v>
      </c>
      <c r="P202" s="18">
        <v>7</v>
      </c>
      <c r="Q202" s="18">
        <v>4</v>
      </c>
      <c r="R202" s="18">
        <v>12</v>
      </c>
      <c r="S202" s="22">
        <v>1903</v>
      </c>
      <c r="T202" s="18">
        <v>3796</v>
      </c>
      <c r="U202" s="18">
        <v>13</v>
      </c>
      <c r="V202" s="18">
        <v>0</v>
      </c>
      <c r="W202" s="18">
        <v>4</v>
      </c>
      <c r="X202" s="22">
        <v>3813</v>
      </c>
      <c r="Y202" s="18">
        <v>89</v>
      </c>
      <c r="Z202" s="18">
        <v>252</v>
      </c>
      <c r="AA202" s="18">
        <v>4</v>
      </c>
      <c r="AB202" s="18">
        <v>9</v>
      </c>
      <c r="AC202" s="18">
        <v>9</v>
      </c>
      <c r="AD202" s="18">
        <v>25</v>
      </c>
      <c r="AE202" s="18">
        <v>103</v>
      </c>
      <c r="AF202" s="22">
        <v>491</v>
      </c>
      <c r="AG202" s="18">
        <v>0</v>
      </c>
      <c r="AH202" s="18">
        <v>0</v>
      </c>
      <c r="AI202" s="22">
        <v>0</v>
      </c>
      <c r="AJ202" s="22">
        <v>0</v>
      </c>
      <c r="AK202" s="18">
        <v>16280</v>
      </c>
    </row>
    <row r="203" spans="1:37" x14ac:dyDescent="0.35">
      <c r="A203" s="39">
        <v>196</v>
      </c>
      <c r="C203" s="27" t="s">
        <v>69</v>
      </c>
      <c r="D203" s="18">
        <v>0</v>
      </c>
      <c r="E203" s="18">
        <v>0</v>
      </c>
      <c r="F203" s="18">
        <v>6797</v>
      </c>
      <c r="G203" s="40">
        <v>6797</v>
      </c>
      <c r="H203" s="18">
        <v>3478</v>
      </c>
      <c r="I203" s="18">
        <v>11</v>
      </c>
      <c r="J203" s="18">
        <v>23</v>
      </c>
      <c r="K203" s="18">
        <v>59</v>
      </c>
      <c r="L203" s="18">
        <v>32</v>
      </c>
      <c r="M203" s="18">
        <v>16</v>
      </c>
      <c r="N203" s="22">
        <v>3619</v>
      </c>
      <c r="O203" s="18">
        <v>1951</v>
      </c>
      <c r="P203" s="18">
        <v>9</v>
      </c>
      <c r="Q203" s="18">
        <v>7</v>
      </c>
      <c r="R203" s="18">
        <v>3</v>
      </c>
      <c r="S203" s="22">
        <v>1970</v>
      </c>
      <c r="T203" s="18">
        <v>4100</v>
      </c>
      <c r="U203" s="18">
        <v>21</v>
      </c>
      <c r="V203" s="18">
        <v>9</v>
      </c>
      <c r="W203" s="18">
        <v>10</v>
      </c>
      <c r="X203" s="22">
        <v>4140</v>
      </c>
      <c r="Y203" s="18">
        <v>115</v>
      </c>
      <c r="Z203" s="18">
        <v>310</v>
      </c>
      <c r="AA203" s="18">
        <v>3</v>
      </c>
      <c r="AB203" s="18">
        <v>15</v>
      </c>
      <c r="AC203" s="18">
        <v>9</v>
      </c>
      <c r="AD203" s="18">
        <v>23</v>
      </c>
      <c r="AE203" s="18">
        <v>141</v>
      </c>
      <c r="AF203" s="22">
        <v>616</v>
      </c>
      <c r="AG203" s="18">
        <v>0</v>
      </c>
      <c r="AH203" s="18">
        <v>0</v>
      </c>
      <c r="AI203" s="22">
        <v>0</v>
      </c>
      <c r="AJ203" s="22">
        <v>0</v>
      </c>
      <c r="AK203" s="18">
        <v>17145</v>
      </c>
    </row>
    <row r="204" spans="1:37" x14ac:dyDescent="0.35">
      <c r="A204" s="39">
        <v>197</v>
      </c>
      <c r="C204" s="27" t="s">
        <v>70</v>
      </c>
      <c r="D204" s="18">
        <v>0</v>
      </c>
      <c r="E204" s="18">
        <v>0</v>
      </c>
      <c r="F204" s="18">
        <v>4045</v>
      </c>
      <c r="G204" s="40">
        <v>4045</v>
      </c>
      <c r="H204" s="18">
        <v>3188</v>
      </c>
      <c r="I204" s="18">
        <v>11</v>
      </c>
      <c r="J204" s="18">
        <v>32</v>
      </c>
      <c r="K204" s="18">
        <v>98</v>
      </c>
      <c r="L204" s="18">
        <v>50</v>
      </c>
      <c r="M204" s="18">
        <v>19</v>
      </c>
      <c r="N204" s="22">
        <v>3398</v>
      </c>
      <c r="O204" s="18">
        <v>771</v>
      </c>
      <c r="P204" s="18">
        <v>7</v>
      </c>
      <c r="Q204" s="18">
        <v>10</v>
      </c>
      <c r="R204" s="18">
        <v>0</v>
      </c>
      <c r="S204" s="22">
        <v>788</v>
      </c>
      <c r="T204" s="18">
        <v>2017</v>
      </c>
      <c r="U204" s="18">
        <v>14</v>
      </c>
      <c r="V204" s="18">
        <v>12</v>
      </c>
      <c r="W204" s="18">
        <v>13</v>
      </c>
      <c r="X204" s="22">
        <v>2056</v>
      </c>
      <c r="Y204" s="18">
        <v>58</v>
      </c>
      <c r="Z204" s="18">
        <v>153</v>
      </c>
      <c r="AA204" s="18">
        <v>8</v>
      </c>
      <c r="AB204" s="18">
        <v>4</v>
      </c>
      <c r="AC204" s="18">
        <v>0</v>
      </c>
      <c r="AD204" s="18">
        <v>3</v>
      </c>
      <c r="AE204" s="18">
        <v>54</v>
      </c>
      <c r="AF204" s="22">
        <v>280</v>
      </c>
      <c r="AG204" s="18">
        <v>0</v>
      </c>
      <c r="AH204" s="18">
        <v>0</v>
      </c>
      <c r="AI204" s="22">
        <v>0</v>
      </c>
      <c r="AJ204" s="22">
        <v>0</v>
      </c>
      <c r="AK204" s="18">
        <v>10571</v>
      </c>
    </row>
    <row r="205" spans="1:37" x14ac:dyDescent="0.35">
      <c r="A205" s="39">
        <v>198</v>
      </c>
      <c r="C205" s="27" t="s">
        <v>109</v>
      </c>
      <c r="D205" s="18">
        <v>0</v>
      </c>
      <c r="E205" s="18">
        <v>0</v>
      </c>
      <c r="F205" s="18">
        <v>250</v>
      </c>
      <c r="G205" s="40">
        <v>250</v>
      </c>
      <c r="H205" s="18">
        <v>169</v>
      </c>
      <c r="I205" s="18">
        <v>0</v>
      </c>
      <c r="J205" s="18">
        <v>6</v>
      </c>
      <c r="K205" s="18">
        <v>3</v>
      </c>
      <c r="L205" s="18">
        <v>4</v>
      </c>
      <c r="M205" s="18">
        <v>0</v>
      </c>
      <c r="N205" s="22">
        <v>182</v>
      </c>
      <c r="O205" s="18">
        <v>47</v>
      </c>
      <c r="P205" s="18">
        <v>0</v>
      </c>
      <c r="Q205" s="18">
        <v>0</v>
      </c>
      <c r="R205" s="18">
        <v>0</v>
      </c>
      <c r="S205" s="22">
        <v>47</v>
      </c>
      <c r="T205" s="18">
        <v>132</v>
      </c>
      <c r="U205" s="18">
        <v>4</v>
      </c>
      <c r="V205" s="18">
        <v>0</v>
      </c>
      <c r="W205" s="18">
        <v>0</v>
      </c>
      <c r="X205" s="22">
        <v>136</v>
      </c>
      <c r="Y205" s="18">
        <v>7</v>
      </c>
      <c r="Z205" s="18">
        <v>14</v>
      </c>
      <c r="AA205" s="18">
        <v>0</v>
      </c>
      <c r="AB205" s="18">
        <v>0</v>
      </c>
      <c r="AC205" s="18">
        <v>0</v>
      </c>
      <c r="AD205" s="18">
        <v>3</v>
      </c>
      <c r="AE205" s="18">
        <v>9</v>
      </c>
      <c r="AF205" s="22">
        <v>33</v>
      </c>
      <c r="AG205" s="18">
        <v>0</v>
      </c>
      <c r="AH205" s="18">
        <v>0</v>
      </c>
      <c r="AI205" s="22">
        <v>0</v>
      </c>
      <c r="AJ205" s="22">
        <v>0</v>
      </c>
      <c r="AK205" s="18">
        <v>634</v>
      </c>
    </row>
    <row r="206" spans="1:37" x14ac:dyDescent="0.35">
      <c r="A206" s="39">
        <v>199</v>
      </c>
      <c r="C206" s="27" t="s">
        <v>110</v>
      </c>
      <c r="D206" s="18">
        <v>0</v>
      </c>
      <c r="E206" s="18">
        <v>0</v>
      </c>
      <c r="F206" s="18">
        <v>1733</v>
      </c>
      <c r="G206" s="40">
        <v>1733</v>
      </c>
      <c r="H206" s="18">
        <v>1154</v>
      </c>
      <c r="I206" s="18">
        <v>4</v>
      </c>
      <c r="J206" s="18">
        <v>3</v>
      </c>
      <c r="K206" s="18">
        <v>14</v>
      </c>
      <c r="L206" s="18">
        <v>8</v>
      </c>
      <c r="M206" s="18">
        <v>0</v>
      </c>
      <c r="N206" s="22">
        <v>1183</v>
      </c>
      <c r="O206" s="18">
        <v>495</v>
      </c>
      <c r="P206" s="18">
        <v>5</v>
      </c>
      <c r="Q206" s="18">
        <v>0</v>
      </c>
      <c r="R206" s="18">
        <v>3</v>
      </c>
      <c r="S206" s="22">
        <v>503</v>
      </c>
      <c r="T206" s="18">
        <v>872</v>
      </c>
      <c r="U206" s="18">
        <v>0</v>
      </c>
      <c r="V206" s="18">
        <v>0</v>
      </c>
      <c r="W206" s="18">
        <v>3</v>
      </c>
      <c r="X206" s="22">
        <v>875</v>
      </c>
      <c r="Y206" s="18">
        <v>18</v>
      </c>
      <c r="Z206" s="18">
        <v>71</v>
      </c>
      <c r="AA206" s="18">
        <v>4</v>
      </c>
      <c r="AB206" s="18">
        <v>0</v>
      </c>
      <c r="AC206" s="18">
        <v>8</v>
      </c>
      <c r="AD206" s="18">
        <v>4</v>
      </c>
      <c r="AE206" s="18">
        <v>42</v>
      </c>
      <c r="AF206" s="22">
        <v>147</v>
      </c>
      <c r="AG206" s="18">
        <v>0</v>
      </c>
      <c r="AH206" s="18">
        <v>0</v>
      </c>
      <c r="AI206" s="22">
        <v>0</v>
      </c>
      <c r="AJ206" s="22">
        <v>0</v>
      </c>
      <c r="AK206" s="18">
        <v>4446</v>
      </c>
    </row>
    <row r="207" spans="1:37" x14ac:dyDescent="0.35">
      <c r="A207" s="39">
        <v>200</v>
      </c>
      <c r="C207" s="27" t="s">
        <v>71</v>
      </c>
      <c r="D207" s="18">
        <v>0</v>
      </c>
      <c r="E207" s="18">
        <v>0</v>
      </c>
      <c r="F207" s="18">
        <v>4717</v>
      </c>
      <c r="G207" s="40">
        <v>4717</v>
      </c>
      <c r="H207" s="18">
        <v>2195</v>
      </c>
      <c r="I207" s="18">
        <v>3</v>
      </c>
      <c r="J207" s="18">
        <v>3</v>
      </c>
      <c r="K207" s="18">
        <v>26</v>
      </c>
      <c r="L207" s="18">
        <v>24</v>
      </c>
      <c r="M207" s="18">
        <v>8</v>
      </c>
      <c r="N207" s="22">
        <v>2259</v>
      </c>
      <c r="O207" s="18">
        <v>1642</v>
      </c>
      <c r="P207" s="18">
        <v>4</v>
      </c>
      <c r="Q207" s="18">
        <v>0</v>
      </c>
      <c r="R207" s="18">
        <v>11</v>
      </c>
      <c r="S207" s="22">
        <v>1657</v>
      </c>
      <c r="T207" s="18">
        <v>2712</v>
      </c>
      <c r="U207" s="18">
        <v>6</v>
      </c>
      <c r="V207" s="18">
        <v>0</v>
      </c>
      <c r="W207" s="18">
        <v>3</v>
      </c>
      <c r="X207" s="22">
        <v>2721</v>
      </c>
      <c r="Y207" s="18">
        <v>61</v>
      </c>
      <c r="Z207" s="18">
        <v>238</v>
      </c>
      <c r="AA207" s="18">
        <v>4</v>
      </c>
      <c r="AB207" s="18">
        <v>7</v>
      </c>
      <c r="AC207" s="18">
        <v>0</v>
      </c>
      <c r="AD207" s="18">
        <v>27</v>
      </c>
      <c r="AE207" s="18">
        <v>101</v>
      </c>
      <c r="AF207" s="22">
        <v>438</v>
      </c>
      <c r="AG207" s="18">
        <v>0</v>
      </c>
      <c r="AH207" s="18">
        <v>0</v>
      </c>
      <c r="AI207" s="22">
        <v>0</v>
      </c>
      <c r="AJ207" s="22">
        <v>0</v>
      </c>
      <c r="AK207" s="18">
        <v>11787</v>
      </c>
    </row>
    <row r="208" spans="1:37" x14ac:dyDescent="0.35">
      <c r="A208" s="39">
        <v>201</v>
      </c>
      <c r="C208" s="27" t="s">
        <v>111</v>
      </c>
      <c r="D208" s="18">
        <v>0</v>
      </c>
      <c r="E208" s="18">
        <v>0</v>
      </c>
      <c r="F208" s="18">
        <v>313</v>
      </c>
      <c r="G208" s="40">
        <v>313</v>
      </c>
      <c r="H208" s="18">
        <v>199</v>
      </c>
      <c r="I208" s="18">
        <v>0</v>
      </c>
      <c r="J208" s="18">
        <v>0</v>
      </c>
      <c r="K208" s="18">
        <v>4</v>
      </c>
      <c r="L208" s="18">
        <v>4</v>
      </c>
      <c r="M208" s="18">
        <v>0</v>
      </c>
      <c r="N208" s="22">
        <v>207</v>
      </c>
      <c r="O208" s="18">
        <v>48</v>
      </c>
      <c r="P208" s="18">
        <v>0</v>
      </c>
      <c r="Q208" s="18">
        <v>0</v>
      </c>
      <c r="R208" s="18">
        <v>0</v>
      </c>
      <c r="S208" s="22">
        <v>48</v>
      </c>
      <c r="T208" s="18">
        <v>160</v>
      </c>
      <c r="U208" s="18">
        <v>0</v>
      </c>
      <c r="V208" s="18">
        <v>0</v>
      </c>
      <c r="W208" s="18">
        <v>0</v>
      </c>
      <c r="X208" s="22">
        <v>160</v>
      </c>
      <c r="Y208" s="18">
        <v>4</v>
      </c>
      <c r="Z208" s="18">
        <v>10</v>
      </c>
      <c r="AA208" s="18">
        <v>0</v>
      </c>
      <c r="AB208" s="18">
        <v>0</v>
      </c>
      <c r="AC208" s="18">
        <v>0</v>
      </c>
      <c r="AD208" s="18">
        <v>0</v>
      </c>
      <c r="AE208" s="18">
        <v>3</v>
      </c>
      <c r="AF208" s="22">
        <v>17</v>
      </c>
      <c r="AG208" s="18">
        <v>0</v>
      </c>
      <c r="AH208" s="18">
        <v>0</v>
      </c>
      <c r="AI208" s="22">
        <v>0</v>
      </c>
      <c r="AJ208" s="22">
        <v>0</v>
      </c>
      <c r="AK208" s="18">
        <v>740</v>
      </c>
    </row>
    <row r="209" spans="1:37" x14ac:dyDescent="0.35">
      <c r="A209" s="39">
        <v>202</v>
      </c>
      <c r="C209" s="27" t="s">
        <v>72</v>
      </c>
      <c r="D209" s="18">
        <v>0</v>
      </c>
      <c r="E209" s="18">
        <v>0</v>
      </c>
      <c r="F209" s="18">
        <v>3331</v>
      </c>
      <c r="G209" s="40">
        <v>3331</v>
      </c>
      <c r="H209" s="18">
        <v>1737</v>
      </c>
      <c r="I209" s="18">
        <v>0</v>
      </c>
      <c r="J209" s="18">
        <v>10</v>
      </c>
      <c r="K209" s="18">
        <v>32</v>
      </c>
      <c r="L209" s="18">
        <v>23</v>
      </c>
      <c r="M209" s="18">
        <v>16</v>
      </c>
      <c r="N209" s="22">
        <v>1818</v>
      </c>
      <c r="O209" s="18">
        <v>889</v>
      </c>
      <c r="P209" s="18">
        <v>0</v>
      </c>
      <c r="Q209" s="18">
        <v>0</v>
      </c>
      <c r="R209" s="18">
        <v>9</v>
      </c>
      <c r="S209" s="22">
        <v>898</v>
      </c>
      <c r="T209" s="18">
        <v>1908</v>
      </c>
      <c r="U209" s="18">
        <v>7</v>
      </c>
      <c r="V209" s="18">
        <v>4</v>
      </c>
      <c r="W209" s="18">
        <v>15</v>
      </c>
      <c r="X209" s="22">
        <v>1934</v>
      </c>
      <c r="Y209" s="18">
        <v>84</v>
      </c>
      <c r="Z209" s="18">
        <v>134</v>
      </c>
      <c r="AA209" s="18">
        <v>0</v>
      </c>
      <c r="AB209" s="18">
        <v>9</v>
      </c>
      <c r="AC209" s="18">
        <v>8</v>
      </c>
      <c r="AD209" s="18">
        <v>20</v>
      </c>
      <c r="AE209" s="18">
        <v>79</v>
      </c>
      <c r="AF209" s="22">
        <v>334</v>
      </c>
      <c r="AG209" s="18">
        <v>0</v>
      </c>
      <c r="AH209" s="18">
        <v>0</v>
      </c>
      <c r="AI209" s="22">
        <v>0</v>
      </c>
      <c r="AJ209" s="22">
        <v>0</v>
      </c>
      <c r="AK209" s="18">
        <v>8302</v>
      </c>
    </row>
    <row r="210" spans="1:37" x14ac:dyDescent="0.35">
      <c r="A210" s="39">
        <v>203</v>
      </c>
      <c r="C210" s="27" t="s">
        <v>73</v>
      </c>
      <c r="D210" s="18">
        <v>0</v>
      </c>
      <c r="E210" s="18">
        <v>0</v>
      </c>
      <c r="F210" s="18">
        <v>4916</v>
      </c>
      <c r="G210" s="40">
        <v>4916</v>
      </c>
      <c r="H210" s="18">
        <v>2609</v>
      </c>
      <c r="I210" s="18">
        <v>4</v>
      </c>
      <c r="J210" s="18">
        <v>8</v>
      </c>
      <c r="K210" s="18">
        <v>35</v>
      </c>
      <c r="L210" s="18">
        <v>10</v>
      </c>
      <c r="M210" s="18">
        <v>12</v>
      </c>
      <c r="N210" s="22">
        <v>2678</v>
      </c>
      <c r="O210" s="18">
        <v>1427</v>
      </c>
      <c r="P210" s="18">
        <v>3</v>
      </c>
      <c r="Q210" s="18">
        <v>6</v>
      </c>
      <c r="R210" s="18">
        <v>3</v>
      </c>
      <c r="S210" s="22">
        <v>1439</v>
      </c>
      <c r="T210" s="18">
        <v>2708</v>
      </c>
      <c r="U210" s="18">
        <v>20</v>
      </c>
      <c r="V210" s="18">
        <v>5</v>
      </c>
      <c r="W210" s="18">
        <v>12</v>
      </c>
      <c r="X210" s="22">
        <v>2745</v>
      </c>
      <c r="Y210" s="18">
        <v>49</v>
      </c>
      <c r="Z210" s="18">
        <v>181</v>
      </c>
      <c r="AA210" s="18">
        <v>0</v>
      </c>
      <c r="AB210" s="18">
        <v>8</v>
      </c>
      <c r="AC210" s="18">
        <v>0</v>
      </c>
      <c r="AD210" s="18">
        <v>13</v>
      </c>
      <c r="AE210" s="18">
        <v>82</v>
      </c>
      <c r="AF210" s="22">
        <v>333</v>
      </c>
      <c r="AG210" s="18">
        <v>0</v>
      </c>
      <c r="AH210" s="18">
        <v>0</v>
      </c>
      <c r="AI210" s="22">
        <v>0</v>
      </c>
      <c r="AJ210" s="22">
        <v>0</v>
      </c>
      <c r="AK210" s="18">
        <v>12119</v>
      </c>
    </row>
    <row r="211" spans="1:37" x14ac:dyDescent="0.35">
      <c r="A211" s="39">
        <v>204</v>
      </c>
      <c r="C211" s="27" t="s">
        <v>74</v>
      </c>
      <c r="D211" s="18">
        <v>0</v>
      </c>
      <c r="E211" s="18">
        <v>0</v>
      </c>
      <c r="F211" s="18">
        <v>3070</v>
      </c>
      <c r="G211" s="40">
        <v>3070</v>
      </c>
      <c r="H211" s="18">
        <v>1561</v>
      </c>
      <c r="I211" s="18">
        <v>0</v>
      </c>
      <c r="J211" s="18">
        <v>0</v>
      </c>
      <c r="K211" s="18">
        <v>20</v>
      </c>
      <c r="L211" s="18">
        <v>30</v>
      </c>
      <c r="M211" s="18">
        <v>20</v>
      </c>
      <c r="N211" s="22">
        <v>1631</v>
      </c>
      <c r="O211" s="18">
        <v>1031</v>
      </c>
      <c r="P211" s="18">
        <v>0</v>
      </c>
      <c r="Q211" s="18">
        <v>0</v>
      </c>
      <c r="R211" s="18">
        <v>0</v>
      </c>
      <c r="S211" s="22">
        <v>1031</v>
      </c>
      <c r="T211" s="18">
        <v>1166</v>
      </c>
      <c r="U211" s="18">
        <v>10</v>
      </c>
      <c r="V211" s="18">
        <v>0</v>
      </c>
      <c r="W211" s="18">
        <v>0</v>
      </c>
      <c r="X211" s="22">
        <v>1176</v>
      </c>
      <c r="Y211" s="18">
        <v>40</v>
      </c>
      <c r="Z211" s="18">
        <v>59</v>
      </c>
      <c r="AA211" s="18">
        <v>0</v>
      </c>
      <c r="AB211" s="18">
        <v>3</v>
      </c>
      <c r="AC211" s="18">
        <v>6</v>
      </c>
      <c r="AD211" s="18">
        <v>18</v>
      </c>
      <c r="AE211" s="18">
        <v>32</v>
      </c>
      <c r="AF211" s="22">
        <v>158</v>
      </c>
      <c r="AG211" s="18">
        <v>0</v>
      </c>
      <c r="AH211" s="18">
        <v>0</v>
      </c>
      <c r="AI211" s="22">
        <v>0</v>
      </c>
      <c r="AJ211" s="22">
        <v>0</v>
      </c>
      <c r="AK211" s="18">
        <v>7070</v>
      </c>
    </row>
    <row r="212" spans="1:37" x14ac:dyDescent="0.35">
      <c r="A212" s="39">
        <v>205</v>
      </c>
      <c r="C212" s="27" t="s">
        <v>75</v>
      </c>
      <c r="D212" s="18">
        <v>0</v>
      </c>
      <c r="E212" s="18">
        <v>0</v>
      </c>
      <c r="F212" s="18">
        <v>7859</v>
      </c>
      <c r="G212" s="40">
        <v>7859</v>
      </c>
      <c r="H212" s="18">
        <v>6553</v>
      </c>
      <c r="I212" s="18">
        <v>17</v>
      </c>
      <c r="J212" s="18">
        <v>27</v>
      </c>
      <c r="K212" s="18">
        <v>133</v>
      </c>
      <c r="L212" s="18">
        <v>92</v>
      </c>
      <c r="M212" s="18">
        <v>48</v>
      </c>
      <c r="N212" s="22">
        <v>6870</v>
      </c>
      <c r="O212" s="18">
        <v>2243</v>
      </c>
      <c r="P212" s="18">
        <v>10</v>
      </c>
      <c r="Q212" s="18">
        <v>5</v>
      </c>
      <c r="R212" s="18">
        <v>9</v>
      </c>
      <c r="S212" s="22">
        <v>2267</v>
      </c>
      <c r="T212" s="18">
        <v>4166</v>
      </c>
      <c r="U212" s="18">
        <v>27</v>
      </c>
      <c r="V212" s="18">
        <v>8</v>
      </c>
      <c r="W212" s="18">
        <v>24</v>
      </c>
      <c r="X212" s="22">
        <v>4225</v>
      </c>
      <c r="Y212" s="18">
        <v>216</v>
      </c>
      <c r="Z212" s="18">
        <v>407</v>
      </c>
      <c r="AA212" s="18">
        <v>4</v>
      </c>
      <c r="AB212" s="18">
        <v>27</v>
      </c>
      <c r="AC212" s="18">
        <v>12</v>
      </c>
      <c r="AD212" s="18">
        <v>56</v>
      </c>
      <c r="AE212" s="18">
        <v>244</v>
      </c>
      <c r="AF212" s="22">
        <v>966</v>
      </c>
      <c r="AG212" s="18">
        <v>0</v>
      </c>
      <c r="AH212" s="18">
        <v>0</v>
      </c>
      <c r="AI212" s="22">
        <v>0</v>
      </c>
      <c r="AJ212" s="22">
        <v>0</v>
      </c>
      <c r="AK212" s="18">
        <v>22204</v>
      </c>
    </row>
    <row r="213" spans="1:37" x14ac:dyDescent="0.35">
      <c r="A213" s="39">
        <v>206</v>
      </c>
      <c r="C213" s="27" t="s">
        <v>90</v>
      </c>
      <c r="D213" s="18">
        <v>0</v>
      </c>
      <c r="E213" s="18">
        <v>0</v>
      </c>
      <c r="F213" s="18">
        <v>2702</v>
      </c>
      <c r="G213" s="40">
        <v>2702</v>
      </c>
      <c r="H213" s="18">
        <v>2200</v>
      </c>
      <c r="I213" s="18">
        <v>5</v>
      </c>
      <c r="J213" s="18">
        <v>23</v>
      </c>
      <c r="K213" s="18">
        <v>52</v>
      </c>
      <c r="L213" s="18">
        <v>29</v>
      </c>
      <c r="M213" s="18">
        <v>15</v>
      </c>
      <c r="N213" s="22">
        <v>2324</v>
      </c>
      <c r="O213" s="18">
        <v>567</v>
      </c>
      <c r="P213" s="18">
        <v>3</v>
      </c>
      <c r="Q213" s="18">
        <v>9</v>
      </c>
      <c r="R213" s="18">
        <v>12</v>
      </c>
      <c r="S213" s="22">
        <v>591</v>
      </c>
      <c r="T213" s="18">
        <v>1332</v>
      </c>
      <c r="U213" s="18">
        <v>9</v>
      </c>
      <c r="V213" s="18">
        <v>0</v>
      </c>
      <c r="W213" s="18">
        <v>13</v>
      </c>
      <c r="X213" s="22">
        <v>1354</v>
      </c>
      <c r="Y213" s="18">
        <v>53</v>
      </c>
      <c r="Z213" s="18">
        <v>121</v>
      </c>
      <c r="AA213" s="18">
        <v>3</v>
      </c>
      <c r="AB213" s="18">
        <v>3</v>
      </c>
      <c r="AC213" s="18">
        <v>3</v>
      </c>
      <c r="AD213" s="18">
        <v>13</v>
      </c>
      <c r="AE213" s="18">
        <v>38</v>
      </c>
      <c r="AF213" s="22">
        <v>234</v>
      </c>
      <c r="AG213" s="18">
        <v>0</v>
      </c>
      <c r="AH213" s="18">
        <v>0</v>
      </c>
      <c r="AI213" s="22">
        <v>0</v>
      </c>
      <c r="AJ213" s="22">
        <v>0</v>
      </c>
      <c r="AK213" s="18">
        <v>7219</v>
      </c>
    </row>
    <row r="214" spans="1:37" x14ac:dyDescent="0.35">
      <c r="A214" s="39">
        <v>207</v>
      </c>
      <c r="C214" s="27" t="s">
        <v>112</v>
      </c>
      <c r="D214" s="18">
        <v>0</v>
      </c>
      <c r="E214" s="18">
        <v>0</v>
      </c>
      <c r="F214" s="18">
        <v>2246</v>
      </c>
      <c r="G214" s="40">
        <v>2246</v>
      </c>
      <c r="H214" s="18">
        <v>1673</v>
      </c>
      <c r="I214" s="18">
        <v>4</v>
      </c>
      <c r="J214" s="18">
        <v>8</v>
      </c>
      <c r="K214" s="18">
        <v>39</v>
      </c>
      <c r="L214" s="18">
        <v>21</v>
      </c>
      <c r="M214" s="18">
        <v>8</v>
      </c>
      <c r="N214" s="22">
        <v>1753</v>
      </c>
      <c r="O214" s="18">
        <v>498</v>
      </c>
      <c r="P214" s="18">
        <v>3</v>
      </c>
      <c r="Q214" s="18">
        <v>0</v>
      </c>
      <c r="R214" s="18">
        <v>3</v>
      </c>
      <c r="S214" s="22">
        <v>504</v>
      </c>
      <c r="T214" s="18">
        <v>1221</v>
      </c>
      <c r="U214" s="18">
        <v>9</v>
      </c>
      <c r="V214" s="18">
        <v>0</v>
      </c>
      <c r="W214" s="18">
        <v>11</v>
      </c>
      <c r="X214" s="22">
        <v>1241</v>
      </c>
      <c r="Y214" s="18">
        <v>46</v>
      </c>
      <c r="Z214" s="18">
        <v>105</v>
      </c>
      <c r="AA214" s="18">
        <v>0</v>
      </c>
      <c r="AB214" s="18">
        <v>7</v>
      </c>
      <c r="AC214" s="18">
        <v>0</v>
      </c>
      <c r="AD214" s="18">
        <v>5</v>
      </c>
      <c r="AE214" s="18">
        <v>52</v>
      </c>
      <c r="AF214" s="22">
        <v>215</v>
      </c>
      <c r="AG214" s="18">
        <v>0</v>
      </c>
      <c r="AH214" s="18">
        <v>0</v>
      </c>
      <c r="AI214" s="22">
        <v>0</v>
      </c>
      <c r="AJ214" s="22">
        <v>0</v>
      </c>
      <c r="AK214" s="18">
        <v>5944</v>
      </c>
    </row>
    <row r="215" spans="1:37" x14ac:dyDescent="0.35">
      <c r="A215" s="39">
        <v>208</v>
      </c>
      <c r="C215" s="27" t="s">
        <v>113</v>
      </c>
      <c r="D215" s="18">
        <v>0</v>
      </c>
      <c r="E215" s="18">
        <v>0</v>
      </c>
      <c r="F215" s="18">
        <v>1257</v>
      </c>
      <c r="G215" s="40">
        <v>1257</v>
      </c>
      <c r="H215" s="18">
        <v>967</v>
      </c>
      <c r="I215" s="18">
        <v>5</v>
      </c>
      <c r="J215" s="18">
        <v>10</v>
      </c>
      <c r="K215" s="18">
        <v>23</v>
      </c>
      <c r="L215" s="18">
        <v>10</v>
      </c>
      <c r="M215" s="18">
        <v>9</v>
      </c>
      <c r="N215" s="22">
        <v>1024</v>
      </c>
      <c r="O215" s="18">
        <v>223</v>
      </c>
      <c r="P215" s="18">
        <v>0</v>
      </c>
      <c r="Q215" s="18">
        <v>5</v>
      </c>
      <c r="R215" s="18">
        <v>0</v>
      </c>
      <c r="S215" s="22">
        <v>228</v>
      </c>
      <c r="T215" s="18">
        <v>632</v>
      </c>
      <c r="U215" s="18">
        <v>6</v>
      </c>
      <c r="V215" s="18">
        <v>0</v>
      </c>
      <c r="W215" s="18">
        <v>0</v>
      </c>
      <c r="X215" s="22">
        <v>638</v>
      </c>
      <c r="Y215" s="18">
        <v>15</v>
      </c>
      <c r="Z215" s="18">
        <v>34</v>
      </c>
      <c r="AA215" s="18">
        <v>0</v>
      </c>
      <c r="AB215" s="18">
        <v>0</v>
      </c>
      <c r="AC215" s="18">
        <v>0</v>
      </c>
      <c r="AD215" s="18">
        <v>0</v>
      </c>
      <c r="AE215" s="18">
        <v>19</v>
      </c>
      <c r="AF215" s="22">
        <v>68</v>
      </c>
      <c r="AG215" s="18">
        <v>0</v>
      </c>
      <c r="AH215" s="18">
        <v>0</v>
      </c>
      <c r="AI215" s="22">
        <v>0</v>
      </c>
      <c r="AJ215" s="22">
        <v>0</v>
      </c>
      <c r="AK215" s="18">
        <v>3224</v>
      </c>
    </row>
    <row r="216" spans="1:37" x14ac:dyDescent="0.35">
      <c r="A216" s="39">
        <v>209</v>
      </c>
      <c r="C216" s="27" t="s">
        <v>76</v>
      </c>
      <c r="D216" s="18">
        <v>0</v>
      </c>
      <c r="E216" s="18">
        <v>0</v>
      </c>
      <c r="F216" s="18">
        <v>6974</v>
      </c>
      <c r="G216" s="40">
        <v>6974</v>
      </c>
      <c r="H216" s="18">
        <v>3184</v>
      </c>
      <c r="I216" s="18">
        <v>5</v>
      </c>
      <c r="J216" s="18">
        <v>0</v>
      </c>
      <c r="K216" s="18">
        <v>43</v>
      </c>
      <c r="L216" s="18">
        <v>30</v>
      </c>
      <c r="M216" s="18">
        <v>23</v>
      </c>
      <c r="N216" s="22">
        <v>3285</v>
      </c>
      <c r="O216" s="18">
        <v>2420</v>
      </c>
      <c r="P216" s="18">
        <v>14</v>
      </c>
      <c r="Q216" s="18">
        <v>3</v>
      </c>
      <c r="R216" s="18">
        <v>5</v>
      </c>
      <c r="S216" s="22">
        <v>2442</v>
      </c>
      <c r="T216" s="18">
        <v>3893</v>
      </c>
      <c r="U216" s="18">
        <v>17</v>
      </c>
      <c r="V216" s="18">
        <v>0</v>
      </c>
      <c r="W216" s="18">
        <v>13</v>
      </c>
      <c r="X216" s="22">
        <v>3923</v>
      </c>
      <c r="Y216" s="18">
        <v>98</v>
      </c>
      <c r="Z216" s="18">
        <v>383</v>
      </c>
      <c r="AA216" s="18">
        <v>4</v>
      </c>
      <c r="AB216" s="18">
        <v>14</v>
      </c>
      <c r="AC216" s="18">
        <v>8</v>
      </c>
      <c r="AD216" s="18">
        <v>45</v>
      </c>
      <c r="AE216" s="18">
        <v>132</v>
      </c>
      <c r="AF216" s="22">
        <v>684</v>
      </c>
      <c r="AG216" s="18">
        <v>0</v>
      </c>
      <c r="AH216" s="18">
        <v>0</v>
      </c>
      <c r="AI216" s="22">
        <v>0</v>
      </c>
      <c r="AJ216" s="22">
        <v>0</v>
      </c>
      <c r="AK216" s="18">
        <v>17317</v>
      </c>
    </row>
    <row r="217" spans="1:37" x14ac:dyDescent="0.35">
      <c r="A217" s="39">
        <v>210</v>
      </c>
      <c r="C217" s="27" t="s">
        <v>77</v>
      </c>
      <c r="D217" s="18">
        <v>0</v>
      </c>
      <c r="E217" s="18">
        <v>0</v>
      </c>
      <c r="F217" s="18">
        <v>4634</v>
      </c>
      <c r="G217" s="40">
        <v>4634</v>
      </c>
      <c r="H217" s="18">
        <v>2269</v>
      </c>
      <c r="I217" s="18">
        <v>9</v>
      </c>
      <c r="J217" s="18">
        <v>8</v>
      </c>
      <c r="K217" s="18">
        <v>16</v>
      </c>
      <c r="L217" s="18">
        <v>9</v>
      </c>
      <c r="M217" s="18">
        <v>11</v>
      </c>
      <c r="N217" s="22">
        <v>2322</v>
      </c>
      <c r="O217" s="18">
        <v>1332</v>
      </c>
      <c r="P217" s="18">
        <v>5</v>
      </c>
      <c r="Q217" s="18">
        <v>0</v>
      </c>
      <c r="R217" s="18">
        <v>11</v>
      </c>
      <c r="S217" s="22">
        <v>1348</v>
      </c>
      <c r="T217" s="18">
        <v>2690</v>
      </c>
      <c r="U217" s="18">
        <v>9</v>
      </c>
      <c r="V217" s="18">
        <v>0</v>
      </c>
      <c r="W217" s="18">
        <v>8</v>
      </c>
      <c r="X217" s="22">
        <v>2707</v>
      </c>
      <c r="Y217" s="18">
        <v>81</v>
      </c>
      <c r="Z217" s="18">
        <v>147</v>
      </c>
      <c r="AA217" s="18">
        <v>5</v>
      </c>
      <c r="AB217" s="18">
        <v>9</v>
      </c>
      <c r="AC217" s="18">
        <v>3</v>
      </c>
      <c r="AD217" s="18">
        <v>18</v>
      </c>
      <c r="AE217" s="18">
        <v>64</v>
      </c>
      <c r="AF217" s="22">
        <v>327</v>
      </c>
      <c r="AG217" s="18">
        <v>0</v>
      </c>
      <c r="AH217" s="18">
        <v>0</v>
      </c>
      <c r="AI217" s="22">
        <v>0</v>
      </c>
      <c r="AJ217" s="22">
        <v>0</v>
      </c>
      <c r="AK217" s="18">
        <v>11329</v>
      </c>
    </row>
    <row r="218" spans="1:37" x14ac:dyDescent="0.35">
      <c r="A218" s="39">
        <v>211</v>
      </c>
      <c r="C218" s="27" t="s">
        <v>114</v>
      </c>
      <c r="D218" s="18">
        <v>0</v>
      </c>
      <c r="E218" s="18">
        <v>0</v>
      </c>
      <c r="F218" s="18">
        <v>1590</v>
      </c>
      <c r="G218" s="40">
        <v>1590</v>
      </c>
      <c r="H218" s="18">
        <v>1212</v>
      </c>
      <c r="I218" s="18">
        <v>0</v>
      </c>
      <c r="J218" s="18">
        <v>10</v>
      </c>
      <c r="K218" s="18">
        <v>14</v>
      </c>
      <c r="L218" s="18">
        <v>21</v>
      </c>
      <c r="M218" s="18">
        <v>7</v>
      </c>
      <c r="N218" s="22">
        <v>1264</v>
      </c>
      <c r="O218" s="18">
        <v>383</v>
      </c>
      <c r="P218" s="18">
        <v>0</v>
      </c>
      <c r="Q218" s="18">
        <v>0</v>
      </c>
      <c r="R218" s="18">
        <v>0</v>
      </c>
      <c r="S218" s="22">
        <v>383</v>
      </c>
      <c r="T218" s="18">
        <v>826</v>
      </c>
      <c r="U218" s="18">
        <v>0</v>
      </c>
      <c r="V218" s="18">
        <v>0</v>
      </c>
      <c r="W218" s="18">
        <v>0</v>
      </c>
      <c r="X218" s="22">
        <v>826</v>
      </c>
      <c r="Y218" s="18">
        <v>21</v>
      </c>
      <c r="Z218" s="18">
        <v>71</v>
      </c>
      <c r="AA218" s="18">
        <v>0</v>
      </c>
      <c r="AB218" s="18">
        <v>0</v>
      </c>
      <c r="AC218" s="18">
        <v>4</v>
      </c>
      <c r="AD218" s="18">
        <v>7</v>
      </c>
      <c r="AE218" s="18">
        <v>51</v>
      </c>
      <c r="AF218" s="22">
        <v>154</v>
      </c>
      <c r="AG218" s="18">
        <v>0</v>
      </c>
      <c r="AH218" s="18">
        <v>0</v>
      </c>
      <c r="AI218" s="22">
        <v>0</v>
      </c>
      <c r="AJ218" s="22">
        <v>0</v>
      </c>
      <c r="AK218" s="18">
        <v>4224</v>
      </c>
    </row>
    <row r="219" spans="1:37" x14ac:dyDescent="0.35">
      <c r="A219" s="39">
        <v>212</v>
      </c>
      <c r="C219" s="27" t="s">
        <v>78</v>
      </c>
      <c r="D219" s="18">
        <v>0</v>
      </c>
      <c r="E219" s="18">
        <v>0</v>
      </c>
      <c r="F219" s="18">
        <v>6183</v>
      </c>
      <c r="G219" s="40">
        <v>6183</v>
      </c>
      <c r="H219" s="18">
        <v>2982</v>
      </c>
      <c r="I219" s="18">
        <v>0</v>
      </c>
      <c r="J219" s="18">
        <v>3</v>
      </c>
      <c r="K219" s="18">
        <v>29</v>
      </c>
      <c r="L219" s="18">
        <v>23</v>
      </c>
      <c r="M219" s="18">
        <v>24</v>
      </c>
      <c r="N219" s="22">
        <v>3061</v>
      </c>
      <c r="O219" s="18">
        <v>1612</v>
      </c>
      <c r="P219" s="18">
        <v>4</v>
      </c>
      <c r="Q219" s="18">
        <v>5</v>
      </c>
      <c r="R219" s="18">
        <v>3</v>
      </c>
      <c r="S219" s="22">
        <v>1624</v>
      </c>
      <c r="T219" s="18">
        <v>3767</v>
      </c>
      <c r="U219" s="18">
        <v>14</v>
      </c>
      <c r="V219" s="18">
        <v>0</v>
      </c>
      <c r="W219" s="18">
        <v>13</v>
      </c>
      <c r="X219" s="22">
        <v>3794</v>
      </c>
      <c r="Y219" s="18">
        <v>98</v>
      </c>
      <c r="Z219" s="18">
        <v>239</v>
      </c>
      <c r="AA219" s="18">
        <v>0</v>
      </c>
      <c r="AB219" s="18">
        <v>6</v>
      </c>
      <c r="AC219" s="18">
        <v>8</v>
      </c>
      <c r="AD219" s="18">
        <v>11</v>
      </c>
      <c r="AE219" s="18">
        <v>109</v>
      </c>
      <c r="AF219" s="22">
        <v>471</v>
      </c>
      <c r="AG219" s="18">
        <v>0</v>
      </c>
      <c r="AH219" s="18">
        <v>0</v>
      </c>
      <c r="AI219" s="22">
        <v>0</v>
      </c>
      <c r="AJ219" s="22">
        <v>0</v>
      </c>
      <c r="AK219" s="18">
        <v>15142</v>
      </c>
    </row>
    <row r="220" spans="1:37" x14ac:dyDescent="0.35">
      <c r="A220" s="39">
        <v>213</v>
      </c>
      <c r="C220" s="27" t="s">
        <v>115</v>
      </c>
      <c r="D220" s="18">
        <v>0</v>
      </c>
      <c r="E220" s="18">
        <v>0</v>
      </c>
      <c r="F220" s="18">
        <v>6931</v>
      </c>
      <c r="G220" s="40">
        <v>6931</v>
      </c>
      <c r="H220" s="18">
        <v>4219</v>
      </c>
      <c r="I220" s="18">
        <v>8</v>
      </c>
      <c r="J220" s="18">
        <v>35</v>
      </c>
      <c r="K220" s="18">
        <v>86</v>
      </c>
      <c r="L220" s="18">
        <v>33</v>
      </c>
      <c r="M220" s="18">
        <v>22</v>
      </c>
      <c r="N220" s="22">
        <v>4403</v>
      </c>
      <c r="O220" s="18">
        <v>1784</v>
      </c>
      <c r="P220" s="18">
        <v>4</v>
      </c>
      <c r="Q220" s="18">
        <v>3</v>
      </c>
      <c r="R220" s="18">
        <v>16</v>
      </c>
      <c r="S220" s="22">
        <v>1807</v>
      </c>
      <c r="T220" s="18">
        <v>3613</v>
      </c>
      <c r="U220" s="18">
        <v>25</v>
      </c>
      <c r="V220" s="18">
        <v>0</v>
      </c>
      <c r="W220" s="18">
        <v>10</v>
      </c>
      <c r="X220" s="22">
        <v>3648</v>
      </c>
      <c r="Y220" s="18">
        <v>81</v>
      </c>
      <c r="Z220" s="18">
        <v>262</v>
      </c>
      <c r="AA220" s="18">
        <v>0</v>
      </c>
      <c r="AB220" s="18">
        <v>0</v>
      </c>
      <c r="AC220" s="18">
        <v>3</v>
      </c>
      <c r="AD220" s="18">
        <v>15</v>
      </c>
      <c r="AE220" s="18">
        <v>114</v>
      </c>
      <c r="AF220" s="22">
        <v>475</v>
      </c>
      <c r="AG220" s="18">
        <v>0</v>
      </c>
      <c r="AH220" s="18">
        <v>0</v>
      </c>
      <c r="AI220" s="22">
        <v>0</v>
      </c>
      <c r="AJ220" s="22">
        <v>0</v>
      </c>
      <c r="AK220" s="18">
        <v>17260</v>
      </c>
    </row>
    <row r="221" spans="1:37" x14ac:dyDescent="0.35">
      <c r="A221" s="39">
        <v>214</v>
      </c>
      <c r="C221" s="27" t="s">
        <v>116</v>
      </c>
      <c r="D221" s="18">
        <v>0</v>
      </c>
      <c r="E221" s="18">
        <v>0</v>
      </c>
      <c r="F221" s="18">
        <v>862</v>
      </c>
      <c r="G221" s="40">
        <v>862</v>
      </c>
      <c r="H221" s="18">
        <v>533</v>
      </c>
      <c r="I221" s="18">
        <v>0</v>
      </c>
      <c r="J221" s="18">
        <v>14</v>
      </c>
      <c r="K221" s="18">
        <v>5</v>
      </c>
      <c r="L221" s="18">
        <v>0</v>
      </c>
      <c r="M221" s="18">
        <v>6</v>
      </c>
      <c r="N221" s="22">
        <v>558</v>
      </c>
      <c r="O221" s="18">
        <v>182</v>
      </c>
      <c r="P221" s="18">
        <v>0</v>
      </c>
      <c r="Q221" s="18">
        <v>0</v>
      </c>
      <c r="R221" s="18">
        <v>0</v>
      </c>
      <c r="S221" s="22">
        <v>182</v>
      </c>
      <c r="T221" s="18">
        <v>380</v>
      </c>
      <c r="U221" s="18">
        <v>0</v>
      </c>
      <c r="V221" s="18">
        <v>0</v>
      </c>
      <c r="W221" s="18">
        <v>0</v>
      </c>
      <c r="X221" s="22">
        <v>380</v>
      </c>
      <c r="Y221" s="18">
        <v>15</v>
      </c>
      <c r="Z221" s="18">
        <v>30</v>
      </c>
      <c r="AA221" s="18">
        <v>3</v>
      </c>
      <c r="AB221" s="18">
        <v>0</v>
      </c>
      <c r="AC221" s="18">
        <v>0</v>
      </c>
      <c r="AD221" s="18">
        <v>0</v>
      </c>
      <c r="AE221" s="18">
        <v>11</v>
      </c>
      <c r="AF221" s="22">
        <v>59</v>
      </c>
      <c r="AG221" s="18">
        <v>0</v>
      </c>
      <c r="AH221" s="18">
        <v>0</v>
      </c>
      <c r="AI221" s="22">
        <v>0</v>
      </c>
      <c r="AJ221" s="22">
        <v>0</v>
      </c>
      <c r="AK221" s="18">
        <v>2041</v>
      </c>
    </row>
    <row r="222" spans="1:37" x14ac:dyDescent="0.35">
      <c r="A222" s="39">
        <v>215</v>
      </c>
      <c r="C222" s="27" t="s">
        <v>117</v>
      </c>
      <c r="D222" s="18">
        <v>0</v>
      </c>
      <c r="E222" s="18">
        <v>0</v>
      </c>
      <c r="F222" s="18">
        <v>578</v>
      </c>
      <c r="G222" s="40">
        <v>578</v>
      </c>
      <c r="H222" s="18">
        <v>416</v>
      </c>
      <c r="I222" s="18">
        <v>0</v>
      </c>
      <c r="J222" s="18">
        <v>4</v>
      </c>
      <c r="K222" s="18">
        <v>10</v>
      </c>
      <c r="L222" s="18">
        <v>11</v>
      </c>
      <c r="M222" s="18">
        <v>0</v>
      </c>
      <c r="N222" s="22">
        <v>441</v>
      </c>
      <c r="O222" s="18">
        <v>103</v>
      </c>
      <c r="P222" s="18">
        <v>0</v>
      </c>
      <c r="Q222" s="18">
        <v>0</v>
      </c>
      <c r="R222" s="18">
        <v>0</v>
      </c>
      <c r="S222" s="22">
        <v>103</v>
      </c>
      <c r="T222" s="18">
        <v>317</v>
      </c>
      <c r="U222" s="18">
        <v>4</v>
      </c>
      <c r="V222" s="18">
        <v>0</v>
      </c>
      <c r="W222" s="18">
        <v>0</v>
      </c>
      <c r="X222" s="22">
        <v>321</v>
      </c>
      <c r="Y222" s="18">
        <v>8</v>
      </c>
      <c r="Z222" s="18">
        <v>24</v>
      </c>
      <c r="AA222" s="18">
        <v>0</v>
      </c>
      <c r="AB222" s="18">
        <v>0</v>
      </c>
      <c r="AC222" s="18">
        <v>0</v>
      </c>
      <c r="AD222" s="18">
        <v>0</v>
      </c>
      <c r="AE222" s="18">
        <v>6</v>
      </c>
      <c r="AF222" s="22">
        <v>38</v>
      </c>
      <c r="AG222" s="18">
        <v>0</v>
      </c>
      <c r="AH222" s="18">
        <v>0</v>
      </c>
      <c r="AI222" s="22">
        <v>0</v>
      </c>
      <c r="AJ222" s="22">
        <v>0</v>
      </c>
      <c r="AK222" s="18">
        <v>1480</v>
      </c>
    </row>
    <row r="223" spans="1:37" x14ac:dyDescent="0.35">
      <c r="A223" s="39">
        <v>216</v>
      </c>
      <c r="C223" s="27" t="s">
        <v>118</v>
      </c>
      <c r="D223" s="18">
        <v>0</v>
      </c>
      <c r="E223" s="18">
        <v>0</v>
      </c>
      <c r="F223" s="18">
        <v>533</v>
      </c>
      <c r="G223" s="40">
        <v>533</v>
      </c>
      <c r="H223" s="18">
        <v>334</v>
      </c>
      <c r="I223" s="18">
        <v>0</v>
      </c>
      <c r="J223" s="18">
        <v>0</v>
      </c>
      <c r="K223" s="18">
        <v>9</v>
      </c>
      <c r="L223" s="18">
        <v>0</v>
      </c>
      <c r="M223" s="18">
        <v>0</v>
      </c>
      <c r="N223" s="22">
        <v>343</v>
      </c>
      <c r="O223" s="18">
        <v>129</v>
      </c>
      <c r="P223" s="18">
        <v>0</v>
      </c>
      <c r="Q223" s="18">
        <v>0</v>
      </c>
      <c r="R223" s="18">
        <v>0</v>
      </c>
      <c r="S223" s="22">
        <v>129</v>
      </c>
      <c r="T223" s="18">
        <v>295</v>
      </c>
      <c r="U223" s="18">
        <v>3</v>
      </c>
      <c r="V223" s="18">
        <v>0</v>
      </c>
      <c r="W223" s="18">
        <v>0</v>
      </c>
      <c r="X223" s="22">
        <v>298</v>
      </c>
      <c r="Y223" s="18">
        <v>8</v>
      </c>
      <c r="Z223" s="18">
        <v>19</v>
      </c>
      <c r="AA223" s="18">
        <v>0</v>
      </c>
      <c r="AB223" s="18">
        <v>0</v>
      </c>
      <c r="AC223" s="18">
        <v>5</v>
      </c>
      <c r="AD223" s="18">
        <v>0</v>
      </c>
      <c r="AE223" s="18">
        <v>14</v>
      </c>
      <c r="AF223" s="22">
        <v>46</v>
      </c>
      <c r="AG223" s="18">
        <v>0</v>
      </c>
      <c r="AH223" s="18">
        <v>0</v>
      </c>
      <c r="AI223" s="22">
        <v>0</v>
      </c>
      <c r="AJ223" s="22">
        <v>0</v>
      </c>
      <c r="AK223" s="18">
        <v>1359</v>
      </c>
    </row>
    <row r="224" spans="1:37" x14ac:dyDescent="0.35">
      <c r="A224" s="39">
        <v>217</v>
      </c>
      <c r="C224" s="27" t="s">
        <v>119</v>
      </c>
      <c r="D224" s="18">
        <v>0</v>
      </c>
      <c r="E224" s="18">
        <v>0</v>
      </c>
      <c r="F224" s="18">
        <v>2080</v>
      </c>
      <c r="G224" s="40">
        <v>2080</v>
      </c>
      <c r="H224" s="18">
        <v>1058</v>
      </c>
      <c r="I224" s="18">
        <v>0</v>
      </c>
      <c r="J224" s="18">
        <v>0</v>
      </c>
      <c r="K224" s="18">
        <v>4</v>
      </c>
      <c r="L224" s="18">
        <v>7</v>
      </c>
      <c r="M224" s="18">
        <v>12</v>
      </c>
      <c r="N224" s="22">
        <v>1081</v>
      </c>
      <c r="O224" s="18">
        <v>687</v>
      </c>
      <c r="P224" s="18">
        <v>0</v>
      </c>
      <c r="Q224" s="18">
        <v>0</v>
      </c>
      <c r="R224" s="18">
        <v>0</v>
      </c>
      <c r="S224" s="22">
        <v>687</v>
      </c>
      <c r="T224" s="18">
        <v>1193</v>
      </c>
      <c r="U224" s="18">
        <v>6</v>
      </c>
      <c r="V224" s="18">
        <v>0</v>
      </c>
      <c r="W224" s="18">
        <v>4</v>
      </c>
      <c r="X224" s="22">
        <v>1203</v>
      </c>
      <c r="Y224" s="18">
        <v>10</v>
      </c>
      <c r="Z224" s="18">
        <v>52</v>
      </c>
      <c r="AA224" s="18">
        <v>0</v>
      </c>
      <c r="AB224" s="18">
        <v>0</v>
      </c>
      <c r="AC224" s="18">
        <v>0</v>
      </c>
      <c r="AD224" s="18">
        <v>5</v>
      </c>
      <c r="AE224" s="18">
        <v>36</v>
      </c>
      <c r="AF224" s="22">
        <v>103</v>
      </c>
      <c r="AG224" s="18">
        <v>0</v>
      </c>
      <c r="AH224" s="18">
        <v>0</v>
      </c>
      <c r="AI224" s="22">
        <v>0</v>
      </c>
      <c r="AJ224" s="22">
        <v>0</v>
      </c>
      <c r="AK224" s="18">
        <v>5160</v>
      </c>
    </row>
    <row r="225" spans="1:37" x14ac:dyDescent="0.35">
      <c r="A225" s="39">
        <v>218</v>
      </c>
      <c r="C225" s="27" t="s">
        <v>120</v>
      </c>
      <c r="D225" s="18">
        <v>0</v>
      </c>
      <c r="E225" s="18">
        <v>0</v>
      </c>
      <c r="F225" s="18">
        <v>442</v>
      </c>
      <c r="G225" s="40">
        <v>442</v>
      </c>
      <c r="H225" s="18">
        <v>322</v>
      </c>
      <c r="I225" s="18">
        <v>0</v>
      </c>
      <c r="J225" s="18">
        <v>9</v>
      </c>
      <c r="K225" s="18">
        <v>10</v>
      </c>
      <c r="L225" s="18">
        <v>3</v>
      </c>
      <c r="M225" s="18">
        <v>3</v>
      </c>
      <c r="N225" s="22">
        <v>347</v>
      </c>
      <c r="O225" s="18">
        <v>80</v>
      </c>
      <c r="P225" s="18">
        <v>0</v>
      </c>
      <c r="Q225" s="18">
        <v>0</v>
      </c>
      <c r="R225" s="18">
        <v>0</v>
      </c>
      <c r="S225" s="22">
        <v>80</v>
      </c>
      <c r="T225" s="18">
        <v>218</v>
      </c>
      <c r="U225" s="18">
        <v>8</v>
      </c>
      <c r="V225" s="18">
        <v>0</v>
      </c>
      <c r="W225" s="18">
        <v>0</v>
      </c>
      <c r="X225" s="22">
        <v>226</v>
      </c>
      <c r="Y225" s="18">
        <v>3</v>
      </c>
      <c r="Z225" s="18">
        <v>15</v>
      </c>
      <c r="AA225" s="18">
        <v>0</v>
      </c>
      <c r="AB225" s="18">
        <v>0</v>
      </c>
      <c r="AC225" s="18">
        <v>0</v>
      </c>
      <c r="AD225" s="18">
        <v>0</v>
      </c>
      <c r="AE225" s="18">
        <v>5</v>
      </c>
      <c r="AF225" s="22">
        <v>23</v>
      </c>
      <c r="AG225" s="18">
        <v>0</v>
      </c>
      <c r="AH225" s="18">
        <v>0</v>
      </c>
      <c r="AI225" s="22">
        <v>0</v>
      </c>
      <c r="AJ225" s="22">
        <v>0</v>
      </c>
      <c r="AK225" s="18">
        <v>1121</v>
      </c>
    </row>
    <row r="226" spans="1:37" x14ac:dyDescent="0.35">
      <c r="A226" s="39">
        <v>219</v>
      </c>
      <c r="C226" s="27" t="s">
        <v>79</v>
      </c>
      <c r="D226" s="18">
        <v>0</v>
      </c>
      <c r="E226" s="18">
        <v>0</v>
      </c>
      <c r="F226" s="18">
        <v>3006</v>
      </c>
      <c r="G226" s="40">
        <v>3006</v>
      </c>
      <c r="H226" s="18">
        <v>1584</v>
      </c>
      <c r="I226" s="18">
        <v>3</v>
      </c>
      <c r="J226" s="18">
        <v>3</v>
      </c>
      <c r="K226" s="18">
        <v>10</v>
      </c>
      <c r="L226" s="18">
        <v>17</v>
      </c>
      <c r="M226" s="18">
        <v>8</v>
      </c>
      <c r="N226" s="22">
        <v>1625</v>
      </c>
      <c r="O226" s="18">
        <v>841</v>
      </c>
      <c r="P226" s="18">
        <v>3</v>
      </c>
      <c r="Q226" s="18">
        <v>0</v>
      </c>
      <c r="R226" s="18">
        <v>0</v>
      </c>
      <c r="S226" s="22">
        <v>844</v>
      </c>
      <c r="T226" s="18">
        <v>1142</v>
      </c>
      <c r="U226" s="18">
        <v>9</v>
      </c>
      <c r="V226" s="18">
        <v>0</v>
      </c>
      <c r="W226" s="18">
        <v>6</v>
      </c>
      <c r="X226" s="22">
        <v>1157</v>
      </c>
      <c r="Y226" s="18">
        <v>21</v>
      </c>
      <c r="Z226" s="18">
        <v>52</v>
      </c>
      <c r="AA226" s="18">
        <v>0</v>
      </c>
      <c r="AB226" s="18">
        <v>0</v>
      </c>
      <c r="AC226" s="18">
        <v>0</v>
      </c>
      <c r="AD226" s="18">
        <v>10</v>
      </c>
      <c r="AE226" s="18">
        <v>39</v>
      </c>
      <c r="AF226" s="22">
        <v>122</v>
      </c>
      <c r="AG226" s="18">
        <v>0</v>
      </c>
      <c r="AH226" s="18">
        <v>0</v>
      </c>
      <c r="AI226" s="22">
        <v>0</v>
      </c>
      <c r="AJ226" s="22">
        <v>0</v>
      </c>
      <c r="AK226" s="18">
        <v>6754</v>
      </c>
    </row>
    <row r="227" spans="1:37" x14ac:dyDescent="0.35">
      <c r="A227" s="39">
        <v>220</v>
      </c>
      <c r="C227" s="27" t="s">
        <v>121</v>
      </c>
      <c r="D227" s="18">
        <v>0</v>
      </c>
      <c r="E227" s="18">
        <v>0</v>
      </c>
      <c r="F227" s="18">
        <v>297</v>
      </c>
      <c r="G227" s="40">
        <v>297</v>
      </c>
      <c r="H227" s="18">
        <v>195</v>
      </c>
      <c r="I227" s="18">
        <v>0</v>
      </c>
      <c r="J227" s="18">
        <v>0</v>
      </c>
      <c r="K227" s="18">
        <v>3</v>
      </c>
      <c r="L227" s="18">
        <v>5</v>
      </c>
      <c r="M227" s="18">
        <v>4</v>
      </c>
      <c r="N227" s="22">
        <v>207</v>
      </c>
      <c r="O227" s="18">
        <v>30</v>
      </c>
      <c r="P227" s="18">
        <v>0</v>
      </c>
      <c r="Q227" s="18">
        <v>0</v>
      </c>
      <c r="R227" s="18">
        <v>0</v>
      </c>
      <c r="S227" s="22">
        <v>30</v>
      </c>
      <c r="T227" s="18">
        <v>172</v>
      </c>
      <c r="U227" s="18">
        <v>0</v>
      </c>
      <c r="V227" s="18">
        <v>0</v>
      </c>
      <c r="W227" s="18">
        <v>0</v>
      </c>
      <c r="X227" s="22">
        <v>172</v>
      </c>
      <c r="Y227" s="18">
        <v>5</v>
      </c>
      <c r="Z227" s="18">
        <v>9</v>
      </c>
      <c r="AA227" s="18">
        <v>0</v>
      </c>
      <c r="AB227" s="18">
        <v>0</v>
      </c>
      <c r="AC227" s="18">
        <v>0</v>
      </c>
      <c r="AD227" s="18">
        <v>0</v>
      </c>
      <c r="AE227" s="18">
        <v>4</v>
      </c>
      <c r="AF227" s="22">
        <v>18</v>
      </c>
      <c r="AG227" s="18">
        <v>0</v>
      </c>
      <c r="AH227" s="18">
        <v>0</v>
      </c>
      <c r="AI227" s="22">
        <v>0</v>
      </c>
      <c r="AJ227" s="22">
        <v>0</v>
      </c>
      <c r="AK227" s="18">
        <v>734</v>
      </c>
    </row>
    <row r="228" spans="1:37" x14ac:dyDescent="0.35">
      <c r="A228" s="39">
        <v>221</v>
      </c>
      <c r="C228" s="27" t="s">
        <v>43</v>
      </c>
      <c r="D228" s="18">
        <v>0</v>
      </c>
      <c r="E228" s="18">
        <v>0</v>
      </c>
      <c r="F228" s="18">
        <v>80</v>
      </c>
      <c r="G228" s="40">
        <v>80</v>
      </c>
      <c r="H228" s="18">
        <v>37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22">
        <v>37</v>
      </c>
      <c r="O228" s="18">
        <v>30</v>
      </c>
      <c r="P228" s="18">
        <v>0</v>
      </c>
      <c r="Q228" s="18">
        <v>0</v>
      </c>
      <c r="R228" s="18">
        <v>0</v>
      </c>
      <c r="S228" s="22">
        <v>30</v>
      </c>
      <c r="T228" s="18">
        <v>43</v>
      </c>
      <c r="U228" s="18">
        <v>0</v>
      </c>
      <c r="V228" s="18">
        <v>0</v>
      </c>
      <c r="W228" s="18">
        <v>0</v>
      </c>
      <c r="X228" s="22">
        <v>43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22">
        <v>0</v>
      </c>
      <c r="AG228" s="18">
        <v>0</v>
      </c>
      <c r="AH228" s="18">
        <v>0</v>
      </c>
      <c r="AI228" s="22">
        <v>0</v>
      </c>
      <c r="AJ228" s="22">
        <v>0</v>
      </c>
      <c r="AK228" s="18">
        <v>192</v>
      </c>
    </row>
    <row r="229" spans="1:37" x14ac:dyDescent="0.35">
      <c r="A229" s="39">
        <v>222</v>
      </c>
      <c r="C229" s="27" t="s">
        <v>122</v>
      </c>
      <c r="D229" s="18">
        <v>0</v>
      </c>
      <c r="E229" s="18">
        <v>0</v>
      </c>
      <c r="F229" s="18">
        <v>1096</v>
      </c>
      <c r="G229" s="40">
        <v>1096</v>
      </c>
      <c r="H229" s="18">
        <v>819</v>
      </c>
      <c r="I229" s="18">
        <v>0</v>
      </c>
      <c r="J229" s="18">
        <v>7</v>
      </c>
      <c r="K229" s="18">
        <v>6</v>
      </c>
      <c r="L229" s="18">
        <v>10</v>
      </c>
      <c r="M229" s="18">
        <v>4</v>
      </c>
      <c r="N229" s="22">
        <v>846</v>
      </c>
      <c r="O229" s="18">
        <v>245</v>
      </c>
      <c r="P229" s="18">
        <v>0</v>
      </c>
      <c r="Q229" s="18">
        <v>7</v>
      </c>
      <c r="R229" s="18">
        <v>0</v>
      </c>
      <c r="S229" s="22">
        <v>252</v>
      </c>
      <c r="T229" s="18">
        <v>507</v>
      </c>
      <c r="U229" s="18">
        <v>0</v>
      </c>
      <c r="V229" s="18">
        <v>0</v>
      </c>
      <c r="W229" s="18">
        <v>3</v>
      </c>
      <c r="X229" s="22">
        <v>510</v>
      </c>
      <c r="Y229" s="18">
        <v>12</v>
      </c>
      <c r="Z229" s="18">
        <v>44</v>
      </c>
      <c r="AA229" s="18">
        <v>0</v>
      </c>
      <c r="AB229" s="18">
        <v>0</v>
      </c>
      <c r="AC229" s="18">
        <v>0</v>
      </c>
      <c r="AD229" s="18">
        <v>0</v>
      </c>
      <c r="AE229" s="18">
        <v>20</v>
      </c>
      <c r="AF229" s="22">
        <v>76</v>
      </c>
      <c r="AG229" s="18">
        <v>0</v>
      </c>
      <c r="AH229" s="18">
        <v>0</v>
      </c>
      <c r="AI229" s="22">
        <v>0</v>
      </c>
      <c r="AJ229" s="22">
        <v>0</v>
      </c>
      <c r="AK229" s="18">
        <v>2776</v>
      </c>
    </row>
    <row r="230" spans="1:37" x14ac:dyDescent="0.35">
      <c r="A230" s="39">
        <v>223</v>
      </c>
      <c r="C230" s="27" t="s">
        <v>123</v>
      </c>
      <c r="D230" s="18">
        <v>0</v>
      </c>
      <c r="E230" s="18">
        <v>0</v>
      </c>
      <c r="F230" s="18">
        <v>616</v>
      </c>
      <c r="G230" s="40">
        <v>616</v>
      </c>
      <c r="H230" s="18">
        <v>454</v>
      </c>
      <c r="I230" s="18">
        <v>3</v>
      </c>
      <c r="J230" s="18">
        <v>0</v>
      </c>
      <c r="K230" s="18">
        <v>11</v>
      </c>
      <c r="L230" s="18">
        <v>6</v>
      </c>
      <c r="M230" s="18">
        <v>0</v>
      </c>
      <c r="N230" s="22">
        <v>474</v>
      </c>
      <c r="O230" s="18">
        <v>132</v>
      </c>
      <c r="P230" s="18">
        <v>0</v>
      </c>
      <c r="Q230" s="18">
        <v>0</v>
      </c>
      <c r="R230" s="18">
        <v>0</v>
      </c>
      <c r="S230" s="22">
        <v>132</v>
      </c>
      <c r="T230" s="18">
        <v>304</v>
      </c>
      <c r="U230" s="18">
        <v>4</v>
      </c>
      <c r="V230" s="18">
        <v>0</v>
      </c>
      <c r="W230" s="18">
        <v>0</v>
      </c>
      <c r="X230" s="22">
        <v>308</v>
      </c>
      <c r="Y230" s="18">
        <v>6</v>
      </c>
      <c r="Z230" s="18">
        <v>21</v>
      </c>
      <c r="AA230" s="18">
        <v>0</v>
      </c>
      <c r="AB230" s="18">
        <v>0</v>
      </c>
      <c r="AC230" s="18">
        <v>0</v>
      </c>
      <c r="AD230" s="18">
        <v>0</v>
      </c>
      <c r="AE230" s="18">
        <v>8</v>
      </c>
      <c r="AF230" s="22">
        <v>35</v>
      </c>
      <c r="AG230" s="18">
        <v>0</v>
      </c>
      <c r="AH230" s="18">
        <v>0</v>
      </c>
      <c r="AI230" s="22">
        <v>0</v>
      </c>
      <c r="AJ230" s="22">
        <v>0</v>
      </c>
      <c r="AK230" s="18">
        <v>1574</v>
      </c>
    </row>
    <row r="231" spans="1:37" x14ac:dyDescent="0.35">
      <c r="A231" s="39">
        <v>224</v>
      </c>
      <c r="C231" s="27" t="s">
        <v>80</v>
      </c>
      <c r="D231" s="18">
        <v>0</v>
      </c>
      <c r="E231" s="18">
        <v>0</v>
      </c>
      <c r="F231" s="18">
        <v>2936</v>
      </c>
      <c r="G231" s="40">
        <v>2936</v>
      </c>
      <c r="H231" s="18">
        <v>1348</v>
      </c>
      <c r="I231" s="18">
        <v>0</v>
      </c>
      <c r="J231" s="18">
        <v>9</v>
      </c>
      <c r="K231" s="18">
        <v>12</v>
      </c>
      <c r="L231" s="18">
        <v>12</v>
      </c>
      <c r="M231" s="18">
        <v>5</v>
      </c>
      <c r="N231" s="22">
        <v>1386</v>
      </c>
      <c r="O231" s="18">
        <v>1038</v>
      </c>
      <c r="P231" s="18">
        <v>7</v>
      </c>
      <c r="Q231" s="18">
        <v>0</v>
      </c>
      <c r="R231" s="18">
        <v>3</v>
      </c>
      <c r="S231" s="22">
        <v>1048</v>
      </c>
      <c r="T231" s="18">
        <v>1318</v>
      </c>
      <c r="U231" s="18">
        <v>4</v>
      </c>
      <c r="V231" s="18">
        <v>0</v>
      </c>
      <c r="W231" s="18">
        <v>8</v>
      </c>
      <c r="X231" s="22">
        <v>1330</v>
      </c>
      <c r="Y231" s="18">
        <v>27</v>
      </c>
      <c r="Z231" s="18">
        <v>87</v>
      </c>
      <c r="AA231" s="18">
        <v>0</v>
      </c>
      <c r="AB231" s="18">
        <v>0</v>
      </c>
      <c r="AC231" s="18">
        <v>0</v>
      </c>
      <c r="AD231" s="18">
        <v>10</v>
      </c>
      <c r="AE231" s="18">
        <v>25</v>
      </c>
      <c r="AF231" s="22">
        <v>149</v>
      </c>
      <c r="AG231" s="18">
        <v>0</v>
      </c>
      <c r="AH231" s="18">
        <v>0</v>
      </c>
      <c r="AI231" s="22">
        <v>0</v>
      </c>
      <c r="AJ231" s="22">
        <v>0</v>
      </c>
      <c r="AK231" s="18">
        <v>6845</v>
      </c>
    </row>
    <row r="232" spans="1:37" x14ac:dyDescent="0.35">
      <c r="A232" s="39">
        <v>225</v>
      </c>
      <c r="C232" s="27" t="s">
        <v>124</v>
      </c>
      <c r="D232" s="18">
        <v>0</v>
      </c>
      <c r="E232" s="18">
        <v>0</v>
      </c>
      <c r="F232" s="18">
        <v>460</v>
      </c>
      <c r="G232" s="40">
        <v>460</v>
      </c>
      <c r="H232" s="18">
        <v>305</v>
      </c>
      <c r="I232" s="18">
        <v>0</v>
      </c>
      <c r="J232" s="18">
        <v>0</v>
      </c>
      <c r="K232" s="18">
        <v>5</v>
      </c>
      <c r="L232" s="18">
        <v>0</v>
      </c>
      <c r="M232" s="18">
        <v>0</v>
      </c>
      <c r="N232" s="22">
        <v>310</v>
      </c>
      <c r="O232" s="18">
        <v>75</v>
      </c>
      <c r="P232" s="18">
        <v>0</v>
      </c>
      <c r="Q232" s="18">
        <v>0</v>
      </c>
      <c r="R232" s="18">
        <v>0</v>
      </c>
      <c r="S232" s="22">
        <v>75</v>
      </c>
      <c r="T232" s="18">
        <v>251</v>
      </c>
      <c r="U232" s="18">
        <v>0</v>
      </c>
      <c r="V232" s="18">
        <v>0</v>
      </c>
      <c r="W232" s="18">
        <v>0</v>
      </c>
      <c r="X232" s="22">
        <v>251</v>
      </c>
      <c r="Y232" s="18">
        <v>5</v>
      </c>
      <c r="Z232" s="18">
        <v>18</v>
      </c>
      <c r="AA232" s="18">
        <v>3</v>
      </c>
      <c r="AB232" s="18">
        <v>0</v>
      </c>
      <c r="AC232" s="18">
        <v>0</v>
      </c>
      <c r="AD232" s="18">
        <v>0</v>
      </c>
      <c r="AE232" s="18">
        <v>11</v>
      </c>
      <c r="AF232" s="22">
        <v>37</v>
      </c>
      <c r="AG232" s="18">
        <v>0</v>
      </c>
      <c r="AH232" s="18">
        <v>0</v>
      </c>
      <c r="AI232" s="22">
        <v>0</v>
      </c>
      <c r="AJ232" s="22">
        <v>0</v>
      </c>
      <c r="AK232" s="18">
        <v>1135</v>
      </c>
    </row>
    <row r="233" spans="1:37" x14ac:dyDescent="0.35">
      <c r="A233" s="39">
        <v>226</v>
      </c>
      <c r="C233" s="27" t="s">
        <v>125</v>
      </c>
      <c r="D233" s="18">
        <v>0</v>
      </c>
      <c r="E233" s="18">
        <v>0</v>
      </c>
      <c r="F233" s="18">
        <v>1073</v>
      </c>
      <c r="G233" s="40">
        <v>1073</v>
      </c>
      <c r="H233" s="18">
        <v>687</v>
      </c>
      <c r="I233" s="18">
        <v>0</v>
      </c>
      <c r="J233" s="18">
        <v>3</v>
      </c>
      <c r="K233" s="18">
        <v>4</v>
      </c>
      <c r="L233" s="18">
        <v>5</v>
      </c>
      <c r="M233" s="18">
        <v>3</v>
      </c>
      <c r="N233" s="22">
        <v>702</v>
      </c>
      <c r="O233" s="18">
        <v>313</v>
      </c>
      <c r="P233" s="18">
        <v>0</v>
      </c>
      <c r="Q233" s="18">
        <v>0</v>
      </c>
      <c r="R233" s="18">
        <v>0</v>
      </c>
      <c r="S233" s="22">
        <v>313</v>
      </c>
      <c r="T233" s="18">
        <v>455</v>
      </c>
      <c r="U233" s="18">
        <v>0</v>
      </c>
      <c r="V233" s="18">
        <v>0</v>
      </c>
      <c r="W233" s="18">
        <v>0</v>
      </c>
      <c r="X233" s="22">
        <v>455</v>
      </c>
      <c r="Y233" s="18">
        <v>7</v>
      </c>
      <c r="Z233" s="18">
        <v>33</v>
      </c>
      <c r="AA233" s="18">
        <v>0</v>
      </c>
      <c r="AB233" s="18">
        <v>0</v>
      </c>
      <c r="AC233" s="18">
        <v>3</v>
      </c>
      <c r="AD233" s="18">
        <v>0</v>
      </c>
      <c r="AE233" s="18">
        <v>17</v>
      </c>
      <c r="AF233" s="22">
        <v>60</v>
      </c>
      <c r="AG233" s="18">
        <v>0</v>
      </c>
      <c r="AH233" s="18">
        <v>0</v>
      </c>
      <c r="AI233" s="22">
        <v>0</v>
      </c>
      <c r="AJ233" s="22">
        <v>0</v>
      </c>
      <c r="AK233" s="18">
        <v>2608</v>
      </c>
    </row>
    <row r="234" spans="1:37" x14ac:dyDescent="0.35">
      <c r="A234" s="39">
        <v>227</v>
      </c>
      <c r="C234" s="27" t="s">
        <v>91</v>
      </c>
      <c r="D234" s="18">
        <v>0</v>
      </c>
      <c r="E234" s="18">
        <v>0</v>
      </c>
      <c r="F234" s="18">
        <v>795</v>
      </c>
      <c r="G234" s="40">
        <v>795</v>
      </c>
      <c r="H234" s="18">
        <v>707</v>
      </c>
      <c r="I234" s="18">
        <v>4</v>
      </c>
      <c r="J234" s="18">
        <v>0</v>
      </c>
      <c r="K234" s="18">
        <v>24</v>
      </c>
      <c r="L234" s="18">
        <v>10</v>
      </c>
      <c r="M234" s="18">
        <v>6</v>
      </c>
      <c r="N234" s="22">
        <v>751</v>
      </c>
      <c r="O234" s="18">
        <v>165</v>
      </c>
      <c r="P234" s="18">
        <v>0</v>
      </c>
      <c r="Q234" s="18">
        <v>0</v>
      </c>
      <c r="R234" s="18">
        <v>0</v>
      </c>
      <c r="S234" s="22">
        <v>165</v>
      </c>
      <c r="T234" s="18">
        <v>369</v>
      </c>
      <c r="U234" s="18">
        <v>0</v>
      </c>
      <c r="V234" s="18">
        <v>0</v>
      </c>
      <c r="W234" s="18">
        <v>0</v>
      </c>
      <c r="X234" s="22">
        <v>369</v>
      </c>
      <c r="Y234" s="18">
        <v>19</v>
      </c>
      <c r="Z234" s="18">
        <v>22</v>
      </c>
      <c r="AA234" s="18">
        <v>0</v>
      </c>
      <c r="AB234" s="18">
        <v>0</v>
      </c>
      <c r="AC234" s="18">
        <v>0</v>
      </c>
      <c r="AD234" s="18">
        <v>8</v>
      </c>
      <c r="AE234" s="18">
        <v>19</v>
      </c>
      <c r="AF234" s="22">
        <v>68</v>
      </c>
      <c r="AG234" s="18">
        <v>0</v>
      </c>
      <c r="AH234" s="18">
        <v>0</v>
      </c>
      <c r="AI234" s="22">
        <v>0</v>
      </c>
      <c r="AJ234" s="22">
        <v>0</v>
      </c>
      <c r="AK234" s="18">
        <v>2155</v>
      </c>
    </row>
    <row r="235" spans="1:37" x14ac:dyDescent="0.35">
      <c r="A235" s="39">
        <v>228</v>
      </c>
      <c r="C235" s="27" t="s">
        <v>126</v>
      </c>
      <c r="D235" s="18">
        <v>0</v>
      </c>
      <c r="E235" s="18">
        <v>0</v>
      </c>
      <c r="F235" s="18">
        <v>165</v>
      </c>
      <c r="G235" s="40">
        <v>165</v>
      </c>
      <c r="H235" s="18">
        <v>112</v>
      </c>
      <c r="I235" s="18">
        <v>0</v>
      </c>
      <c r="J235" s="18">
        <v>3</v>
      </c>
      <c r="K235" s="18">
        <v>5</v>
      </c>
      <c r="L235" s="18">
        <v>0</v>
      </c>
      <c r="M235" s="18">
        <v>0</v>
      </c>
      <c r="N235" s="22">
        <v>120</v>
      </c>
      <c r="O235" s="18">
        <v>37</v>
      </c>
      <c r="P235" s="18">
        <v>0</v>
      </c>
      <c r="Q235" s="18">
        <v>0</v>
      </c>
      <c r="R235" s="18">
        <v>0</v>
      </c>
      <c r="S235" s="22">
        <v>37</v>
      </c>
      <c r="T235" s="18">
        <v>81</v>
      </c>
      <c r="U235" s="18">
        <v>0</v>
      </c>
      <c r="V235" s="18">
        <v>0</v>
      </c>
      <c r="W235" s="18">
        <v>0</v>
      </c>
      <c r="X235" s="22">
        <v>81</v>
      </c>
      <c r="Y235" s="18">
        <v>0</v>
      </c>
      <c r="Z235" s="18">
        <v>5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22">
        <v>5</v>
      </c>
      <c r="AG235" s="18">
        <v>0</v>
      </c>
      <c r="AH235" s="18">
        <v>0</v>
      </c>
      <c r="AI235" s="22">
        <v>0</v>
      </c>
      <c r="AJ235" s="22">
        <v>0</v>
      </c>
      <c r="AK235" s="18">
        <v>414</v>
      </c>
    </row>
    <row r="236" spans="1:37" x14ac:dyDescent="0.35">
      <c r="A236" s="39">
        <v>229</v>
      </c>
      <c r="C236" s="27" t="s">
        <v>92</v>
      </c>
      <c r="D236" s="18">
        <v>0</v>
      </c>
      <c r="E236" s="18">
        <v>0</v>
      </c>
      <c r="F236" s="18">
        <v>1289</v>
      </c>
      <c r="G236" s="40">
        <v>1289</v>
      </c>
      <c r="H236" s="18">
        <v>964</v>
      </c>
      <c r="I236" s="18">
        <v>0</v>
      </c>
      <c r="J236" s="18">
        <v>6</v>
      </c>
      <c r="K236" s="18">
        <v>28</v>
      </c>
      <c r="L236" s="18">
        <v>13</v>
      </c>
      <c r="M236" s="18">
        <v>5</v>
      </c>
      <c r="N236" s="22">
        <v>1016</v>
      </c>
      <c r="O236" s="18">
        <v>268</v>
      </c>
      <c r="P236" s="18">
        <v>0</v>
      </c>
      <c r="Q236" s="18">
        <v>9</v>
      </c>
      <c r="R236" s="18">
        <v>4</v>
      </c>
      <c r="S236" s="22">
        <v>281</v>
      </c>
      <c r="T236" s="18">
        <v>617</v>
      </c>
      <c r="U236" s="18">
        <v>8</v>
      </c>
      <c r="V236" s="18">
        <v>0</v>
      </c>
      <c r="W236" s="18">
        <v>3</v>
      </c>
      <c r="X236" s="22">
        <v>628</v>
      </c>
      <c r="Y236" s="18">
        <v>21</v>
      </c>
      <c r="Z236" s="18">
        <v>49</v>
      </c>
      <c r="AA236" s="18">
        <v>0</v>
      </c>
      <c r="AB236" s="18">
        <v>0</v>
      </c>
      <c r="AC236" s="18">
        <v>0</v>
      </c>
      <c r="AD236" s="18">
        <v>0</v>
      </c>
      <c r="AE236" s="18">
        <v>24</v>
      </c>
      <c r="AF236" s="22">
        <v>94</v>
      </c>
      <c r="AG236" s="18">
        <v>0</v>
      </c>
      <c r="AH236" s="18">
        <v>0</v>
      </c>
      <c r="AI236" s="22">
        <v>0</v>
      </c>
      <c r="AJ236" s="22">
        <v>0</v>
      </c>
      <c r="AK236" s="18">
        <v>3305</v>
      </c>
    </row>
    <row r="237" spans="1:37" x14ac:dyDescent="0.35">
      <c r="A237" s="39">
        <v>230</v>
      </c>
      <c r="C237" s="27" t="s">
        <v>81</v>
      </c>
      <c r="D237" s="18">
        <v>0</v>
      </c>
      <c r="E237" s="18">
        <v>0</v>
      </c>
      <c r="F237" s="18">
        <v>1650</v>
      </c>
      <c r="G237" s="40">
        <v>1650</v>
      </c>
      <c r="H237" s="18">
        <v>1203</v>
      </c>
      <c r="I237" s="18">
        <v>3</v>
      </c>
      <c r="J237" s="18">
        <v>9</v>
      </c>
      <c r="K237" s="18">
        <v>26</v>
      </c>
      <c r="L237" s="18">
        <v>9</v>
      </c>
      <c r="M237" s="18">
        <v>13</v>
      </c>
      <c r="N237" s="22">
        <v>1263</v>
      </c>
      <c r="O237" s="18">
        <v>343</v>
      </c>
      <c r="P237" s="18">
        <v>0</v>
      </c>
      <c r="Q237" s="18">
        <v>5</v>
      </c>
      <c r="R237" s="18">
        <v>4</v>
      </c>
      <c r="S237" s="22">
        <v>352</v>
      </c>
      <c r="T237" s="18">
        <v>828</v>
      </c>
      <c r="U237" s="18">
        <v>0</v>
      </c>
      <c r="V237" s="18">
        <v>0</v>
      </c>
      <c r="W237" s="18">
        <v>4</v>
      </c>
      <c r="X237" s="22">
        <v>832</v>
      </c>
      <c r="Y237" s="18">
        <v>14</v>
      </c>
      <c r="Z237" s="18">
        <v>45</v>
      </c>
      <c r="AA237" s="18">
        <v>0</v>
      </c>
      <c r="AB237" s="18">
        <v>0</v>
      </c>
      <c r="AC237" s="18">
        <v>0</v>
      </c>
      <c r="AD237" s="18">
        <v>4</v>
      </c>
      <c r="AE237" s="18">
        <v>19</v>
      </c>
      <c r="AF237" s="22">
        <v>82</v>
      </c>
      <c r="AG237" s="18">
        <v>0</v>
      </c>
      <c r="AH237" s="18">
        <v>0</v>
      </c>
      <c r="AI237" s="22">
        <v>0</v>
      </c>
      <c r="AJ237" s="22">
        <v>0</v>
      </c>
      <c r="AK237" s="18">
        <v>4167</v>
      </c>
    </row>
    <row r="238" spans="1:37" x14ac:dyDescent="0.35">
      <c r="A238" s="39">
        <v>231</v>
      </c>
      <c r="C238" s="27" t="s">
        <v>127</v>
      </c>
      <c r="D238" s="18">
        <v>0</v>
      </c>
      <c r="E238" s="18">
        <v>0</v>
      </c>
      <c r="F238" s="18">
        <v>1756</v>
      </c>
      <c r="G238" s="40">
        <v>1756</v>
      </c>
      <c r="H238" s="18">
        <v>1324</v>
      </c>
      <c r="I238" s="18">
        <v>3</v>
      </c>
      <c r="J238" s="18">
        <v>11</v>
      </c>
      <c r="K238" s="18">
        <v>34</v>
      </c>
      <c r="L238" s="18">
        <v>34</v>
      </c>
      <c r="M238" s="18">
        <v>8</v>
      </c>
      <c r="N238" s="22">
        <v>1414</v>
      </c>
      <c r="O238" s="18">
        <v>360</v>
      </c>
      <c r="P238" s="18">
        <v>0</v>
      </c>
      <c r="Q238" s="18">
        <v>9</v>
      </c>
      <c r="R238" s="18">
        <v>3</v>
      </c>
      <c r="S238" s="22">
        <v>372</v>
      </c>
      <c r="T238" s="18">
        <v>865</v>
      </c>
      <c r="U238" s="18">
        <v>8</v>
      </c>
      <c r="V238" s="18">
        <v>3</v>
      </c>
      <c r="W238" s="18">
        <v>6</v>
      </c>
      <c r="X238" s="22">
        <v>882</v>
      </c>
      <c r="Y238" s="18">
        <v>18</v>
      </c>
      <c r="Z238" s="18">
        <v>70</v>
      </c>
      <c r="AA238" s="18">
        <v>3</v>
      </c>
      <c r="AB238" s="18">
        <v>3</v>
      </c>
      <c r="AC238" s="18">
        <v>3</v>
      </c>
      <c r="AD238" s="18">
        <v>0</v>
      </c>
      <c r="AE238" s="18">
        <v>32</v>
      </c>
      <c r="AF238" s="22">
        <v>129</v>
      </c>
      <c r="AG238" s="18">
        <v>0</v>
      </c>
      <c r="AH238" s="18">
        <v>0</v>
      </c>
      <c r="AI238" s="22">
        <v>0</v>
      </c>
      <c r="AJ238" s="22">
        <v>0</v>
      </c>
      <c r="AK238" s="18">
        <v>4544</v>
      </c>
    </row>
    <row r="239" spans="1:37" x14ac:dyDescent="0.35">
      <c r="A239" s="39">
        <v>232</v>
      </c>
      <c r="C239" s="27" t="s">
        <v>128</v>
      </c>
      <c r="D239" s="18">
        <v>0</v>
      </c>
      <c r="E239" s="18">
        <v>0</v>
      </c>
      <c r="F239" s="18">
        <v>108</v>
      </c>
      <c r="G239" s="40">
        <v>108</v>
      </c>
      <c r="H239" s="18">
        <v>96</v>
      </c>
      <c r="I239" s="18">
        <v>0</v>
      </c>
      <c r="J239" s="18">
        <v>4</v>
      </c>
      <c r="K239" s="18">
        <v>3</v>
      </c>
      <c r="L239" s="18">
        <v>0</v>
      </c>
      <c r="M239" s="18">
        <v>0</v>
      </c>
      <c r="N239" s="22">
        <v>103</v>
      </c>
      <c r="O239" s="18">
        <v>17</v>
      </c>
      <c r="P239" s="18">
        <v>0</v>
      </c>
      <c r="Q239" s="18">
        <v>0</v>
      </c>
      <c r="R239" s="18">
        <v>0</v>
      </c>
      <c r="S239" s="22">
        <v>17</v>
      </c>
      <c r="T239" s="18">
        <v>71</v>
      </c>
      <c r="U239" s="18">
        <v>0</v>
      </c>
      <c r="V239" s="18">
        <v>0</v>
      </c>
      <c r="W239" s="18">
        <v>0</v>
      </c>
      <c r="X239" s="22">
        <v>71</v>
      </c>
      <c r="Y239" s="18">
        <v>0</v>
      </c>
      <c r="Z239" s="18">
        <v>5</v>
      </c>
      <c r="AA239" s="18">
        <v>0</v>
      </c>
      <c r="AB239" s="18">
        <v>0</v>
      </c>
      <c r="AC239" s="18">
        <v>0</v>
      </c>
      <c r="AD239" s="18">
        <v>0</v>
      </c>
      <c r="AE239" s="18">
        <v>5</v>
      </c>
      <c r="AF239" s="22">
        <v>10</v>
      </c>
      <c r="AG239" s="18">
        <v>0</v>
      </c>
      <c r="AH239" s="18">
        <v>0</v>
      </c>
      <c r="AI239" s="22">
        <v>0</v>
      </c>
      <c r="AJ239" s="22">
        <v>0</v>
      </c>
      <c r="AK239" s="18">
        <v>309</v>
      </c>
    </row>
    <row r="240" spans="1:37" x14ac:dyDescent="0.35">
      <c r="A240" s="39">
        <v>233</v>
      </c>
      <c r="C240" s="27" t="s">
        <v>82</v>
      </c>
      <c r="D240" s="18">
        <v>0</v>
      </c>
      <c r="E240" s="18">
        <v>0</v>
      </c>
      <c r="F240" s="18">
        <v>6394</v>
      </c>
      <c r="G240" s="40">
        <v>6394</v>
      </c>
      <c r="H240" s="18">
        <v>2821</v>
      </c>
      <c r="I240" s="18">
        <v>0</v>
      </c>
      <c r="J240" s="18">
        <v>5</v>
      </c>
      <c r="K240" s="18">
        <v>33</v>
      </c>
      <c r="L240" s="18">
        <v>12</v>
      </c>
      <c r="M240" s="18">
        <v>18</v>
      </c>
      <c r="N240" s="22">
        <v>2889</v>
      </c>
      <c r="O240" s="18">
        <v>2282</v>
      </c>
      <c r="P240" s="18">
        <v>8</v>
      </c>
      <c r="Q240" s="18">
        <v>0</v>
      </c>
      <c r="R240" s="18">
        <v>4</v>
      </c>
      <c r="S240" s="22">
        <v>2294</v>
      </c>
      <c r="T240" s="18">
        <v>3395</v>
      </c>
      <c r="U240" s="18">
        <v>9</v>
      </c>
      <c r="V240" s="18">
        <v>7</v>
      </c>
      <c r="W240" s="18">
        <v>11</v>
      </c>
      <c r="X240" s="22">
        <v>3422</v>
      </c>
      <c r="Y240" s="18">
        <v>78</v>
      </c>
      <c r="Z240" s="18">
        <v>261</v>
      </c>
      <c r="AA240" s="18">
        <v>5</v>
      </c>
      <c r="AB240" s="18">
        <v>8</v>
      </c>
      <c r="AC240" s="18">
        <v>7</v>
      </c>
      <c r="AD240" s="18">
        <v>28</v>
      </c>
      <c r="AE240" s="18">
        <v>117</v>
      </c>
      <c r="AF240" s="22">
        <v>504</v>
      </c>
      <c r="AG240" s="18">
        <v>0</v>
      </c>
      <c r="AH240" s="18">
        <v>0</v>
      </c>
      <c r="AI240" s="22">
        <v>0</v>
      </c>
      <c r="AJ240" s="22">
        <v>0</v>
      </c>
      <c r="AK240" s="18">
        <v>15515</v>
      </c>
    </row>
    <row r="241" spans="1:37" x14ac:dyDescent="0.35">
      <c r="A241" s="39">
        <v>234</v>
      </c>
      <c r="C241" s="27" t="s">
        <v>83</v>
      </c>
      <c r="D241" s="18">
        <v>0</v>
      </c>
      <c r="E241" s="18">
        <v>0</v>
      </c>
      <c r="F241" s="18">
        <v>10335</v>
      </c>
      <c r="G241" s="40">
        <v>10335</v>
      </c>
      <c r="H241" s="18">
        <v>6501</v>
      </c>
      <c r="I241" s="18">
        <v>4</v>
      </c>
      <c r="J241" s="18">
        <v>21</v>
      </c>
      <c r="K241" s="18">
        <v>70</v>
      </c>
      <c r="L241" s="18">
        <v>68</v>
      </c>
      <c r="M241" s="18">
        <v>48</v>
      </c>
      <c r="N241" s="22">
        <v>6712</v>
      </c>
      <c r="O241" s="18">
        <v>2876</v>
      </c>
      <c r="P241" s="18">
        <v>0</v>
      </c>
      <c r="Q241" s="18">
        <v>3</v>
      </c>
      <c r="R241" s="18">
        <v>12</v>
      </c>
      <c r="S241" s="22">
        <v>2891</v>
      </c>
      <c r="T241" s="18">
        <v>6397</v>
      </c>
      <c r="U241" s="18">
        <v>26</v>
      </c>
      <c r="V241" s="18">
        <v>9</v>
      </c>
      <c r="W241" s="18">
        <v>25</v>
      </c>
      <c r="X241" s="22">
        <v>6457</v>
      </c>
      <c r="Y241" s="18">
        <v>258</v>
      </c>
      <c r="Z241" s="18">
        <v>519</v>
      </c>
      <c r="AA241" s="18">
        <v>6</v>
      </c>
      <c r="AB241" s="18">
        <v>17</v>
      </c>
      <c r="AC241" s="18">
        <v>12</v>
      </c>
      <c r="AD241" s="18">
        <v>53</v>
      </c>
      <c r="AE241" s="18">
        <v>319</v>
      </c>
      <c r="AF241" s="22">
        <v>1184</v>
      </c>
      <c r="AG241" s="18">
        <v>0</v>
      </c>
      <c r="AH241" s="18">
        <v>0</v>
      </c>
      <c r="AI241" s="22">
        <v>0</v>
      </c>
      <c r="AJ241" s="22">
        <v>0</v>
      </c>
      <c r="AK241" s="18">
        <v>27585</v>
      </c>
    </row>
    <row r="242" spans="1:37" x14ac:dyDescent="0.35">
      <c r="A242" s="39">
        <v>235</v>
      </c>
      <c r="C242" s="27" t="s">
        <v>84</v>
      </c>
      <c r="D242" s="18">
        <v>0</v>
      </c>
      <c r="E242" s="18">
        <v>0</v>
      </c>
      <c r="F242" s="18">
        <v>2216</v>
      </c>
      <c r="G242" s="40">
        <v>2216</v>
      </c>
      <c r="H242" s="18">
        <v>1916</v>
      </c>
      <c r="I242" s="18">
        <v>8</v>
      </c>
      <c r="J242" s="18">
        <v>13</v>
      </c>
      <c r="K242" s="18">
        <v>27</v>
      </c>
      <c r="L242" s="18">
        <v>24</v>
      </c>
      <c r="M242" s="18">
        <v>16</v>
      </c>
      <c r="N242" s="22">
        <v>2004</v>
      </c>
      <c r="O242" s="18">
        <v>525</v>
      </c>
      <c r="P242" s="18">
        <v>9</v>
      </c>
      <c r="Q242" s="18">
        <v>0</v>
      </c>
      <c r="R242" s="18">
        <v>4</v>
      </c>
      <c r="S242" s="22">
        <v>538</v>
      </c>
      <c r="T242" s="18">
        <v>940</v>
      </c>
      <c r="U242" s="18">
        <v>7</v>
      </c>
      <c r="V242" s="18">
        <v>0</v>
      </c>
      <c r="W242" s="18">
        <v>11</v>
      </c>
      <c r="X242" s="22">
        <v>958</v>
      </c>
      <c r="Y242" s="18">
        <v>18</v>
      </c>
      <c r="Z242" s="18">
        <v>91</v>
      </c>
      <c r="AA242" s="18">
        <v>0</v>
      </c>
      <c r="AB242" s="18">
        <v>0</v>
      </c>
      <c r="AC242" s="18">
        <v>0</v>
      </c>
      <c r="AD242" s="18">
        <v>7</v>
      </c>
      <c r="AE242" s="18">
        <v>36</v>
      </c>
      <c r="AF242" s="22">
        <v>152</v>
      </c>
      <c r="AG242" s="18">
        <v>0</v>
      </c>
      <c r="AH242" s="18">
        <v>0</v>
      </c>
      <c r="AI242" s="22">
        <v>0</v>
      </c>
      <c r="AJ242" s="22">
        <v>0</v>
      </c>
      <c r="AK242" s="18">
        <v>5867</v>
      </c>
    </row>
    <row r="243" spans="1:37" x14ac:dyDescent="0.35">
      <c r="A243" s="39">
        <v>236</v>
      </c>
      <c r="C243" s="27" t="s">
        <v>85</v>
      </c>
      <c r="D243" s="18">
        <v>0</v>
      </c>
      <c r="E243" s="18">
        <v>0</v>
      </c>
      <c r="F243" s="18">
        <v>10904</v>
      </c>
      <c r="G243" s="40">
        <v>10904</v>
      </c>
      <c r="H243" s="18">
        <v>9097</v>
      </c>
      <c r="I243" s="18">
        <v>15</v>
      </c>
      <c r="J243" s="18">
        <v>33</v>
      </c>
      <c r="K243" s="18">
        <v>161</v>
      </c>
      <c r="L243" s="18">
        <v>125</v>
      </c>
      <c r="M243" s="18">
        <v>113</v>
      </c>
      <c r="N243" s="22">
        <v>9544</v>
      </c>
      <c r="O243" s="18">
        <v>3279</v>
      </c>
      <c r="P243" s="18">
        <v>18</v>
      </c>
      <c r="Q243" s="18">
        <v>7</v>
      </c>
      <c r="R243" s="18">
        <v>36</v>
      </c>
      <c r="S243" s="22">
        <v>3340</v>
      </c>
      <c r="T243" s="18">
        <v>5541</v>
      </c>
      <c r="U243" s="18">
        <v>34</v>
      </c>
      <c r="V243" s="18">
        <v>8</v>
      </c>
      <c r="W243" s="18">
        <v>17</v>
      </c>
      <c r="X243" s="22">
        <v>5600</v>
      </c>
      <c r="Y243" s="18">
        <v>357</v>
      </c>
      <c r="Z243" s="18">
        <v>513</v>
      </c>
      <c r="AA243" s="18">
        <v>13</v>
      </c>
      <c r="AB243" s="18">
        <v>49</v>
      </c>
      <c r="AC243" s="18">
        <v>14</v>
      </c>
      <c r="AD243" s="18">
        <v>105</v>
      </c>
      <c r="AE243" s="18">
        <v>318</v>
      </c>
      <c r="AF243" s="22">
        <v>1369</v>
      </c>
      <c r="AG243" s="18">
        <v>0</v>
      </c>
      <c r="AH243" s="18">
        <v>0</v>
      </c>
      <c r="AI243" s="22">
        <v>0</v>
      </c>
      <c r="AJ243" s="22">
        <v>0</v>
      </c>
      <c r="AK243" s="18">
        <v>30753</v>
      </c>
    </row>
    <row r="244" spans="1:37" x14ac:dyDescent="0.35">
      <c r="A244" s="39">
        <v>237</v>
      </c>
      <c r="C244" s="27" t="s">
        <v>86</v>
      </c>
      <c r="D244" s="18">
        <v>0</v>
      </c>
      <c r="E244" s="18">
        <v>0</v>
      </c>
      <c r="F244" s="18">
        <v>2595</v>
      </c>
      <c r="G244" s="40">
        <v>2595</v>
      </c>
      <c r="H244" s="18">
        <v>1472</v>
      </c>
      <c r="I244" s="18">
        <v>5</v>
      </c>
      <c r="J244" s="18">
        <v>0</v>
      </c>
      <c r="K244" s="18">
        <v>19</v>
      </c>
      <c r="L244" s="18">
        <v>25</v>
      </c>
      <c r="M244" s="18">
        <v>18</v>
      </c>
      <c r="N244" s="22">
        <v>1539</v>
      </c>
      <c r="O244" s="18">
        <v>681</v>
      </c>
      <c r="P244" s="18">
        <v>0</v>
      </c>
      <c r="Q244" s="18">
        <v>0</v>
      </c>
      <c r="R244" s="18">
        <v>5</v>
      </c>
      <c r="S244" s="22">
        <v>686</v>
      </c>
      <c r="T244" s="18">
        <v>1209</v>
      </c>
      <c r="U244" s="18">
        <v>5</v>
      </c>
      <c r="V244" s="18">
        <v>0</v>
      </c>
      <c r="W244" s="18">
        <v>10</v>
      </c>
      <c r="X244" s="22">
        <v>1224</v>
      </c>
      <c r="Y244" s="18">
        <v>35</v>
      </c>
      <c r="Z244" s="18">
        <v>81</v>
      </c>
      <c r="AA244" s="18">
        <v>0</v>
      </c>
      <c r="AB244" s="18">
        <v>8</v>
      </c>
      <c r="AC244" s="18">
        <v>0</v>
      </c>
      <c r="AD244" s="18">
        <v>5</v>
      </c>
      <c r="AE244" s="18">
        <v>30</v>
      </c>
      <c r="AF244" s="22">
        <v>159</v>
      </c>
      <c r="AG244" s="18">
        <v>0</v>
      </c>
      <c r="AH244" s="18">
        <v>0</v>
      </c>
      <c r="AI244" s="22">
        <v>0</v>
      </c>
      <c r="AJ244" s="22">
        <v>0</v>
      </c>
      <c r="AK244" s="18">
        <v>6206</v>
      </c>
    </row>
    <row r="245" spans="1:37" x14ac:dyDescent="0.35">
      <c r="A245" s="39">
        <v>238</v>
      </c>
      <c r="C245" s="27" t="s">
        <v>129</v>
      </c>
      <c r="D245" s="18">
        <v>0</v>
      </c>
      <c r="E245" s="18">
        <v>0</v>
      </c>
      <c r="F245" s="18">
        <v>6472</v>
      </c>
      <c r="G245" s="40">
        <v>6472</v>
      </c>
      <c r="H245" s="18">
        <v>3670</v>
      </c>
      <c r="I245" s="18">
        <v>5</v>
      </c>
      <c r="J245" s="18">
        <v>18</v>
      </c>
      <c r="K245" s="18">
        <v>63</v>
      </c>
      <c r="L245" s="18">
        <v>37</v>
      </c>
      <c r="M245" s="18">
        <v>23</v>
      </c>
      <c r="N245" s="22">
        <v>3816</v>
      </c>
      <c r="O245" s="18">
        <v>1671</v>
      </c>
      <c r="P245" s="18">
        <v>12</v>
      </c>
      <c r="Q245" s="18">
        <v>5</v>
      </c>
      <c r="R245" s="18">
        <v>9</v>
      </c>
      <c r="S245" s="22">
        <v>1697</v>
      </c>
      <c r="T245" s="18">
        <v>3767</v>
      </c>
      <c r="U245" s="18">
        <v>17</v>
      </c>
      <c r="V245" s="18">
        <v>6</v>
      </c>
      <c r="W245" s="18">
        <v>19</v>
      </c>
      <c r="X245" s="22">
        <v>3809</v>
      </c>
      <c r="Y245" s="18">
        <v>91</v>
      </c>
      <c r="Z245" s="18">
        <v>291</v>
      </c>
      <c r="AA245" s="18">
        <v>9</v>
      </c>
      <c r="AB245" s="18">
        <v>7</v>
      </c>
      <c r="AC245" s="18">
        <v>6</v>
      </c>
      <c r="AD245" s="18">
        <v>13</v>
      </c>
      <c r="AE245" s="18">
        <v>110</v>
      </c>
      <c r="AF245" s="22">
        <v>527</v>
      </c>
      <c r="AG245" s="18">
        <v>0</v>
      </c>
      <c r="AH245" s="18">
        <v>0</v>
      </c>
      <c r="AI245" s="22">
        <v>0</v>
      </c>
      <c r="AJ245" s="22">
        <v>0</v>
      </c>
      <c r="AK245" s="18">
        <v>16309</v>
      </c>
    </row>
    <row r="246" spans="1:37" x14ac:dyDescent="0.35">
      <c r="A246" s="39">
        <v>239</v>
      </c>
      <c r="C246" s="27" t="s">
        <v>130</v>
      </c>
      <c r="D246" s="18">
        <v>0</v>
      </c>
      <c r="E246" s="18">
        <v>0</v>
      </c>
      <c r="F246" s="18">
        <v>249</v>
      </c>
      <c r="G246" s="40">
        <v>249</v>
      </c>
      <c r="H246" s="18">
        <v>201</v>
      </c>
      <c r="I246" s="18">
        <v>0</v>
      </c>
      <c r="J246" s="18">
        <v>0</v>
      </c>
      <c r="K246" s="18">
        <v>4</v>
      </c>
      <c r="L246" s="18">
        <v>11</v>
      </c>
      <c r="M246" s="18">
        <v>0</v>
      </c>
      <c r="N246" s="22">
        <v>216</v>
      </c>
      <c r="O246" s="18">
        <v>63</v>
      </c>
      <c r="P246" s="18">
        <v>0</v>
      </c>
      <c r="Q246" s="18">
        <v>0</v>
      </c>
      <c r="R246" s="18">
        <v>0</v>
      </c>
      <c r="S246" s="22">
        <v>63</v>
      </c>
      <c r="T246" s="18">
        <v>126</v>
      </c>
      <c r="U246" s="18">
        <v>0</v>
      </c>
      <c r="V246" s="18">
        <v>0</v>
      </c>
      <c r="W246" s="18">
        <v>0</v>
      </c>
      <c r="X246" s="22">
        <v>126</v>
      </c>
      <c r="Y246" s="18">
        <v>0</v>
      </c>
      <c r="Z246" s="18">
        <v>11</v>
      </c>
      <c r="AA246" s="18">
        <v>0</v>
      </c>
      <c r="AB246" s="18">
        <v>0</v>
      </c>
      <c r="AC246" s="18">
        <v>0</v>
      </c>
      <c r="AD246" s="18">
        <v>0</v>
      </c>
      <c r="AE246" s="18">
        <v>3</v>
      </c>
      <c r="AF246" s="22">
        <v>14</v>
      </c>
      <c r="AG246" s="18">
        <v>0</v>
      </c>
      <c r="AH246" s="18">
        <v>0</v>
      </c>
      <c r="AI246" s="22">
        <v>0</v>
      </c>
      <c r="AJ246" s="22">
        <v>0</v>
      </c>
      <c r="AK246" s="18">
        <v>675</v>
      </c>
    </row>
    <row r="247" spans="1:37" s="23" customFormat="1" x14ac:dyDescent="0.35">
      <c r="A247" s="39">
        <v>240</v>
      </c>
      <c r="B247" s="32"/>
      <c r="C247" s="23" t="s">
        <v>47</v>
      </c>
      <c r="D247" s="24">
        <v>0</v>
      </c>
      <c r="E247" s="24">
        <v>0</v>
      </c>
      <c r="F247" s="24">
        <v>262021</v>
      </c>
      <c r="G247" s="24">
        <v>262021</v>
      </c>
      <c r="H247" s="24">
        <v>165319</v>
      </c>
      <c r="I247" s="24">
        <v>316</v>
      </c>
      <c r="J247" s="24">
        <v>783</v>
      </c>
      <c r="K247" s="24">
        <v>2812</v>
      </c>
      <c r="L247" s="24">
        <v>1965</v>
      </c>
      <c r="M247" s="24">
        <v>1235</v>
      </c>
      <c r="N247" s="24">
        <v>172430</v>
      </c>
      <c r="O247" s="24">
        <v>72071</v>
      </c>
      <c r="P247" s="24">
        <v>231</v>
      </c>
      <c r="Q247" s="24">
        <v>201</v>
      </c>
      <c r="R247" s="24">
        <v>403</v>
      </c>
      <c r="S247" s="25">
        <v>72906</v>
      </c>
      <c r="T247" s="24">
        <v>142644</v>
      </c>
      <c r="U247" s="24">
        <v>715</v>
      </c>
      <c r="V247" s="24">
        <v>150</v>
      </c>
      <c r="W247" s="24">
        <v>600</v>
      </c>
      <c r="X247" s="25">
        <v>144109</v>
      </c>
      <c r="Y247" s="24">
        <v>4681</v>
      </c>
      <c r="Z247" s="24">
        <v>10976</v>
      </c>
      <c r="AA247" s="24">
        <v>212</v>
      </c>
      <c r="AB247" s="24">
        <v>440</v>
      </c>
      <c r="AC247" s="24">
        <v>288</v>
      </c>
      <c r="AD247" s="24">
        <v>1210</v>
      </c>
      <c r="AE247" s="24">
        <v>5475</v>
      </c>
      <c r="AF247" s="25">
        <v>23282</v>
      </c>
      <c r="AG247" s="24">
        <v>0</v>
      </c>
      <c r="AH247" s="24">
        <v>0</v>
      </c>
      <c r="AI247" s="25">
        <v>0</v>
      </c>
      <c r="AJ247" s="25">
        <v>0</v>
      </c>
      <c r="AK247" s="18">
        <v>674748</v>
      </c>
    </row>
    <row r="248" spans="1:37" x14ac:dyDescent="0.35">
      <c r="A248" s="39">
        <v>241</v>
      </c>
      <c r="B248" s="31" t="s">
        <v>46</v>
      </c>
      <c r="C248" s="27" t="s">
        <v>93</v>
      </c>
      <c r="D248" s="18">
        <v>0</v>
      </c>
      <c r="E248" s="18">
        <v>0</v>
      </c>
      <c r="F248" s="18">
        <v>3</v>
      </c>
      <c r="G248" s="40">
        <v>3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22">
        <v>0</v>
      </c>
      <c r="O248" s="18">
        <v>0</v>
      </c>
      <c r="P248" s="18">
        <v>0</v>
      </c>
      <c r="Q248" s="18">
        <v>0</v>
      </c>
      <c r="R248" s="18">
        <v>0</v>
      </c>
      <c r="S248" s="22">
        <v>0</v>
      </c>
      <c r="T248" s="18">
        <v>0</v>
      </c>
      <c r="U248" s="18">
        <v>0</v>
      </c>
      <c r="V248" s="18">
        <v>0</v>
      </c>
      <c r="W248" s="18">
        <v>0</v>
      </c>
      <c r="X248" s="22">
        <v>0</v>
      </c>
      <c r="Y248" s="18">
        <v>62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7</v>
      </c>
      <c r="AF248" s="22">
        <v>69</v>
      </c>
      <c r="AG248" s="18">
        <v>0</v>
      </c>
      <c r="AH248" s="18">
        <v>0</v>
      </c>
      <c r="AI248" s="22">
        <v>0</v>
      </c>
      <c r="AJ248" s="22">
        <v>0</v>
      </c>
      <c r="AK248" s="18">
        <v>71</v>
      </c>
    </row>
    <row r="249" spans="1:37" x14ac:dyDescent="0.35">
      <c r="A249" s="39">
        <v>242</v>
      </c>
      <c r="C249" s="27" t="s">
        <v>87</v>
      </c>
      <c r="D249" s="18">
        <v>0</v>
      </c>
      <c r="E249" s="18">
        <v>0</v>
      </c>
      <c r="F249" s="18">
        <v>13</v>
      </c>
      <c r="G249" s="40">
        <v>13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22">
        <v>0</v>
      </c>
      <c r="O249" s="18">
        <v>0</v>
      </c>
      <c r="P249" s="18">
        <v>0</v>
      </c>
      <c r="Q249" s="18">
        <v>0</v>
      </c>
      <c r="R249" s="18">
        <v>0</v>
      </c>
      <c r="S249" s="22">
        <v>0</v>
      </c>
      <c r="T249" s="18">
        <v>0</v>
      </c>
      <c r="U249" s="18">
        <v>0</v>
      </c>
      <c r="V249" s="18">
        <v>0</v>
      </c>
      <c r="W249" s="18">
        <v>13</v>
      </c>
      <c r="X249" s="22">
        <v>13</v>
      </c>
      <c r="Y249" s="18">
        <v>82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6</v>
      </c>
      <c r="AF249" s="22">
        <v>88</v>
      </c>
      <c r="AG249" s="18">
        <v>0</v>
      </c>
      <c r="AH249" s="18">
        <v>0</v>
      </c>
      <c r="AI249" s="22">
        <v>0</v>
      </c>
      <c r="AJ249" s="22">
        <v>0</v>
      </c>
      <c r="AK249" s="18">
        <v>109</v>
      </c>
    </row>
    <row r="250" spans="1:37" x14ac:dyDescent="0.35">
      <c r="A250" s="39">
        <v>243</v>
      </c>
      <c r="C250" s="27" t="s">
        <v>53</v>
      </c>
      <c r="D250" s="18">
        <v>0</v>
      </c>
      <c r="E250" s="18">
        <v>0</v>
      </c>
      <c r="F250" s="18">
        <v>65</v>
      </c>
      <c r="G250" s="40">
        <v>65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22">
        <v>0</v>
      </c>
      <c r="O250" s="18">
        <v>0</v>
      </c>
      <c r="P250" s="18">
        <v>0</v>
      </c>
      <c r="Q250" s="18">
        <v>0</v>
      </c>
      <c r="R250" s="18">
        <v>14</v>
      </c>
      <c r="S250" s="22">
        <v>14</v>
      </c>
      <c r="T250" s="18">
        <v>0</v>
      </c>
      <c r="U250" s="18">
        <v>0</v>
      </c>
      <c r="V250" s="18">
        <v>0</v>
      </c>
      <c r="W250" s="18">
        <v>52</v>
      </c>
      <c r="X250" s="22">
        <v>52</v>
      </c>
      <c r="Y250" s="18">
        <v>667</v>
      </c>
      <c r="Z250" s="18">
        <v>0</v>
      </c>
      <c r="AA250" s="18">
        <v>0</v>
      </c>
      <c r="AB250" s="18">
        <v>28</v>
      </c>
      <c r="AC250" s="18">
        <v>29</v>
      </c>
      <c r="AD250" s="18">
        <v>34</v>
      </c>
      <c r="AE250" s="18">
        <v>39</v>
      </c>
      <c r="AF250" s="22">
        <v>797</v>
      </c>
      <c r="AG250" s="18">
        <v>0</v>
      </c>
      <c r="AH250" s="18">
        <v>0</v>
      </c>
      <c r="AI250" s="22">
        <v>0</v>
      </c>
      <c r="AJ250" s="22">
        <v>0</v>
      </c>
      <c r="AK250" s="18">
        <v>931</v>
      </c>
    </row>
    <row r="251" spans="1:37" x14ac:dyDescent="0.35">
      <c r="A251" s="39">
        <v>244</v>
      </c>
      <c r="C251" s="27" t="s">
        <v>54</v>
      </c>
      <c r="D251" s="18">
        <v>0</v>
      </c>
      <c r="E251" s="18">
        <v>0</v>
      </c>
      <c r="F251" s="18">
        <v>55</v>
      </c>
      <c r="G251" s="40">
        <v>55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22">
        <v>0</v>
      </c>
      <c r="O251" s="18">
        <v>0</v>
      </c>
      <c r="P251" s="18">
        <v>0</v>
      </c>
      <c r="Q251" s="18">
        <v>0</v>
      </c>
      <c r="R251" s="18">
        <v>15</v>
      </c>
      <c r="S251" s="22">
        <v>15</v>
      </c>
      <c r="T251" s="18">
        <v>0</v>
      </c>
      <c r="U251" s="18">
        <v>0</v>
      </c>
      <c r="V251" s="18">
        <v>0</v>
      </c>
      <c r="W251" s="18">
        <v>49</v>
      </c>
      <c r="X251" s="22">
        <v>49</v>
      </c>
      <c r="Y251" s="18">
        <v>789</v>
      </c>
      <c r="Z251" s="18">
        <v>0</v>
      </c>
      <c r="AA251" s="18">
        <v>0</v>
      </c>
      <c r="AB251" s="18">
        <v>58</v>
      </c>
      <c r="AC251" s="18">
        <v>23</v>
      </c>
      <c r="AD251" s="18">
        <v>28</v>
      </c>
      <c r="AE251" s="18">
        <v>48</v>
      </c>
      <c r="AF251" s="22">
        <v>946</v>
      </c>
      <c r="AG251" s="18">
        <v>0</v>
      </c>
      <c r="AH251" s="18">
        <v>0</v>
      </c>
      <c r="AI251" s="22">
        <v>0</v>
      </c>
      <c r="AJ251" s="22">
        <v>0</v>
      </c>
      <c r="AK251" s="18">
        <v>1061</v>
      </c>
    </row>
    <row r="252" spans="1:37" x14ac:dyDescent="0.35">
      <c r="A252" s="39">
        <v>245</v>
      </c>
      <c r="C252" s="27" t="s">
        <v>94</v>
      </c>
      <c r="D252" s="18">
        <v>0</v>
      </c>
      <c r="E252" s="18">
        <v>0</v>
      </c>
      <c r="F252" s="18">
        <v>32</v>
      </c>
      <c r="G252" s="40">
        <v>32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22">
        <v>0</v>
      </c>
      <c r="O252" s="18">
        <v>0</v>
      </c>
      <c r="P252" s="18">
        <v>0</v>
      </c>
      <c r="Q252" s="18">
        <v>0</v>
      </c>
      <c r="R252" s="18">
        <v>14</v>
      </c>
      <c r="S252" s="22">
        <v>14</v>
      </c>
      <c r="T252" s="18">
        <v>0</v>
      </c>
      <c r="U252" s="18">
        <v>0</v>
      </c>
      <c r="V252" s="18">
        <v>0</v>
      </c>
      <c r="W252" s="18">
        <v>24</v>
      </c>
      <c r="X252" s="22">
        <v>24</v>
      </c>
      <c r="Y252" s="18">
        <v>130</v>
      </c>
      <c r="Z252" s="18">
        <v>0</v>
      </c>
      <c r="AA252" s="18">
        <v>0</v>
      </c>
      <c r="AB252" s="18">
        <v>7</v>
      </c>
      <c r="AC252" s="18">
        <v>5</v>
      </c>
      <c r="AD252" s="18">
        <v>7</v>
      </c>
      <c r="AE252" s="18">
        <v>10</v>
      </c>
      <c r="AF252" s="22">
        <v>159</v>
      </c>
      <c r="AG252" s="18">
        <v>0</v>
      </c>
      <c r="AH252" s="18">
        <v>0</v>
      </c>
      <c r="AI252" s="22">
        <v>0</v>
      </c>
      <c r="AJ252" s="22">
        <v>0</v>
      </c>
      <c r="AK252" s="18">
        <v>232</v>
      </c>
    </row>
    <row r="253" spans="1:37" x14ac:dyDescent="0.35">
      <c r="A253" s="39">
        <v>246</v>
      </c>
      <c r="C253" s="27" t="s">
        <v>95</v>
      </c>
      <c r="D253" s="18">
        <v>0</v>
      </c>
      <c r="E253" s="18">
        <v>0</v>
      </c>
      <c r="F253" s="18">
        <v>27</v>
      </c>
      <c r="G253" s="40">
        <v>27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22">
        <v>0</v>
      </c>
      <c r="O253" s="18">
        <v>0</v>
      </c>
      <c r="P253" s="18">
        <v>0</v>
      </c>
      <c r="Q253" s="18">
        <v>0</v>
      </c>
      <c r="R253" s="18">
        <v>6</v>
      </c>
      <c r="S253" s="22">
        <v>6</v>
      </c>
      <c r="T253" s="18">
        <v>0</v>
      </c>
      <c r="U253" s="18">
        <v>0</v>
      </c>
      <c r="V253" s="18">
        <v>0</v>
      </c>
      <c r="W253" s="18">
        <v>24</v>
      </c>
      <c r="X253" s="22">
        <v>24</v>
      </c>
      <c r="Y253" s="18">
        <v>267</v>
      </c>
      <c r="Z253" s="18">
        <v>0</v>
      </c>
      <c r="AA253" s="18">
        <v>0</v>
      </c>
      <c r="AB253" s="18">
        <v>14</v>
      </c>
      <c r="AC253" s="18">
        <v>12</v>
      </c>
      <c r="AD253" s="18">
        <v>17</v>
      </c>
      <c r="AE253" s="18">
        <v>16</v>
      </c>
      <c r="AF253" s="22">
        <v>326</v>
      </c>
      <c r="AG253" s="18">
        <v>0</v>
      </c>
      <c r="AH253" s="18">
        <v>0</v>
      </c>
      <c r="AI253" s="22">
        <v>0</v>
      </c>
      <c r="AJ253" s="22">
        <v>0</v>
      </c>
      <c r="AK253" s="18">
        <v>391</v>
      </c>
    </row>
    <row r="254" spans="1:37" x14ac:dyDescent="0.35">
      <c r="A254" s="39">
        <v>247</v>
      </c>
      <c r="C254" s="27" t="s">
        <v>55</v>
      </c>
      <c r="D254" s="18">
        <v>0</v>
      </c>
      <c r="E254" s="18">
        <v>0</v>
      </c>
      <c r="F254" s="18">
        <v>38</v>
      </c>
      <c r="G254" s="40">
        <v>38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22">
        <v>0</v>
      </c>
      <c r="O254" s="18">
        <v>0</v>
      </c>
      <c r="P254" s="18">
        <v>0</v>
      </c>
      <c r="Q254" s="18">
        <v>0</v>
      </c>
      <c r="R254" s="18">
        <v>9</v>
      </c>
      <c r="S254" s="22">
        <v>9</v>
      </c>
      <c r="T254" s="18">
        <v>0</v>
      </c>
      <c r="U254" s="18">
        <v>0</v>
      </c>
      <c r="V254" s="18">
        <v>0</v>
      </c>
      <c r="W254" s="18">
        <v>33</v>
      </c>
      <c r="X254" s="22">
        <v>33</v>
      </c>
      <c r="Y254" s="18">
        <v>392</v>
      </c>
      <c r="Z254" s="18">
        <v>0</v>
      </c>
      <c r="AA254" s="18">
        <v>0</v>
      </c>
      <c r="AB254" s="18">
        <v>10</v>
      </c>
      <c r="AC254" s="18">
        <v>17</v>
      </c>
      <c r="AD254" s="18">
        <v>12</v>
      </c>
      <c r="AE254" s="18">
        <v>17</v>
      </c>
      <c r="AF254" s="22">
        <v>448</v>
      </c>
      <c r="AG254" s="18">
        <v>0</v>
      </c>
      <c r="AH254" s="18">
        <v>0</v>
      </c>
      <c r="AI254" s="22">
        <v>0</v>
      </c>
      <c r="AJ254" s="22">
        <v>0</v>
      </c>
      <c r="AK254" s="18">
        <v>524</v>
      </c>
    </row>
    <row r="255" spans="1:37" x14ac:dyDescent="0.35">
      <c r="A255" s="39">
        <v>248</v>
      </c>
      <c r="C255" s="27" t="s">
        <v>88</v>
      </c>
      <c r="D255" s="18">
        <v>0</v>
      </c>
      <c r="E255" s="18">
        <v>0</v>
      </c>
      <c r="F255" s="18">
        <v>6</v>
      </c>
      <c r="G255" s="40">
        <v>6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22">
        <v>0</v>
      </c>
      <c r="O255" s="18">
        <v>0</v>
      </c>
      <c r="P255" s="18">
        <v>0</v>
      </c>
      <c r="Q255" s="18">
        <v>0</v>
      </c>
      <c r="R255" s="18">
        <v>0</v>
      </c>
      <c r="S255" s="22">
        <v>0</v>
      </c>
      <c r="T255" s="18">
        <v>0</v>
      </c>
      <c r="U255" s="18">
        <v>0</v>
      </c>
      <c r="V255" s="18">
        <v>0</v>
      </c>
      <c r="W255" s="18">
        <v>5</v>
      </c>
      <c r="X255" s="22">
        <v>5</v>
      </c>
      <c r="Y255" s="18">
        <v>60</v>
      </c>
      <c r="Z255" s="18">
        <v>0</v>
      </c>
      <c r="AA255" s="18">
        <v>0</v>
      </c>
      <c r="AB255" s="18">
        <v>4</v>
      </c>
      <c r="AC255" s="18">
        <v>3</v>
      </c>
      <c r="AD255" s="18">
        <v>3</v>
      </c>
      <c r="AE255" s="18">
        <v>3</v>
      </c>
      <c r="AF255" s="22">
        <v>73</v>
      </c>
      <c r="AG255" s="18">
        <v>0</v>
      </c>
      <c r="AH255" s="18">
        <v>0</v>
      </c>
      <c r="AI255" s="22">
        <v>0</v>
      </c>
      <c r="AJ255" s="22">
        <v>0</v>
      </c>
      <c r="AK255" s="18">
        <v>94</v>
      </c>
    </row>
    <row r="256" spans="1:37" x14ac:dyDescent="0.35">
      <c r="A256" s="39">
        <v>249</v>
      </c>
      <c r="C256" s="27" t="s">
        <v>56</v>
      </c>
      <c r="D256" s="18">
        <v>0</v>
      </c>
      <c r="E256" s="18">
        <v>0</v>
      </c>
      <c r="F256" s="18">
        <v>51</v>
      </c>
      <c r="G256" s="40">
        <v>51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8">
        <v>0</v>
      </c>
      <c r="N256" s="22">
        <v>0</v>
      </c>
      <c r="O256" s="18">
        <v>0</v>
      </c>
      <c r="P256" s="18">
        <v>0</v>
      </c>
      <c r="Q256" s="18">
        <v>0</v>
      </c>
      <c r="R256" s="18">
        <v>25</v>
      </c>
      <c r="S256" s="22">
        <v>25</v>
      </c>
      <c r="T256" s="18">
        <v>0</v>
      </c>
      <c r="U256" s="18">
        <v>0</v>
      </c>
      <c r="V256" s="18">
        <v>0</v>
      </c>
      <c r="W256" s="18">
        <v>29</v>
      </c>
      <c r="X256" s="22">
        <v>29</v>
      </c>
      <c r="Y256" s="18">
        <v>1248</v>
      </c>
      <c r="Z256" s="18">
        <v>0</v>
      </c>
      <c r="AA256" s="18">
        <v>0</v>
      </c>
      <c r="AB256" s="18">
        <v>63</v>
      </c>
      <c r="AC256" s="18">
        <v>32</v>
      </c>
      <c r="AD256" s="18">
        <v>33</v>
      </c>
      <c r="AE256" s="18">
        <v>65</v>
      </c>
      <c r="AF256" s="22">
        <v>1441</v>
      </c>
      <c r="AG256" s="18">
        <v>0</v>
      </c>
      <c r="AH256" s="18">
        <v>0</v>
      </c>
      <c r="AI256" s="22">
        <v>0</v>
      </c>
      <c r="AJ256" s="22">
        <v>0</v>
      </c>
      <c r="AK256" s="18">
        <v>1560</v>
      </c>
    </row>
    <row r="257" spans="1:37" x14ac:dyDescent="0.35">
      <c r="A257" s="39">
        <v>250</v>
      </c>
      <c r="C257" s="27" t="s">
        <v>57</v>
      </c>
      <c r="D257" s="18">
        <v>0</v>
      </c>
      <c r="E257" s="18">
        <v>0</v>
      </c>
      <c r="F257" s="18">
        <v>142</v>
      </c>
      <c r="G257" s="40">
        <v>142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18">
        <v>0</v>
      </c>
      <c r="N257" s="22">
        <v>0</v>
      </c>
      <c r="O257" s="18">
        <v>0</v>
      </c>
      <c r="P257" s="18">
        <v>0</v>
      </c>
      <c r="Q257" s="18">
        <v>0</v>
      </c>
      <c r="R257" s="18">
        <v>37</v>
      </c>
      <c r="S257" s="22">
        <v>37</v>
      </c>
      <c r="T257" s="18">
        <v>0</v>
      </c>
      <c r="U257" s="18">
        <v>0</v>
      </c>
      <c r="V257" s="18">
        <v>0</v>
      </c>
      <c r="W257" s="18">
        <v>118</v>
      </c>
      <c r="X257" s="22">
        <v>118</v>
      </c>
      <c r="Y257" s="18">
        <v>1722</v>
      </c>
      <c r="Z257" s="18">
        <v>0</v>
      </c>
      <c r="AA257" s="18">
        <v>0</v>
      </c>
      <c r="AB257" s="18">
        <v>185</v>
      </c>
      <c r="AC257" s="18">
        <v>118</v>
      </c>
      <c r="AD257" s="18">
        <v>112</v>
      </c>
      <c r="AE257" s="18">
        <v>164</v>
      </c>
      <c r="AF257" s="22">
        <v>2301</v>
      </c>
      <c r="AG257" s="18">
        <v>0</v>
      </c>
      <c r="AH257" s="18">
        <v>0</v>
      </c>
      <c r="AI257" s="22">
        <v>0</v>
      </c>
      <c r="AJ257" s="22">
        <v>0</v>
      </c>
      <c r="AK257" s="18">
        <v>2602</v>
      </c>
    </row>
    <row r="258" spans="1:37" x14ac:dyDescent="0.35">
      <c r="A258" s="39">
        <v>251</v>
      </c>
      <c r="C258" s="27" t="s">
        <v>96</v>
      </c>
      <c r="D258" s="18">
        <v>0</v>
      </c>
      <c r="E258" s="18">
        <v>0</v>
      </c>
      <c r="F258" s="18">
        <v>3</v>
      </c>
      <c r="G258" s="40">
        <v>3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22">
        <v>0</v>
      </c>
      <c r="O258" s="18">
        <v>0</v>
      </c>
      <c r="P258" s="18">
        <v>0</v>
      </c>
      <c r="Q258" s="18">
        <v>0</v>
      </c>
      <c r="R258" s="18">
        <v>5</v>
      </c>
      <c r="S258" s="22">
        <v>5</v>
      </c>
      <c r="T258" s="18">
        <v>0</v>
      </c>
      <c r="U258" s="18">
        <v>0</v>
      </c>
      <c r="V258" s="18">
        <v>0</v>
      </c>
      <c r="W258" s="18">
        <v>5</v>
      </c>
      <c r="X258" s="22">
        <v>5</v>
      </c>
      <c r="Y258" s="18">
        <v>35</v>
      </c>
      <c r="Z258" s="18">
        <v>0</v>
      </c>
      <c r="AA258" s="18">
        <v>0</v>
      </c>
      <c r="AB258" s="18">
        <v>8</v>
      </c>
      <c r="AC258" s="18">
        <v>3</v>
      </c>
      <c r="AD258" s="18">
        <v>4</v>
      </c>
      <c r="AE258" s="18">
        <v>7</v>
      </c>
      <c r="AF258" s="22">
        <v>57</v>
      </c>
      <c r="AG258" s="18">
        <v>0</v>
      </c>
      <c r="AH258" s="18">
        <v>0</v>
      </c>
      <c r="AI258" s="22">
        <v>0</v>
      </c>
      <c r="AJ258" s="22">
        <v>0</v>
      </c>
      <c r="AK258" s="18">
        <v>67</v>
      </c>
    </row>
    <row r="259" spans="1:37" x14ac:dyDescent="0.35">
      <c r="A259" s="39">
        <v>252</v>
      </c>
      <c r="C259" s="27" t="s">
        <v>97</v>
      </c>
      <c r="D259" s="18">
        <v>0</v>
      </c>
      <c r="E259" s="18">
        <v>0</v>
      </c>
      <c r="F259" s="18">
        <v>31</v>
      </c>
      <c r="G259" s="40">
        <v>31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22">
        <v>0</v>
      </c>
      <c r="O259" s="18">
        <v>0</v>
      </c>
      <c r="P259" s="18">
        <v>0</v>
      </c>
      <c r="Q259" s="18">
        <v>0</v>
      </c>
      <c r="R259" s="18">
        <v>6</v>
      </c>
      <c r="S259" s="22">
        <v>6</v>
      </c>
      <c r="T259" s="18">
        <v>0</v>
      </c>
      <c r="U259" s="18">
        <v>0</v>
      </c>
      <c r="V259" s="18">
        <v>0</v>
      </c>
      <c r="W259" s="18">
        <v>30</v>
      </c>
      <c r="X259" s="22">
        <v>30</v>
      </c>
      <c r="Y259" s="18">
        <v>167</v>
      </c>
      <c r="Z259" s="18">
        <v>0</v>
      </c>
      <c r="AA259" s="18">
        <v>0</v>
      </c>
      <c r="AB259" s="18">
        <v>4</v>
      </c>
      <c r="AC259" s="18">
        <v>11</v>
      </c>
      <c r="AD259" s="18">
        <v>8</v>
      </c>
      <c r="AE259" s="18">
        <v>5</v>
      </c>
      <c r="AF259" s="22">
        <v>195</v>
      </c>
      <c r="AG259" s="18">
        <v>0</v>
      </c>
      <c r="AH259" s="18">
        <v>0</v>
      </c>
      <c r="AI259" s="22">
        <v>0</v>
      </c>
      <c r="AJ259" s="22">
        <v>0</v>
      </c>
      <c r="AK259" s="18">
        <v>267</v>
      </c>
    </row>
    <row r="260" spans="1:37" x14ac:dyDescent="0.35">
      <c r="A260" s="39">
        <v>253</v>
      </c>
      <c r="C260" s="27" t="s">
        <v>98</v>
      </c>
      <c r="D260" s="18">
        <v>0</v>
      </c>
      <c r="E260" s="18">
        <v>0</v>
      </c>
      <c r="F260" s="18">
        <v>47</v>
      </c>
      <c r="G260" s="40">
        <v>47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22">
        <v>0</v>
      </c>
      <c r="O260" s="18">
        <v>0</v>
      </c>
      <c r="P260" s="18">
        <v>0</v>
      </c>
      <c r="Q260" s="18">
        <v>0</v>
      </c>
      <c r="R260" s="18">
        <v>7</v>
      </c>
      <c r="S260" s="22">
        <v>7</v>
      </c>
      <c r="T260" s="18">
        <v>0</v>
      </c>
      <c r="U260" s="18">
        <v>0</v>
      </c>
      <c r="V260" s="18">
        <v>0</v>
      </c>
      <c r="W260" s="18">
        <v>37</v>
      </c>
      <c r="X260" s="22">
        <v>37</v>
      </c>
      <c r="Y260" s="18">
        <v>581</v>
      </c>
      <c r="Z260" s="18">
        <v>0</v>
      </c>
      <c r="AA260" s="18">
        <v>0</v>
      </c>
      <c r="AB260" s="18">
        <v>24</v>
      </c>
      <c r="AC260" s="18">
        <v>28</v>
      </c>
      <c r="AD260" s="18">
        <v>29</v>
      </c>
      <c r="AE260" s="18">
        <v>51</v>
      </c>
      <c r="AF260" s="22">
        <v>713</v>
      </c>
      <c r="AG260" s="18">
        <v>0</v>
      </c>
      <c r="AH260" s="18">
        <v>0</v>
      </c>
      <c r="AI260" s="22">
        <v>0</v>
      </c>
      <c r="AJ260" s="22">
        <v>0</v>
      </c>
      <c r="AK260" s="18">
        <v>810</v>
      </c>
    </row>
    <row r="261" spans="1:37" x14ac:dyDescent="0.35">
      <c r="A261" s="39">
        <v>254</v>
      </c>
      <c r="C261" s="27" t="s">
        <v>58</v>
      </c>
      <c r="D261" s="18">
        <v>0</v>
      </c>
      <c r="E261" s="18">
        <v>0</v>
      </c>
      <c r="F261" s="18">
        <v>152</v>
      </c>
      <c r="G261" s="40">
        <v>152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22">
        <v>0</v>
      </c>
      <c r="O261" s="18">
        <v>0</v>
      </c>
      <c r="P261" s="18">
        <v>0</v>
      </c>
      <c r="Q261" s="18">
        <v>0</v>
      </c>
      <c r="R261" s="18">
        <v>32</v>
      </c>
      <c r="S261" s="22">
        <v>32</v>
      </c>
      <c r="T261" s="18">
        <v>0</v>
      </c>
      <c r="U261" s="18">
        <v>0</v>
      </c>
      <c r="V261" s="18">
        <v>0</v>
      </c>
      <c r="W261" s="18">
        <v>126</v>
      </c>
      <c r="X261" s="22">
        <v>126</v>
      </c>
      <c r="Y261" s="18">
        <v>1957</v>
      </c>
      <c r="Z261" s="18">
        <v>0</v>
      </c>
      <c r="AA261" s="18">
        <v>0</v>
      </c>
      <c r="AB261" s="18">
        <v>167</v>
      </c>
      <c r="AC261" s="18">
        <v>115</v>
      </c>
      <c r="AD261" s="18">
        <v>121</v>
      </c>
      <c r="AE261" s="18">
        <v>144</v>
      </c>
      <c r="AF261" s="22">
        <v>2504</v>
      </c>
      <c r="AG261" s="18">
        <v>0</v>
      </c>
      <c r="AH261" s="18">
        <v>0</v>
      </c>
      <c r="AI261" s="22">
        <v>0</v>
      </c>
      <c r="AJ261" s="22">
        <v>0</v>
      </c>
      <c r="AK261" s="18">
        <v>2821</v>
      </c>
    </row>
    <row r="262" spans="1:37" x14ac:dyDescent="0.35">
      <c r="A262" s="39">
        <v>255</v>
      </c>
      <c r="C262" s="27" t="s">
        <v>99</v>
      </c>
      <c r="D262" s="18">
        <v>0</v>
      </c>
      <c r="E262" s="18">
        <v>0</v>
      </c>
      <c r="F262" s="18">
        <v>14</v>
      </c>
      <c r="G262" s="40">
        <v>14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22">
        <v>0</v>
      </c>
      <c r="O262" s="18">
        <v>0</v>
      </c>
      <c r="P262" s="18">
        <v>0</v>
      </c>
      <c r="Q262" s="18">
        <v>0</v>
      </c>
      <c r="R262" s="18">
        <v>6</v>
      </c>
      <c r="S262" s="22">
        <v>6</v>
      </c>
      <c r="T262" s="18">
        <v>0</v>
      </c>
      <c r="U262" s="18">
        <v>0</v>
      </c>
      <c r="V262" s="18">
        <v>0</v>
      </c>
      <c r="W262" s="18">
        <v>5</v>
      </c>
      <c r="X262" s="22">
        <v>5</v>
      </c>
      <c r="Y262" s="18">
        <v>75</v>
      </c>
      <c r="Z262" s="18">
        <v>0</v>
      </c>
      <c r="AA262" s="18">
        <v>0</v>
      </c>
      <c r="AB262" s="18">
        <v>8</v>
      </c>
      <c r="AC262" s="18">
        <v>6</v>
      </c>
      <c r="AD262" s="18">
        <v>3</v>
      </c>
      <c r="AE262" s="18">
        <v>14</v>
      </c>
      <c r="AF262" s="22">
        <v>106</v>
      </c>
      <c r="AG262" s="18">
        <v>0</v>
      </c>
      <c r="AH262" s="18">
        <v>0</v>
      </c>
      <c r="AI262" s="22">
        <v>0</v>
      </c>
      <c r="AJ262" s="22">
        <v>0</v>
      </c>
      <c r="AK262" s="18">
        <v>133</v>
      </c>
    </row>
    <row r="263" spans="1:37" x14ac:dyDescent="0.35">
      <c r="A263" s="39">
        <v>256</v>
      </c>
      <c r="C263" s="27" t="s">
        <v>100</v>
      </c>
      <c r="D263" s="18">
        <v>0</v>
      </c>
      <c r="E263" s="18">
        <v>0</v>
      </c>
      <c r="F263" s="18">
        <v>16</v>
      </c>
      <c r="G263" s="40">
        <v>16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22">
        <v>0</v>
      </c>
      <c r="O263" s="18">
        <v>0</v>
      </c>
      <c r="P263" s="18">
        <v>0</v>
      </c>
      <c r="Q263" s="18">
        <v>0</v>
      </c>
      <c r="R263" s="18">
        <v>0</v>
      </c>
      <c r="S263" s="22">
        <v>0</v>
      </c>
      <c r="T263" s="18">
        <v>0</v>
      </c>
      <c r="U263" s="18">
        <v>0</v>
      </c>
      <c r="V263" s="18">
        <v>0</v>
      </c>
      <c r="W263" s="18">
        <v>11</v>
      </c>
      <c r="X263" s="22">
        <v>11</v>
      </c>
      <c r="Y263" s="18">
        <v>121</v>
      </c>
      <c r="Z263" s="18">
        <v>0</v>
      </c>
      <c r="AA263" s="18">
        <v>0</v>
      </c>
      <c r="AB263" s="18">
        <v>0</v>
      </c>
      <c r="AC263" s="18">
        <v>9</v>
      </c>
      <c r="AD263" s="18">
        <v>10</v>
      </c>
      <c r="AE263" s="18">
        <v>19</v>
      </c>
      <c r="AF263" s="22">
        <v>159</v>
      </c>
      <c r="AG263" s="18">
        <v>0</v>
      </c>
      <c r="AH263" s="18">
        <v>0</v>
      </c>
      <c r="AI263" s="22">
        <v>0</v>
      </c>
      <c r="AJ263" s="22">
        <v>0</v>
      </c>
      <c r="AK263" s="18">
        <v>193</v>
      </c>
    </row>
    <row r="264" spans="1:37" x14ac:dyDescent="0.35">
      <c r="A264" s="39">
        <v>257</v>
      </c>
      <c r="C264" s="27" t="s">
        <v>101</v>
      </c>
      <c r="D264" s="18">
        <v>0</v>
      </c>
      <c r="E264" s="18">
        <v>0</v>
      </c>
      <c r="F264" s="18">
        <v>16</v>
      </c>
      <c r="G264" s="40">
        <v>16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22">
        <v>0</v>
      </c>
      <c r="O264" s="18">
        <v>0</v>
      </c>
      <c r="P264" s="18">
        <v>0</v>
      </c>
      <c r="Q264" s="18">
        <v>0</v>
      </c>
      <c r="R264" s="18">
        <v>12</v>
      </c>
      <c r="S264" s="22">
        <v>12</v>
      </c>
      <c r="T264" s="18">
        <v>0</v>
      </c>
      <c r="U264" s="18">
        <v>0</v>
      </c>
      <c r="V264" s="18">
        <v>0</v>
      </c>
      <c r="W264" s="18">
        <v>8</v>
      </c>
      <c r="X264" s="22">
        <v>8</v>
      </c>
      <c r="Y264" s="18">
        <v>93</v>
      </c>
      <c r="Z264" s="18">
        <v>0</v>
      </c>
      <c r="AA264" s="18">
        <v>0</v>
      </c>
      <c r="AB264" s="18">
        <v>0</v>
      </c>
      <c r="AC264" s="18">
        <v>5</v>
      </c>
      <c r="AD264" s="18">
        <v>5</v>
      </c>
      <c r="AE264" s="18">
        <v>5</v>
      </c>
      <c r="AF264" s="22">
        <v>108</v>
      </c>
      <c r="AG264" s="18">
        <v>0</v>
      </c>
      <c r="AH264" s="18">
        <v>0</v>
      </c>
      <c r="AI264" s="22">
        <v>0</v>
      </c>
      <c r="AJ264" s="22">
        <v>0</v>
      </c>
      <c r="AK264" s="18">
        <v>145</v>
      </c>
    </row>
    <row r="265" spans="1:37" x14ac:dyDescent="0.35">
      <c r="A265" s="39">
        <v>258</v>
      </c>
      <c r="C265" s="27" t="s">
        <v>59</v>
      </c>
      <c r="D265" s="18">
        <v>0</v>
      </c>
      <c r="E265" s="18">
        <v>0</v>
      </c>
      <c r="F265" s="18">
        <v>97</v>
      </c>
      <c r="G265" s="40">
        <v>97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22">
        <v>0</v>
      </c>
      <c r="O265" s="18">
        <v>0</v>
      </c>
      <c r="P265" s="18">
        <v>0</v>
      </c>
      <c r="Q265" s="18">
        <v>0</v>
      </c>
      <c r="R265" s="18">
        <v>22</v>
      </c>
      <c r="S265" s="22">
        <v>22</v>
      </c>
      <c r="T265" s="18">
        <v>0</v>
      </c>
      <c r="U265" s="18">
        <v>0</v>
      </c>
      <c r="V265" s="18">
        <v>0</v>
      </c>
      <c r="W265" s="18">
        <v>89</v>
      </c>
      <c r="X265" s="22">
        <v>89</v>
      </c>
      <c r="Y265" s="18">
        <v>1473</v>
      </c>
      <c r="Z265" s="18">
        <v>0</v>
      </c>
      <c r="AA265" s="18">
        <v>0</v>
      </c>
      <c r="AB265" s="18">
        <v>100</v>
      </c>
      <c r="AC265" s="18">
        <v>56</v>
      </c>
      <c r="AD265" s="18">
        <v>64</v>
      </c>
      <c r="AE265" s="18">
        <v>106</v>
      </c>
      <c r="AF265" s="22">
        <v>1799</v>
      </c>
      <c r="AG265" s="18">
        <v>0</v>
      </c>
      <c r="AH265" s="18">
        <v>0</v>
      </c>
      <c r="AI265" s="22">
        <v>0</v>
      </c>
      <c r="AJ265" s="22">
        <v>0</v>
      </c>
      <c r="AK265" s="18">
        <v>2003</v>
      </c>
    </row>
    <row r="266" spans="1:37" x14ac:dyDescent="0.35">
      <c r="A266" s="39">
        <v>259</v>
      </c>
      <c r="C266" s="27" t="s">
        <v>102</v>
      </c>
      <c r="D266" s="18">
        <v>0</v>
      </c>
      <c r="E266" s="18">
        <v>0</v>
      </c>
      <c r="F266" s="18">
        <v>36</v>
      </c>
      <c r="G266" s="40">
        <v>36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22">
        <v>0</v>
      </c>
      <c r="O266" s="18">
        <v>0</v>
      </c>
      <c r="P266" s="18">
        <v>0</v>
      </c>
      <c r="Q266" s="18">
        <v>0</v>
      </c>
      <c r="R266" s="18">
        <v>6</v>
      </c>
      <c r="S266" s="22">
        <v>6</v>
      </c>
      <c r="T266" s="18">
        <v>0</v>
      </c>
      <c r="U266" s="18">
        <v>0</v>
      </c>
      <c r="V266" s="18">
        <v>0</v>
      </c>
      <c r="W266" s="18">
        <v>28</v>
      </c>
      <c r="X266" s="22">
        <v>28</v>
      </c>
      <c r="Y266" s="18">
        <v>166</v>
      </c>
      <c r="Z266" s="18">
        <v>0</v>
      </c>
      <c r="AA266" s="18">
        <v>0</v>
      </c>
      <c r="AB266" s="18">
        <v>21</v>
      </c>
      <c r="AC266" s="18">
        <v>5</v>
      </c>
      <c r="AD266" s="18">
        <v>13</v>
      </c>
      <c r="AE266" s="18">
        <v>36</v>
      </c>
      <c r="AF266" s="22">
        <v>241</v>
      </c>
      <c r="AG266" s="18">
        <v>0</v>
      </c>
      <c r="AH266" s="18">
        <v>0</v>
      </c>
      <c r="AI266" s="22">
        <v>0</v>
      </c>
      <c r="AJ266" s="22">
        <v>0</v>
      </c>
      <c r="AK266" s="18">
        <v>307</v>
      </c>
    </row>
    <row r="267" spans="1:37" x14ac:dyDescent="0.35">
      <c r="A267" s="39">
        <v>260</v>
      </c>
      <c r="C267" s="27" t="s">
        <v>60</v>
      </c>
      <c r="D267" s="18">
        <v>0</v>
      </c>
      <c r="E267" s="18">
        <v>0</v>
      </c>
      <c r="F267" s="18">
        <v>91</v>
      </c>
      <c r="G267" s="40">
        <v>91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22">
        <v>0</v>
      </c>
      <c r="O267" s="18">
        <v>0</v>
      </c>
      <c r="P267" s="18">
        <v>0</v>
      </c>
      <c r="Q267" s="18">
        <v>0</v>
      </c>
      <c r="R267" s="18">
        <v>35</v>
      </c>
      <c r="S267" s="22">
        <v>35</v>
      </c>
      <c r="T267" s="18">
        <v>0</v>
      </c>
      <c r="U267" s="18">
        <v>0</v>
      </c>
      <c r="V267" s="18">
        <v>0</v>
      </c>
      <c r="W267" s="18">
        <v>64</v>
      </c>
      <c r="X267" s="22">
        <v>64</v>
      </c>
      <c r="Y267" s="18">
        <v>812</v>
      </c>
      <c r="Z267" s="18">
        <v>0</v>
      </c>
      <c r="AA267" s="18">
        <v>0</v>
      </c>
      <c r="AB267" s="18">
        <v>38</v>
      </c>
      <c r="AC267" s="18">
        <v>46</v>
      </c>
      <c r="AD267" s="18">
        <v>52</v>
      </c>
      <c r="AE267" s="18">
        <v>62</v>
      </c>
      <c r="AF267" s="22">
        <v>1010</v>
      </c>
      <c r="AG267" s="18">
        <v>0</v>
      </c>
      <c r="AH267" s="18">
        <v>0</v>
      </c>
      <c r="AI267" s="22">
        <v>0</v>
      </c>
      <c r="AJ267" s="22">
        <v>0</v>
      </c>
      <c r="AK267" s="18">
        <v>1196</v>
      </c>
    </row>
    <row r="268" spans="1:37" x14ac:dyDescent="0.35">
      <c r="A268" s="39">
        <v>261</v>
      </c>
      <c r="C268" s="27" t="s">
        <v>103</v>
      </c>
      <c r="D268" s="18">
        <v>0</v>
      </c>
      <c r="E268" s="18">
        <v>0</v>
      </c>
      <c r="F268" s="18">
        <v>10</v>
      </c>
      <c r="G268" s="40">
        <v>10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22">
        <v>0</v>
      </c>
      <c r="O268" s="18">
        <v>0</v>
      </c>
      <c r="P268" s="18">
        <v>0</v>
      </c>
      <c r="Q268" s="18">
        <v>0</v>
      </c>
      <c r="R268" s="18">
        <v>0</v>
      </c>
      <c r="S268" s="22">
        <v>0</v>
      </c>
      <c r="T268" s="18">
        <v>0</v>
      </c>
      <c r="U268" s="18">
        <v>0</v>
      </c>
      <c r="V268" s="18">
        <v>0</v>
      </c>
      <c r="W268" s="18">
        <v>14</v>
      </c>
      <c r="X268" s="22">
        <v>14</v>
      </c>
      <c r="Y268" s="18">
        <v>62</v>
      </c>
      <c r="Z268" s="18">
        <v>0</v>
      </c>
      <c r="AA268" s="18">
        <v>0</v>
      </c>
      <c r="AB268" s="18">
        <v>0</v>
      </c>
      <c r="AC268" s="18">
        <v>0</v>
      </c>
      <c r="AD268" s="18">
        <v>5</v>
      </c>
      <c r="AE268" s="18">
        <v>3</v>
      </c>
      <c r="AF268" s="22">
        <v>70</v>
      </c>
      <c r="AG268" s="18">
        <v>0</v>
      </c>
      <c r="AH268" s="18">
        <v>0</v>
      </c>
      <c r="AI268" s="22">
        <v>0</v>
      </c>
      <c r="AJ268" s="22">
        <v>0</v>
      </c>
      <c r="AK268" s="18">
        <v>97</v>
      </c>
    </row>
    <row r="269" spans="1:37" x14ac:dyDescent="0.35">
      <c r="A269" s="39">
        <v>262</v>
      </c>
      <c r="C269" s="27" t="s">
        <v>61</v>
      </c>
      <c r="D269" s="18">
        <v>0</v>
      </c>
      <c r="E269" s="18">
        <v>0</v>
      </c>
      <c r="F269" s="18">
        <v>72</v>
      </c>
      <c r="G269" s="40">
        <v>72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22">
        <v>0</v>
      </c>
      <c r="O269" s="18">
        <v>0</v>
      </c>
      <c r="P269" s="18">
        <v>0</v>
      </c>
      <c r="Q269" s="18">
        <v>0</v>
      </c>
      <c r="R269" s="18">
        <v>23</v>
      </c>
      <c r="S269" s="22">
        <v>23</v>
      </c>
      <c r="T269" s="18">
        <v>0</v>
      </c>
      <c r="U269" s="18">
        <v>0</v>
      </c>
      <c r="V269" s="18">
        <v>0</v>
      </c>
      <c r="W269" s="18">
        <v>51</v>
      </c>
      <c r="X269" s="22">
        <v>51</v>
      </c>
      <c r="Y269" s="18">
        <v>1035</v>
      </c>
      <c r="Z269" s="18">
        <v>0</v>
      </c>
      <c r="AA269" s="18">
        <v>0</v>
      </c>
      <c r="AB269" s="18">
        <v>60</v>
      </c>
      <c r="AC269" s="18">
        <v>36</v>
      </c>
      <c r="AD269" s="18">
        <v>43</v>
      </c>
      <c r="AE269" s="18">
        <v>63</v>
      </c>
      <c r="AF269" s="22">
        <v>1237</v>
      </c>
      <c r="AG269" s="18">
        <v>0</v>
      </c>
      <c r="AH269" s="18">
        <v>0</v>
      </c>
      <c r="AI269" s="22">
        <v>0</v>
      </c>
      <c r="AJ269" s="22">
        <v>0</v>
      </c>
      <c r="AK269" s="18">
        <v>1384</v>
      </c>
    </row>
    <row r="270" spans="1:37" x14ac:dyDescent="0.35">
      <c r="A270" s="39">
        <v>263</v>
      </c>
      <c r="C270" s="27" t="s">
        <v>104</v>
      </c>
      <c r="D270" s="18">
        <v>0</v>
      </c>
      <c r="E270" s="18">
        <v>0</v>
      </c>
      <c r="F270" s="18">
        <v>10</v>
      </c>
      <c r="G270" s="40">
        <v>10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22">
        <v>0</v>
      </c>
      <c r="O270" s="18">
        <v>0</v>
      </c>
      <c r="P270" s="18">
        <v>0</v>
      </c>
      <c r="Q270" s="18">
        <v>0</v>
      </c>
      <c r="R270" s="18">
        <v>0</v>
      </c>
      <c r="S270" s="22">
        <v>0</v>
      </c>
      <c r="T270" s="18">
        <v>0</v>
      </c>
      <c r="U270" s="18">
        <v>0</v>
      </c>
      <c r="V270" s="18">
        <v>0</v>
      </c>
      <c r="W270" s="18">
        <v>12</v>
      </c>
      <c r="X270" s="22">
        <v>12</v>
      </c>
      <c r="Y270" s="18">
        <v>91</v>
      </c>
      <c r="Z270" s="18">
        <v>0</v>
      </c>
      <c r="AA270" s="18">
        <v>0</v>
      </c>
      <c r="AB270" s="18">
        <v>11</v>
      </c>
      <c r="AC270" s="18">
        <v>3</v>
      </c>
      <c r="AD270" s="18">
        <v>6</v>
      </c>
      <c r="AE270" s="18">
        <v>16</v>
      </c>
      <c r="AF270" s="22">
        <v>127</v>
      </c>
      <c r="AG270" s="18">
        <v>0</v>
      </c>
      <c r="AH270" s="18">
        <v>0</v>
      </c>
      <c r="AI270" s="22">
        <v>0</v>
      </c>
      <c r="AJ270" s="22">
        <v>0</v>
      </c>
      <c r="AK270" s="18">
        <v>142</v>
      </c>
    </row>
    <row r="271" spans="1:37" x14ac:dyDescent="0.35">
      <c r="A271" s="39">
        <v>264</v>
      </c>
      <c r="C271" s="27" t="s">
        <v>105</v>
      </c>
      <c r="D271" s="18">
        <v>0</v>
      </c>
      <c r="E271" s="18">
        <v>0</v>
      </c>
      <c r="F271" s="18">
        <v>12</v>
      </c>
      <c r="G271" s="40">
        <v>12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22">
        <v>0</v>
      </c>
      <c r="O271" s="18">
        <v>0</v>
      </c>
      <c r="P271" s="18">
        <v>0</v>
      </c>
      <c r="Q271" s="18">
        <v>0</v>
      </c>
      <c r="R271" s="18">
        <v>4</v>
      </c>
      <c r="S271" s="22">
        <v>4</v>
      </c>
      <c r="T271" s="18">
        <v>0</v>
      </c>
      <c r="U271" s="18">
        <v>0</v>
      </c>
      <c r="V271" s="18">
        <v>0</v>
      </c>
      <c r="W271" s="18">
        <v>11</v>
      </c>
      <c r="X271" s="22">
        <v>11</v>
      </c>
      <c r="Y271" s="18">
        <v>67</v>
      </c>
      <c r="Z271" s="18">
        <v>0</v>
      </c>
      <c r="AA271" s="18">
        <v>0</v>
      </c>
      <c r="AB271" s="18">
        <v>3</v>
      </c>
      <c r="AC271" s="18">
        <v>3</v>
      </c>
      <c r="AD271" s="18">
        <v>3</v>
      </c>
      <c r="AE271" s="18">
        <v>6</v>
      </c>
      <c r="AF271" s="22">
        <v>82</v>
      </c>
      <c r="AG271" s="18">
        <v>0</v>
      </c>
      <c r="AH271" s="18">
        <v>0</v>
      </c>
      <c r="AI271" s="22">
        <v>0</v>
      </c>
      <c r="AJ271" s="22">
        <v>0</v>
      </c>
      <c r="AK271" s="18">
        <v>111</v>
      </c>
    </row>
    <row r="272" spans="1:37" x14ac:dyDescent="0.35">
      <c r="A272" s="39">
        <v>265</v>
      </c>
      <c r="C272" s="27" t="s">
        <v>62</v>
      </c>
      <c r="D272" s="18">
        <v>0</v>
      </c>
      <c r="E272" s="18">
        <v>0</v>
      </c>
      <c r="F272" s="18">
        <v>103</v>
      </c>
      <c r="G272" s="40">
        <v>103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22">
        <v>0</v>
      </c>
      <c r="O272" s="18">
        <v>0</v>
      </c>
      <c r="P272" s="18">
        <v>0</v>
      </c>
      <c r="Q272" s="18">
        <v>0</v>
      </c>
      <c r="R272" s="18">
        <v>24</v>
      </c>
      <c r="S272" s="22">
        <v>24</v>
      </c>
      <c r="T272" s="18">
        <v>0</v>
      </c>
      <c r="U272" s="18">
        <v>0</v>
      </c>
      <c r="V272" s="18">
        <v>0</v>
      </c>
      <c r="W272" s="18">
        <v>80</v>
      </c>
      <c r="X272" s="22">
        <v>80</v>
      </c>
      <c r="Y272" s="18">
        <v>741</v>
      </c>
      <c r="Z272" s="18">
        <v>0</v>
      </c>
      <c r="AA272" s="18">
        <v>0</v>
      </c>
      <c r="AB272" s="18">
        <v>43</v>
      </c>
      <c r="AC272" s="18">
        <v>26</v>
      </c>
      <c r="AD272" s="18">
        <v>25</v>
      </c>
      <c r="AE272" s="18">
        <v>43</v>
      </c>
      <c r="AF272" s="22">
        <v>878</v>
      </c>
      <c r="AG272" s="18">
        <v>0</v>
      </c>
      <c r="AH272" s="18">
        <v>0</v>
      </c>
      <c r="AI272" s="22">
        <v>0</v>
      </c>
      <c r="AJ272" s="22">
        <v>0</v>
      </c>
      <c r="AK272" s="18">
        <v>1081</v>
      </c>
    </row>
    <row r="273" spans="1:37" x14ac:dyDescent="0.35">
      <c r="A273" s="39">
        <v>266</v>
      </c>
      <c r="C273" s="27" t="s">
        <v>63</v>
      </c>
      <c r="D273" s="18">
        <v>0</v>
      </c>
      <c r="E273" s="18">
        <v>0</v>
      </c>
      <c r="F273" s="18">
        <v>97</v>
      </c>
      <c r="G273" s="40">
        <v>97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22">
        <v>0</v>
      </c>
      <c r="O273" s="18">
        <v>0</v>
      </c>
      <c r="P273" s="18">
        <v>0</v>
      </c>
      <c r="Q273" s="18">
        <v>0</v>
      </c>
      <c r="R273" s="18">
        <v>34</v>
      </c>
      <c r="S273" s="22">
        <v>34</v>
      </c>
      <c r="T273" s="18">
        <v>0</v>
      </c>
      <c r="U273" s="18">
        <v>0</v>
      </c>
      <c r="V273" s="18">
        <v>0</v>
      </c>
      <c r="W273" s="18">
        <v>71</v>
      </c>
      <c r="X273" s="22">
        <v>71</v>
      </c>
      <c r="Y273" s="18">
        <v>1585</v>
      </c>
      <c r="Z273" s="18">
        <v>0</v>
      </c>
      <c r="AA273" s="18">
        <v>0</v>
      </c>
      <c r="AB273" s="18">
        <v>228</v>
      </c>
      <c r="AC273" s="18">
        <v>79</v>
      </c>
      <c r="AD273" s="18">
        <v>96</v>
      </c>
      <c r="AE273" s="18">
        <v>125</v>
      </c>
      <c r="AF273" s="22">
        <v>2113</v>
      </c>
      <c r="AG273" s="18">
        <v>0</v>
      </c>
      <c r="AH273" s="18">
        <v>0</v>
      </c>
      <c r="AI273" s="22">
        <v>0</v>
      </c>
      <c r="AJ273" s="22">
        <v>0</v>
      </c>
      <c r="AK273" s="18">
        <v>2319</v>
      </c>
    </row>
    <row r="274" spans="1:37" x14ac:dyDescent="0.35">
      <c r="A274" s="39">
        <v>267</v>
      </c>
      <c r="C274" s="27" t="s">
        <v>64</v>
      </c>
      <c r="D274" s="18">
        <v>0</v>
      </c>
      <c r="E274" s="18">
        <v>0</v>
      </c>
      <c r="F274" s="18">
        <v>162</v>
      </c>
      <c r="G274" s="40">
        <v>162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22">
        <v>0</v>
      </c>
      <c r="O274" s="18">
        <v>0</v>
      </c>
      <c r="P274" s="18">
        <v>0</v>
      </c>
      <c r="Q274" s="18">
        <v>0</v>
      </c>
      <c r="R274" s="18">
        <v>32</v>
      </c>
      <c r="S274" s="22">
        <v>32</v>
      </c>
      <c r="T274" s="18">
        <v>0</v>
      </c>
      <c r="U274" s="18">
        <v>0</v>
      </c>
      <c r="V274" s="18">
        <v>0</v>
      </c>
      <c r="W274" s="18">
        <v>133</v>
      </c>
      <c r="X274" s="22">
        <v>133</v>
      </c>
      <c r="Y274" s="18">
        <v>1573</v>
      </c>
      <c r="Z274" s="18">
        <v>0</v>
      </c>
      <c r="AA274" s="18">
        <v>0</v>
      </c>
      <c r="AB274" s="18">
        <v>88</v>
      </c>
      <c r="AC274" s="18">
        <v>65</v>
      </c>
      <c r="AD274" s="18">
        <v>63</v>
      </c>
      <c r="AE274" s="18">
        <v>124</v>
      </c>
      <c r="AF274" s="22">
        <v>1913</v>
      </c>
      <c r="AG274" s="18">
        <v>0</v>
      </c>
      <c r="AH274" s="18">
        <v>0</v>
      </c>
      <c r="AI274" s="22">
        <v>0</v>
      </c>
      <c r="AJ274" s="22">
        <v>0</v>
      </c>
      <c r="AK274" s="18">
        <v>2246</v>
      </c>
    </row>
    <row r="275" spans="1:37" x14ac:dyDescent="0.35">
      <c r="A275" s="39">
        <v>268</v>
      </c>
      <c r="C275" s="27" t="s">
        <v>65</v>
      </c>
      <c r="D275" s="18">
        <v>0</v>
      </c>
      <c r="E275" s="18">
        <v>0</v>
      </c>
      <c r="F275" s="18">
        <v>46</v>
      </c>
      <c r="G275" s="40">
        <v>46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22">
        <v>0</v>
      </c>
      <c r="O275" s="18">
        <v>0</v>
      </c>
      <c r="P275" s="18">
        <v>0</v>
      </c>
      <c r="Q275" s="18">
        <v>0</v>
      </c>
      <c r="R275" s="18">
        <v>10</v>
      </c>
      <c r="S275" s="22">
        <v>10</v>
      </c>
      <c r="T275" s="18">
        <v>0</v>
      </c>
      <c r="U275" s="18">
        <v>0</v>
      </c>
      <c r="V275" s="18">
        <v>0</v>
      </c>
      <c r="W275" s="18">
        <v>34</v>
      </c>
      <c r="X275" s="22">
        <v>34</v>
      </c>
      <c r="Y275" s="18">
        <v>354</v>
      </c>
      <c r="Z275" s="18">
        <v>0</v>
      </c>
      <c r="AA275" s="18">
        <v>0</v>
      </c>
      <c r="AB275" s="18">
        <v>19</v>
      </c>
      <c r="AC275" s="18">
        <v>16</v>
      </c>
      <c r="AD275" s="18">
        <v>23</v>
      </c>
      <c r="AE275" s="18">
        <v>20</v>
      </c>
      <c r="AF275" s="22">
        <v>432</v>
      </c>
      <c r="AG275" s="18">
        <v>0</v>
      </c>
      <c r="AH275" s="18">
        <v>0</v>
      </c>
      <c r="AI275" s="22">
        <v>0</v>
      </c>
      <c r="AJ275" s="22">
        <v>0</v>
      </c>
      <c r="AK275" s="18">
        <v>527</v>
      </c>
    </row>
    <row r="276" spans="1:37" x14ac:dyDescent="0.35">
      <c r="A276" s="39">
        <v>269</v>
      </c>
      <c r="C276" s="27" t="s">
        <v>106</v>
      </c>
      <c r="D276" s="18">
        <v>0</v>
      </c>
      <c r="E276" s="18">
        <v>0</v>
      </c>
      <c r="F276" s="18">
        <v>10</v>
      </c>
      <c r="G276" s="40">
        <v>10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22">
        <v>0</v>
      </c>
      <c r="O276" s="18">
        <v>0</v>
      </c>
      <c r="P276" s="18">
        <v>0</v>
      </c>
      <c r="Q276" s="18">
        <v>0</v>
      </c>
      <c r="R276" s="18">
        <v>5</v>
      </c>
      <c r="S276" s="22">
        <v>5</v>
      </c>
      <c r="T276" s="18">
        <v>0</v>
      </c>
      <c r="U276" s="18">
        <v>0</v>
      </c>
      <c r="V276" s="18">
        <v>0</v>
      </c>
      <c r="W276" s="18">
        <v>9</v>
      </c>
      <c r="X276" s="22">
        <v>9</v>
      </c>
      <c r="Y276" s="18">
        <v>70</v>
      </c>
      <c r="Z276" s="18">
        <v>0</v>
      </c>
      <c r="AA276" s="18">
        <v>0</v>
      </c>
      <c r="AB276" s="18">
        <v>0</v>
      </c>
      <c r="AC276" s="18">
        <v>3</v>
      </c>
      <c r="AD276" s="18">
        <v>5</v>
      </c>
      <c r="AE276" s="18">
        <v>5</v>
      </c>
      <c r="AF276" s="22">
        <v>83</v>
      </c>
      <c r="AG276" s="18">
        <v>0</v>
      </c>
      <c r="AH276" s="18">
        <v>0</v>
      </c>
      <c r="AI276" s="22">
        <v>0</v>
      </c>
      <c r="AJ276" s="22">
        <v>0</v>
      </c>
      <c r="AK276" s="18">
        <v>99</v>
      </c>
    </row>
    <row r="277" spans="1:37" x14ac:dyDescent="0.35">
      <c r="A277" s="39">
        <v>270</v>
      </c>
      <c r="C277" s="27" t="s">
        <v>107</v>
      </c>
      <c r="D277" s="18">
        <v>0</v>
      </c>
      <c r="E277" s="18">
        <v>0</v>
      </c>
      <c r="F277" s="18">
        <v>6</v>
      </c>
      <c r="G277" s="40">
        <v>6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22">
        <v>0</v>
      </c>
      <c r="O277" s="18">
        <v>0</v>
      </c>
      <c r="P277" s="18">
        <v>0</v>
      </c>
      <c r="Q277" s="18">
        <v>0</v>
      </c>
      <c r="R277" s="18">
        <v>0</v>
      </c>
      <c r="S277" s="22">
        <v>0</v>
      </c>
      <c r="T277" s="18">
        <v>0</v>
      </c>
      <c r="U277" s="18">
        <v>0</v>
      </c>
      <c r="V277" s="18">
        <v>0</v>
      </c>
      <c r="W277" s="18">
        <v>4</v>
      </c>
      <c r="X277" s="22">
        <v>4</v>
      </c>
      <c r="Y277" s="18">
        <v>24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15</v>
      </c>
      <c r="AF277" s="22">
        <v>39</v>
      </c>
      <c r="AG277" s="18">
        <v>0</v>
      </c>
      <c r="AH277" s="18">
        <v>0</v>
      </c>
      <c r="AI277" s="22">
        <v>0</v>
      </c>
      <c r="AJ277" s="22">
        <v>0</v>
      </c>
      <c r="AK277" s="18">
        <v>55</v>
      </c>
    </row>
    <row r="278" spans="1:37" x14ac:dyDescent="0.35">
      <c r="A278" s="39">
        <v>271</v>
      </c>
      <c r="C278" s="27" t="s">
        <v>66</v>
      </c>
      <c r="D278" s="18">
        <v>0</v>
      </c>
      <c r="E278" s="18">
        <v>0</v>
      </c>
      <c r="F278" s="18">
        <v>59</v>
      </c>
      <c r="G278" s="40">
        <v>59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22">
        <v>0</v>
      </c>
      <c r="O278" s="18">
        <v>0</v>
      </c>
      <c r="P278" s="18">
        <v>0</v>
      </c>
      <c r="Q278" s="18">
        <v>0</v>
      </c>
      <c r="R278" s="18">
        <v>17</v>
      </c>
      <c r="S278" s="22">
        <v>17</v>
      </c>
      <c r="T278" s="18">
        <v>0</v>
      </c>
      <c r="U278" s="18">
        <v>0</v>
      </c>
      <c r="V278" s="18">
        <v>0</v>
      </c>
      <c r="W278" s="18">
        <v>51</v>
      </c>
      <c r="X278" s="22">
        <v>51</v>
      </c>
      <c r="Y278" s="18">
        <v>686</v>
      </c>
      <c r="Z278" s="18">
        <v>0</v>
      </c>
      <c r="AA278" s="18">
        <v>0</v>
      </c>
      <c r="AB278" s="18">
        <v>54</v>
      </c>
      <c r="AC278" s="18">
        <v>29</v>
      </c>
      <c r="AD278" s="18">
        <v>35</v>
      </c>
      <c r="AE278" s="18">
        <v>48</v>
      </c>
      <c r="AF278" s="22">
        <v>852</v>
      </c>
      <c r="AG278" s="18">
        <v>0</v>
      </c>
      <c r="AH278" s="18">
        <v>0</v>
      </c>
      <c r="AI278" s="22">
        <v>0</v>
      </c>
      <c r="AJ278" s="22">
        <v>0</v>
      </c>
      <c r="AK278" s="18">
        <v>963</v>
      </c>
    </row>
    <row r="279" spans="1:37" x14ac:dyDescent="0.35">
      <c r="A279" s="39">
        <v>272</v>
      </c>
      <c r="C279" s="27" t="s">
        <v>89</v>
      </c>
      <c r="D279" s="18">
        <v>0</v>
      </c>
      <c r="E279" s="18">
        <v>0</v>
      </c>
      <c r="F279" s="18">
        <v>18</v>
      </c>
      <c r="G279" s="40">
        <v>18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22">
        <v>0</v>
      </c>
      <c r="O279" s="18">
        <v>0</v>
      </c>
      <c r="P279" s="18">
        <v>0</v>
      </c>
      <c r="Q279" s="18">
        <v>0</v>
      </c>
      <c r="R279" s="18">
        <v>0</v>
      </c>
      <c r="S279" s="22">
        <v>0</v>
      </c>
      <c r="T279" s="18">
        <v>0</v>
      </c>
      <c r="U279" s="18">
        <v>0</v>
      </c>
      <c r="V279" s="18">
        <v>0</v>
      </c>
      <c r="W279" s="18">
        <v>11</v>
      </c>
      <c r="X279" s="22">
        <v>11</v>
      </c>
      <c r="Y279" s="18">
        <v>92</v>
      </c>
      <c r="Z279" s="18">
        <v>0</v>
      </c>
      <c r="AA279" s="18">
        <v>0</v>
      </c>
      <c r="AB279" s="18">
        <v>4</v>
      </c>
      <c r="AC279" s="18">
        <v>3</v>
      </c>
      <c r="AD279" s="18">
        <v>3</v>
      </c>
      <c r="AE279" s="18">
        <v>11</v>
      </c>
      <c r="AF279" s="22">
        <v>113</v>
      </c>
      <c r="AG279" s="18">
        <v>0</v>
      </c>
      <c r="AH279" s="18">
        <v>0</v>
      </c>
      <c r="AI279" s="22">
        <v>0</v>
      </c>
      <c r="AJ279" s="22">
        <v>0</v>
      </c>
      <c r="AK279" s="18">
        <v>141</v>
      </c>
    </row>
    <row r="280" spans="1:37" x14ac:dyDescent="0.35">
      <c r="A280" s="39">
        <v>273</v>
      </c>
      <c r="C280" s="27" t="s">
        <v>67</v>
      </c>
      <c r="D280" s="18">
        <v>0</v>
      </c>
      <c r="E280" s="18">
        <v>0</v>
      </c>
      <c r="F280" s="18">
        <v>106</v>
      </c>
      <c r="G280" s="40">
        <v>106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22">
        <v>0</v>
      </c>
      <c r="O280" s="18">
        <v>0</v>
      </c>
      <c r="P280" s="18">
        <v>0</v>
      </c>
      <c r="Q280" s="18">
        <v>0</v>
      </c>
      <c r="R280" s="18">
        <v>27</v>
      </c>
      <c r="S280" s="22">
        <v>27</v>
      </c>
      <c r="T280" s="18">
        <v>0</v>
      </c>
      <c r="U280" s="18">
        <v>0</v>
      </c>
      <c r="V280" s="18">
        <v>0</v>
      </c>
      <c r="W280" s="18">
        <v>93</v>
      </c>
      <c r="X280" s="22">
        <v>93</v>
      </c>
      <c r="Y280" s="18">
        <v>1525</v>
      </c>
      <c r="Z280" s="18">
        <v>0</v>
      </c>
      <c r="AA280" s="18">
        <v>0</v>
      </c>
      <c r="AB280" s="18">
        <v>89</v>
      </c>
      <c r="AC280" s="18">
        <v>66</v>
      </c>
      <c r="AD280" s="18">
        <v>77</v>
      </c>
      <c r="AE280" s="18">
        <v>134</v>
      </c>
      <c r="AF280" s="22">
        <v>1891</v>
      </c>
      <c r="AG280" s="18">
        <v>0</v>
      </c>
      <c r="AH280" s="18">
        <v>0</v>
      </c>
      <c r="AI280" s="22">
        <v>0</v>
      </c>
      <c r="AJ280" s="22">
        <v>0</v>
      </c>
      <c r="AK280" s="18">
        <v>2116</v>
      </c>
    </row>
    <row r="281" spans="1:37" x14ac:dyDescent="0.35">
      <c r="A281" s="39">
        <v>274</v>
      </c>
      <c r="C281" s="27" t="s">
        <v>108</v>
      </c>
      <c r="D281" s="18">
        <v>0</v>
      </c>
      <c r="E281" s="18">
        <v>0</v>
      </c>
      <c r="F281" s="18">
        <v>9</v>
      </c>
      <c r="G281" s="40">
        <v>9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22">
        <v>0</v>
      </c>
      <c r="O281" s="18">
        <v>0</v>
      </c>
      <c r="P281" s="18">
        <v>0</v>
      </c>
      <c r="Q281" s="18">
        <v>0</v>
      </c>
      <c r="R281" s="18">
        <v>0</v>
      </c>
      <c r="S281" s="22">
        <v>0</v>
      </c>
      <c r="T281" s="18">
        <v>0</v>
      </c>
      <c r="U281" s="18">
        <v>0</v>
      </c>
      <c r="V281" s="18">
        <v>0</v>
      </c>
      <c r="W281" s="18">
        <v>11</v>
      </c>
      <c r="X281" s="22">
        <v>11</v>
      </c>
      <c r="Y281" s="18">
        <v>63</v>
      </c>
      <c r="Z281" s="18">
        <v>0</v>
      </c>
      <c r="AA281" s="18">
        <v>0</v>
      </c>
      <c r="AB281" s="18">
        <v>7</v>
      </c>
      <c r="AC281" s="18">
        <v>3</v>
      </c>
      <c r="AD281" s="18">
        <v>0</v>
      </c>
      <c r="AE281" s="18">
        <v>4</v>
      </c>
      <c r="AF281" s="22">
        <v>77</v>
      </c>
      <c r="AG281" s="18">
        <v>0</v>
      </c>
      <c r="AH281" s="18">
        <v>0</v>
      </c>
      <c r="AI281" s="22">
        <v>0</v>
      </c>
      <c r="AJ281" s="22">
        <v>0</v>
      </c>
      <c r="AK281" s="18">
        <v>102</v>
      </c>
    </row>
    <row r="282" spans="1:37" x14ac:dyDescent="0.35">
      <c r="A282" s="39">
        <v>275</v>
      </c>
      <c r="C282" s="27" t="s">
        <v>68</v>
      </c>
      <c r="D282" s="18">
        <v>0</v>
      </c>
      <c r="E282" s="18">
        <v>0</v>
      </c>
      <c r="F282" s="18">
        <v>85</v>
      </c>
      <c r="G282" s="40">
        <v>85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22">
        <v>0</v>
      </c>
      <c r="O282" s="18">
        <v>0</v>
      </c>
      <c r="P282" s="18">
        <v>0</v>
      </c>
      <c r="Q282" s="18">
        <v>0</v>
      </c>
      <c r="R282" s="18">
        <v>20</v>
      </c>
      <c r="S282" s="22">
        <v>20</v>
      </c>
      <c r="T282" s="18">
        <v>0</v>
      </c>
      <c r="U282" s="18">
        <v>0</v>
      </c>
      <c r="V282" s="18">
        <v>0</v>
      </c>
      <c r="W282" s="18">
        <v>68</v>
      </c>
      <c r="X282" s="22">
        <v>68</v>
      </c>
      <c r="Y282" s="18">
        <v>971</v>
      </c>
      <c r="Z282" s="18">
        <v>0</v>
      </c>
      <c r="AA282" s="18">
        <v>0</v>
      </c>
      <c r="AB282" s="18">
        <v>41</v>
      </c>
      <c r="AC282" s="18">
        <v>36</v>
      </c>
      <c r="AD282" s="18">
        <v>34</v>
      </c>
      <c r="AE282" s="18">
        <v>66</v>
      </c>
      <c r="AF282" s="22">
        <v>1148</v>
      </c>
      <c r="AG282" s="18">
        <v>0</v>
      </c>
      <c r="AH282" s="18">
        <v>0</v>
      </c>
      <c r="AI282" s="22">
        <v>0</v>
      </c>
      <c r="AJ282" s="22">
        <v>0</v>
      </c>
      <c r="AK282" s="18">
        <v>1331</v>
      </c>
    </row>
    <row r="283" spans="1:37" x14ac:dyDescent="0.35">
      <c r="A283" s="39">
        <v>276</v>
      </c>
      <c r="C283" s="27" t="s">
        <v>69</v>
      </c>
      <c r="D283" s="18">
        <v>0</v>
      </c>
      <c r="E283" s="18">
        <v>0</v>
      </c>
      <c r="F283" s="18">
        <v>85</v>
      </c>
      <c r="G283" s="40">
        <v>85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22">
        <v>0</v>
      </c>
      <c r="O283" s="18">
        <v>0</v>
      </c>
      <c r="P283" s="18">
        <v>0</v>
      </c>
      <c r="Q283" s="18">
        <v>0</v>
      </c>
      <c r="R283" s="18">
        <v>23</v>
      </c>
      <c r="S283" s="22">
        <v>23</v>
      </c>
      <c r="T283" s="18">
        <v>0</v>
      </c>
      <c r="U283" s="18">
        <v>0</v>
      </c>
      <c r="V283" s="18">
        <v>0</v>
      </c>
      <c r="W283" s="18">
        <v>70</v>
      </c>
      <c r="X283" s="22">
        <v>70</v>
      </c>
      <c r="Y283" s="18">
        <v>919</v>
      </c>
      <c r="Z283" s="18">
        <v>0</v>
      </c>
      <c r="AA283" s="18">
        <v>0</v>
      </c>
      <c r="AB283" s="18">
        <v>36</v>
      </c>
      <c r="AC283" s="18">
        <v>39</v>
      </c>
      <c r="AD283" s="18">
        <v>34</v>
      </c>
      <c r="AE283" s="18">
        <v>68</v>
      </c>
      <c r="AF283" s="22">
        <v>1096</v>
      </c>
      <c r="AG283" s="18">
        <v>0</v>
      </c>
      <c r="AH283" s="18">
        <v>0</v>
      </c>
      <c r="AI283" s="22">
        <v>0</v>
      </c>
      <c r="AJ283" s="22">
        <v>0</v>
      </c>
      <c r="AK283" s="18">
        <v>1275</v>
      </c>
    </row>
    <row r="284" spans="1:37" x14ac:dyDescent="0.35">
      <c r="A284" s="39">
        <v>277</v>
      </c>
      <c r="C284" s="27" t="s">
        <v>70</v>
      </c>
      <c r="D284" s="18">
        <v>0</v>
      </c>
      <c r="E284" s="18">
        <v>0</v>
      </c>
      <c r="F284" s="18">
        <v>67</v>
      </c>
      <c r="G284" s="40">
        <v>67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22">
        <v>0</v>
      </c>
      <c r="O284" s="18">
        <v>0</v>
      </c>
      <c r="P284" s="18">
        <v>0</v>
      </c>
      <c r="Q284" s="18">
        <v>0</v>
      </c>
      <c r="R284" s="18">
        <v>17</v>
      </c>
      <c r="S284" s="22">
        <v>17</v>
      </c>
      <c r="T284" s="18">
        <v>0</v>
      </c>
      <c r="U284" s="18">
        <v>0</v>
      </c>
      <c r="V284" s="18">
        <v>0</v>
      </c>
      <c r="W284" s="18">
        <v>56</v>
      </c>
      <c r="X284" s="22">
        <v>56</v>
      </c>
      <c r="Y284" s="18">
        <v>363</v>
      </c>
      <c r="Z284" s="18">
        <v>0</v>
      </c>
      <c r="AA284" s="18">
        <v>0</v>
      </c>
      <c r="AB284" s="18">
        <v>14</v>
      </c>
      <c r="AC284" s="18">
        <v>17</v>
      </c>
      <c r="AD284" s="18">
        <v>14</v>
      </c>
      <c r="AE284" s="18">
        <v>37</v>
      </c>
      <c r="AF284" s="22">
        <v>445</v>
      </c>
      <c r="AG284" s="18">
        <v>0</v>
      </c>
      <c r="AH284" s="18">
        <v>0</v>
      </c>
      <c r="AI284" s="22">
        <v>0</v>
      </c>
      <c r="AJ284" s="22">
        <v>0</v>
      </c>
      <c r="AK284" s="18">
        <v>592</v>
      </c>
    </row>
    <row r="285" spans="1:37" x14ac:dyDescent="0.35">
      <c r="A285" s="39">
        <v>278</v>
      </c>
      <c r="C285" s="27" t="s">
        <v>109</v>
      </c>
      <c r="D285" s="18">
        <v>0</v>
      </c>
      <c r="E285" s="18">
        <v>0</v>
      </c>
      <c r="F285" s="18">
        <v>6</v>
      </c>
      <c r="G285" s="40">
        <v>6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22">
        <v>0</v>
      </c>
      <c r="O285" s="18">
        <v>0</v>
      </c>
      <c r="P285" s="18">
        <v>0</v>
      </c>
      <c r="Q285" s="18">
        <v>0</v>
      </c>
      <c r="R285" s="18">
        <v>3</v>
      </c>
      <c r="S285" s="22">
        <v>3</v>
      </c>
      <c r="T285" s="18">
        <v>0</v>
      </c>
      <c r="U285" s="18">
        <v>0</v>
      </c>
      <c r="V285" s="18">
        <v>0</v>
      </c>
      <c r="W285" s="18">
        <v>7</v>
      </c>
      <c r="X285" s="22">
        <v>7</v>
      </c>
      <c r="Y285" s="18">
        <v>32</v>
      </c>
      <c r="Z285" s="18">
        <v>0</v>
      </c>
      <c r="AA285" s="18">
        <v>0</v>
      </c>
      <c r="AB285" s="18">
        <v>7</v>
      </c>
      <c r="AC285" s="18">
        <v>3</v>
      </c>
      <c r="AD285" s="18">
        <v>5</v>
      </c>
      <c r="AE285" s="18">
        <v>0</v>
      </c>
      <c r="AF285" s="22">
        <v>47</v>
      </c>
      <c r="AG285" s="18">
        <v>0</v>
      </c>
      <c r="AH285" s="18">
        <v>0</v>
      </c>
      <c r="AI285" s="22">
        <v>0</v>
      </c>
      <c r="AJ285" s="22">
        <v>0</v>
      </c>
      <c r="AK285" s="18">
        <v>61</v>
      </c>
    </row>
    <row r="286" spans="1:37" x14ac:dyDescent="0.35">
      <c r="A286" s="39">
        <v>279</v>
      </c>
      <c r="C286" s="27" t="s">
        <v>110</v>
      </c>
      <c r="D286" s="18">
        <v>0</v>
      </c>
      <c r="E286" s="18">
        <v>0</v>
      </c>
      <c r="F286" s="18">
        <v>20</v>
      </c>
      <c r="G286" s="40">
        <v>20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22">
        <v>0</v>
      </c>
      <c r="O286" s="18">
        <v>0</v>
      </c>
      <c r="P286" s="18">
        <v>0</v>
      </c>
      <c r="Q286" s="18">
        <v>0</v>
      </c>
      <c r="R286" s="18">
        <v>4</v>
      </c>
      <c r="S286" s="22">
        <v>4</v>
      </c>
      <c r="T286" s="18">
        <v>0</v>
      </c>
      <c r="U286" s="18">
        <v>0</v>
      </c>
      <c r="V286" s="18">
        <v>0</v>
      </c>
      <c r="W286" s="18">
        <v>19</v>
      </c>
      <c r="X286" s="22">
        <v>19</v>
      </c>
      <c r="Y286" s="18">
        <v>156</v>
      </c>
      <c r="Z286" s="18">
        <v>0</v>
      </c>
      <c r="AA286" s="18">
        <v>0</v>
      </c>
      <c r="AB286" s="18">
        <v>4</v>
      </c>
      <c r="AC286" s="18">
        <v>9</v>
      </c>
      <c r="AD286" s="18">
        <v>5</v>
      </c>
      <c r="AE286" s="18">
        <v>14</v>
      </c>
      <c r="AF286" s="22">
        <v>188</v>
      </c>
      <c r="AG286" s="18">
        <v>0</v>
      </c>
      <c r="AH286" s="18">
        <v>0</v>
      </c>
      <c r="AI286" s="22">
        <v>0</v>
      </c>
      <c r="AJ286" s="22">
        <v>0</v>
      </c>
      <c r="AK286" s="18">
        <v>226</v>
      </c>
    </row>
    <row r="287" spans="1:37" x14ac:dyDescent="0.35">
      <c r="A287" s="39">
        <v>280</v>
      </c>
      <c r="C287" s="27" t="s">
        <v>71</v>
      </c>
      <c r="D287" s="18">
        <v>0</v>
      </c>
      <c r="E287" s="18">
        <v>0</v>
      </c>
      <c r="F287" s="18">
        <v>69</v>
      </c>
      <c r="G287" s="40">
        <v>69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22">
        <v>0</v>
      </c>
      <c r="O287" s="18">
        <v>0</v>
      </c>
      <c r="P287" s="18">
        <v>0</v>
      </c>
      <c r="Q287" s="18">
        <v>0</v>
      </c>
      <c r="R287" s="18">
        <v>30</v>
      </c>
      <c r="S287" s="22">
        <v>30</v>
      </c>
      <c r="T287" s="18">
        <v>0</v>
      </c>
      <c r="U287" s="18">
        <v>0</v>
      </c>
      <c r="V287" s="18">
        <v>0</v>
      </c>
      <c r="W287" s="18">
        <v>35</v>
      </c>
      <c r="X287" s="22">
        <v>35</v>
      </c>
      <c r="Y287" s="18">
        <v>708</v>
      </c>
      <c r="Z287" s="18">
        <v>0</v>
      </c>
      <c r="AA287" s="18">
        <v>0</v>
      </c>
      <c r="AB287" s="18">
        <v>25</v>
      </c>
      <c r="AC287" s="18">
        <v>30</v>
      </c>
      <c r="AD287" s="18">
        <v>39</v>
      </c>
      <c r="AE287" s="18">
        <v>55</v>
      </c>
      <c r="AF287" s="22">
        <v>857</v>
      </c>
      <c r="AG287" s="18">
        <v>0</v>
      </c>
      <c r="AH287" s="18">
        <v>0</v>
      </c>
      <c r="AI287" s="22">
        <v>0</v>
      </c>
      <c r="AJ287" s="22">
        <v>0</v>
      </c>
      <c r="AK287" s="18">
        <v>989</v>
      </c>
    </row>
    <row r="288" spans="1:37" x14ac:dyDescent="0.35">
      <c r="A288" s="39">
        <v>281</v>
      </c>
      <c r="C288" s="27" t="s">
        <v>111</v>
      </c>
      <c r="D288" s="18">
        <v>0</v>
      </c>
      <c r="E288" s="18">
        <v>0</v>
      </c>
      <c r="F288" s="18">
        <v>0</v>
      </c>
      <c r="G288" s="40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22">
        <v>0</v>
      </c>
      <c r="O288" s="18">
        <v>0</v>
      </c>
      <c r="P288" s="18">
        <v>0</v>
      </c>
      <c r="Q288" s="18">
        <v>0</v>
      </c>
      <c r="R288" s="18">
        <v>0</v>
      </c>
      <c r="S288" s="22">
        <v>0</v>
      </c>
      <c r="T288" s="18">
        <v>0</v>
      </c>
      <c r="U288" s="18">
        <v>0</v>
      </c>
      <c r="V288" s="18">
        <v>0</v>
      </c>
      <c r="W288" s="18">
        <v>0</v>
      </c>
      <c r="X288" s="22">
        <v>0</v>
      </c>
      <c r="Y288" s="18">
        <v>30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5</v>
      </c>
      <c r="AF288" s="22">
        <v>35</v>
      </c>
      <c r="AG288" s="18">
        <v>0</v>
      </c>
      <c r="AH288" s="18">
        <v>0</v>
      </c>
      <c r="AI288" s="22">
        <v>0</v>
      </c>
      <c r="AJ288" s="22">
        <v>0</v>
      </c>
      <c r="AK288" s="18">
        <v>36</v>
      </c>
    </row>
    <row r="289" spans="1:37" x14ac:dyDescent="0.35">
      <c r="A289" s="39">
        <v>282</v>
      </c>
      <c r="C289" s="27" t="s">
        <v>72</v>
      </c>
      <c r="D289" s="18">
        <v>0</v>
      </c>
      <c r="E289" s="18">
        <v>0</v>
      </c>
      <c r="F289" s="18">
        <v>46</v>
      </c>
      <c r="G289" s="40">
        <v>46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22">
        <v>0</v>
      </c>
      <c r="O289" s="18">
        <v>0</v>
      </c>
      <c r="P289" s="18">
        <v>0</v>
      </c>
      <c r="Q289" s="18">
        <v>0</v>
      </c>
      <c r="R289" s="18">
        <v>9</v>
      </c>
      <c r="S289" s="22">
        <v>9</v>
      </c>
      <c r="T289" s="18">
        <v>0</v>
      </c>
      <c r="U289" s="18">
        <v>0</v>
      </c>
      <c r="V289" s="18">
        <v>0</v>
      </c>
      <c r="W289" s="18">
        <v>38</v>
      </c>
      <c r="X289" s="22">
        <v>38</v>
      </c>
      <c r="Y289" s="18">
        <v>1074</v>
      </c>
      <c r="Z289" s="18">
        <v>0</v>
      </c>
      <c r="AA289" s="18">
        <v>0</v>
      </c>
      <c r="AB289" s="18">
        <v>96</v>
      </c>
      <c r="AC289" s="18">
        <v>39</v>
      </c>
      <c r="AD289" s="18">
        <v>43</v>
      </c>
      <c r="AE289" s="18">
        <v>58</v>
      </c>
      <c r="AF289" s="22">
        <v>1310</v>
      </c>
      <c r="AG289" s="18">
        <v>0</v>
      </c>
      <c r="AH289" s="18">
        <v>0</v>
      </c>
      <c r="AI289" s="22">
        <v>0</v>
      </c>
      <c r="AJ289" s="22">
        <v>0</v>
      </c>
      <c r="AK289" s="18">
        <v>1408</v>
      </c>
    </row>
    <row r="290" spans="1:37" x14ac:dyDescent="0.35">
      <c r="A290" s="39">
        <v>283</v>
      </c>
      <c r="C290" s="27" t="s">
        <v>73</v>
      </c>
      <c r="D290" s="18">
        <v>0</v>
      </c>
      <c r="E290" s="18">
        <v>0</v>
      </c>
      <c r="F290" s="18">
        <v>66</v>
      </c>
      <c r="G290" s="40">
        <v>66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22">
        <v>0</v>
      </c>
      <c r="O290" s="18">
        <v>0</v>
      </c>
      <c r="P290" s="18">
        <v>0</v>
      </c>
      <c r="Q290" s="18">
        <v>0</v>
      </c>
      <c r="R290" s="18">
        <v>17</v>
      </c>
      <c r="S290" s="22">
        <v>17</v>
      </c>
      <c r="T290" s="18">
        <v>0</v>
      </c>
      <c r="U290" s="18">
        <v>0</v>
      </c>
      <c r="V290" s="18">
        <v>0</v>
      </c>
      <c r="W290" s="18">
        <v>49</v>
      </c>
      <c r="X290" s="22">
        <v>49</v>
      </c>
      <c r="Y290" s="18">
        <v>588</v>
      </c>
      <c r="Z290" s="18">
        <v>0</v>
      </c>
      <c r="AA290" s="18">
        <v>0</v>
      </c>
      <c r="AB290" s="18">
        <v>26</v>
      </c>
      <c r="AC290" s="18">
        <v>29</v>
      </c>
      <c r="AD290" s="18">
        <v>32</v>
      </c>
      <c r="AE290" s="18">
        <v>40</v>
      </c>
      <c r="AF290" s="22">
        <v>715</v>
      </c>
      <c r="AG290" s="18">
        <v>0</v>
      </c>
      <c r="AH290" s="18">
        <v>0</v>
      </c>
      <c r="AI290" s="22">
        <v>0</v>
      </c>
      <c r="AJ290" s="22">
        <v>0</v>
      </c>
      <c r="AK290" s="18">
        <v>860</v>
      </c>
    </row>
    <row r="291" spans="1:37" x14ac:dyDescent="0.35">
      <c r="A291" s="39">
        <v>284</v>
      </c>
      <c r="C291" s="27" t="s">
        <v>74</v>
      </c>
      <c r="D291" s="18">
        <v>0</v>
      </c>
      <c r="E291" s="18">
        <v>0</v>
      </c>
      <c r="F291" s="18">
        <v>35</v>
      </c>
      <c r="G291" s="40">
        <v>35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22">
        <v>0</v>
      </c>
      <c r="O291" s="18">
        <v>0</v>
      </c>
      <c r="P291" s="18">
        <v>0</v>
      </c>
      <c r="Q291" s="18">
        <v>0</v>
      </c>
      <c r="R291" s="18">
        <v>16</v>
      </c>
      <c r="S291" s="22">
        <v>16</v>
      </c>
      <c r="T291" s="18">
        <v>0</v>
      </c>
      <c r="U291" s="18">
        <v>0</v>
      </c>
      <c r="V291" s="18">
        <v>0</v>
      </c>
      <c r="W291" s="18">
        <v>22</v>
      </c>
      <c r="X291" s="22">
        <v>22</v>
      </c>
      <c r="Y291" s="18">
        <v>3109</v>
      </c>
      <c r="Z291" s="18">
        <v>0</v>
      </c>
      <c r="AA291" s="18">
        <v>0</v>
      </c>
      <c r="AB291" s="18">
        <v>229</v>
      </c>
      <c r="AC291" s="18">
        <v>49</v>
      </c>
      <c r="AD291" s="18">
        <v>50</v>
      </c>
      <c r="AE291" s="18">
        <v>111</v>
      </c>
      <c r="AF291" s="22">
        <v>3548</v>
      </c>
      <c r="AG291" s="18">
        <v>0</v>
      </c>
      <c r="AH291" s="18">
        <v>0</v>
      </c>
      <c r="AI291" s="22">
        <v>0</v>
      </c>
      <c r="AJ291" s="22">
        <v>0</v>
      </c>
      <c r="AK291" s="18">
        <v>3615</v>
      </c>
    </row>
    <row r="292" spans="1:37" x14ac:dyDescent="0.35">
      <c r="A292" s="39">
        <v>285</v>
      </c>
      <c r="C292" s="27" t="s">
        <v>75</v>
      </c>
      <c r="D292" s="18">
        <v>0</v>
      </c>
      <c r="E292" s="18">
        <v>0</v>
      </c>
      <c r="F292" s="18">
        <v>70</v>
      </c>
      <c r="G292" s="40">
        <v>70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22">
        <v>0</v>
      </c>
      <c r="O292" s="18">
        <v>0</v>
      </c>
      <c r="P292" s="18">
        <v>0</v>
      </c>
      <c r="Q292" s="18">
        <v>0</v>
      </c>
      <c r="R292" s="18">
        <v>26</v>
      </c>
      <c r="S292" s="22">
        <v>26</v>
      </c>
      <c r="T292" s="18">
        <v>0</v>
      </c>
      <c r="U292" s="18">
        <v>0</v>
      </c>
      <c r="V292" s="18">
        <v>0</v>
      </c>
      <c r="W292" s="18">
        <v>53</v>
      </c>
      <c r="X292" s="22">
        <v>53</v>
      </c>
      <c r="Y292" s="18">
        <v>930</v>
      </c>
      <c r="Z292" s="18">
        <v>0</v>
      </c>
      <c r="AA292" s="18">
        <v>0</v>
      </c>
      <c r="AB292" s="18">
        <v>71</v>
      </c>
      <c r="AC292" s="18">
        <v>43</v>
      </c>
      <c r="AD292" s="18">
        <v>46</v>
      </c>
      <c r="AE292" s="18">
        <v>78</v>
      </c>
      <c r="AF292" s="22">
        <v>1168</v>
      </c>
      <c r="AG292" s="18">
        <v>0</v>
      </c>
      <c r="AH292" s="18">
        <v>0</v>
      </c>
      <c r="AI292" s="22">
        <v>0</v>
      </c>
      <c r="AJ292" s="22">
        <v>0</v>
      </c>
      <c r="AK292" s="18">
        <v>1323</v>
      </c>
    </row>
    <row r="293" spans="1:37" x14ac:dyDescent="0.35">
      <c r="A293" s="39">
        <v>286</v>
      </c>
      <c r="C293" s="27" t="s">
        <v>90</v>
      </c>
      <c r="D293" s="18">
        <v>0</v>
      </c>
      <c r="E293" s="18">
        <v>0</v>
      </c>
      <c r="F293" s="18">
        <v>61</v>
      </c>
      <c r="G293" s="40">
        <v>61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22">
        <v>0</v>
      </c>
      <c r="O293" s="18">
        <v>0</v>
      </c>
      <c r="P293" s="18">
        <v>0</v>
      </c>
      <c r="Q293" s="18">
        <v>0</v>
      </c>
      <c r="R293" s="18">
        <v>13</v>
      </c>
      <c r="S293" s="22">
        <v>13</v>
      </c>
      <c r="T293" s="18">
        <v>0</v>
      </c>
      <c r="U293" s="18">
        <v>0</v>
      </c>
      <c r="V293" s="18">
        <v>0</v>
      </c>
      <c r="W293" s="18">
        <v>52</v>
      </c>
      <c r="X293" s="22">
        <v>52</v>
      </c>
      <c r="Y293" s="18">
        <v>283</v>
      </c>
      <c r="Z293" s="18">
        <v>0</v>
      </c>
      <c r="AA293" s="18">
        <v>0</v>
      </c>
      <c r="AB293" s="18">
        <v>23</v>
      </c>
      <c r="AC293" s="18">
        <v>20</v>
      </c>
      <c r="AD293" s="18">
        <v>22</v>
      </c>
      <c r="AE293" s="18">
        <v>37</v>
      </c>
      <c r="AF293" s="22">
        <v>385</v>
      </c>
      <c r="AG293" s="18">
        <v>0</v>
      </c>
      <c r="AH293" s="18">
        <v>0</v>
      </c>
      <c r="AI293" s="22">
        <v>0</v>
      </c>
      <c r="AJ293" s="22">
        <v>0</v>
      </c>
      <c r="AK293" s="18">
        <v>509</v>
      </c>
    </row>
    <row r="294" spans="1:37" x14ac:dyDescent="0.35">
      <c r="A294" s="39">
        <v>287</v>
      </c>
      <c r="C294" s="27" t="s">
        <v>112</v>
      </c>
      <c r="D294" s="18">
        <v>0</v>
      </c>
      <c r="E294" s="18">
        <v>0</v>
      </c>
      <c r="F294" s="18">
        <v>27</v>
      </c>
      <c r="G294" s="40">
        <v>27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22">
        <v>0</v>
      </c>
      <c r="O294" s="18">
        <v>0</v>
      </c>
      <c r="P294" s="18">
        <v>0</v>
      </c>
      <c r="Q294" s="18">
        <v>0</v>
      </c>
      <c r="R294" s="18">
        <v>4</v>
      </c>
      <c r="S294" s="22">
        <v>4</v>
      </c>
      <c r="T294" s="18">
        <v>0</v>
      </c>
      <c r="U294" s="18">
        <v>0</v>
      </c>
      <c r="V294" s="18">
        <v>0</v>
      </c>
      <c r="W294" s="18">
        <v>27</v>
      </c>
      <c r="X294" s="22">
        <v>27</v>
      </c>
      <c r="Y294" s="18">
        <v>213</v>
      </c>
      <c r="Z294" s="18">
        <v>0</v>
      </c>
      <c r="AA294" s="18">
        <v>0</v>
      </c>
      <c r="AB294" s="18">
        <v>17</v>
      </c>
      <c r="AC294" s="18">
        <v>19</v>
      </c>
      <c r="AD294" s="18">
        <v>16</v>
      </c>
      <c r="AE294" s="18">
        <v>16</v>
      </c>
      <c r="AF294" s="22">
        <v>281</v>
      </c>
      <c r="AG294" s="18">
        <v>0</v>
      </c>
      <c r="AH294" s="18">
        <v>0</v>
      </c>
      <c r="AI294" s="22">
        <v>0</v>
      </c>
      <c r="AJ294" s="22">
        <v>0</v>
      </c>
      <c r="AK294" s="18">
        <v>341</v>
      </c>
    </row>
    <row r="295" spans="1:37" x14ac:dyDescent="0.35">
      <c r="A295" s="39">
        <v>288</v>
      </c>
      <c r="C295" s="27" t="s">
        <v>113</v>
      </c>
      <c r="D295" s="18">
        <v>0</v>
      </c>
      <c r="E295" s="18">
        <v>0</v>
      </c>
      <c r="F295" s="18">
        <v>15</v>
      </c>
      <c r="G295" s="40">
        <v>15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22">
        <v>0</v>
      </c>
      <c r="O295" s="18">
        <v>0</v>
      </c>
      <c r="P295" s="18">
        <v>0</v>
      </c>
      <c r="Q295" s="18">
        <v>0</v>
      </c>
      <c r="R295" s="18">
        <v>0</v>
      </c>
      <c r="S295" s="22">
        <v>0</v>
      </c>
      <c r="T295" s="18">
        <v>0</v>
      </c>
      <c r="U295" s="18">
        <v>0</v>
      </c>
      <c r="V295" s="18">
        <v>0</v>
      </c>
      <c r="W295" s="18">
        <v>10</v>
      </c>
      <c r="X295" s="22">
        <v>10</v>
      </c>
      <c r="Y295" s="18">
        <v>103</v>
      </c>
      <c r="Z295" s="18">
        <v>0</v>
      </c>
      <c r="AA295" s="18">
        <v>0</v>
      </c>
      <c r="AB295" s="18">
        <v>6</v>
      </c>
      <c r="AC295" s="18">
        <v>3</v>
      </c>
      <c r="AD295" s="18">
        <v>5</v>
      </c>
      <c r="AE295" s="18">
        <v>11</v>
      </c>
      <c r="AF295" s="22">
        <v>128</v>
      </c>
      <c r="AG295" s="18">
        <v>0</v>
      </c>
      <c r="AH295" s="18">
        <v>0</v>
      </c>
      <c r="AI295" s="22">
        <v>0</v>
      </c>
      <c r="AJ295" s="22">
        <v>0</v>
      </c>
      <c r="AK295" s="18">
        <v>163</v>
      </c>
    </row>
    <row r="296" spans="1:37" x14ac:dyDescent="0.35">
      <c r="A296" s="39">
        <v>289</v>
      </c>
      <c r="C296" s="27" t="s">
        <v>76</v>
      </c>
      <c r="D296" s="18">
        <v>0</v>
      </c>
      <c r="E296" s="18">
        <v>0</v>
      </c>
      <c r="F296" s="18">
        <v>89</v>
      </c>
      <c r="G296" s="40">
        <v>89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22">
        <v>0</v>
      </c>
      <c r="O296" s="18">
        <v>0</v>
      </c>
      <c r="P296" s="18">
        <v>0</v>
      </c>
      <c r="Q296" s="18">
        <v>0</v>
      </c>
      <c r="R296" s="18">
        <v>18</v>
      </c>
      <c r="S296" s="22">
        <v>18</v>
      </c>
      <c r="T296" s="18">
        <v>0</v>
      </c>
      <c r="U296" s="18">
        <v>0</v>
      </c>
      <c r="V296" s="18">
        <v>0</v>
      </c>
      <c r="W296" s="18">
        <v>75</v>
      </c>
      <c r="X296" s="22">
        <v>75</v>
      </c>
      <c r="Y296" s="18">
        <v>1746</v>
      </c>
      <c r="Z296" s="18">
        <v>0</v>
      </c>
      <c r="AA296" s="18">
        <v>0</v>
      </c>
      <c r="AB296" s="18">
        <v>147</v>
      </c>
      <c r="AC296" s="18">
        <v>62</v>
      </c>
      <c r="AD296" s="18">
        <v>69</v>
      </c>
      <c r="AE296" s="18">
        <v>107</v>
      </c>
      <c r="AF296" s="22">
        <v>2131</v>
      </c>
      <c r="AG296" s="18">
        <v>0</v>
      </c>
      <c r="AH296" s="18">
        <v>0</v>
      </c>
      <c r="AI296" s="22">
        <v>0</v>
      </c>
      <c r="AJ296" s="22">
        <v>0</v>
      </c>
      <c r="AK296" s="18">
        <v>2320</v>
      </c>
    </row>
    <row r="297" spans="1:37" x14ac:dyDescent="0.35">
      <c r="A297" s="39">
        <v>290</v>
      </c>
      <c r="C297" s="27" t="s">
        <v>77</v>
      </c>
      <c r="D297" s="18">
        <v>0</v>
      </c>
      <c r="E297" s="18">
        <v>0</v>
      </c>
      <c r="F297" s="18">
        <v>58</v>
      </c>
      <c r="G297" s="40">
        <v>58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22">
        <v>0</v>
      </c>
      <c r="O297" s="18">
        <v>0</v>
      </c>
      <c r="P297" s="18">
        <v>0</v>
      </c>
      <c r="Q297" s="18">
        <v>0</v>
      </c>
      <c r="R297" s="18">
        <v>20</v>
      </c>
      <c r="S297" s="22">
        <v>20</v>
      </c>
      <c r="T297" s="18">
        <v>0</v>
      </c>
      <c r="U297" s="18">
        <v>0</v>
      </c>
      <c r="V297" s="18">
        <v>0</v>
      </c>
      <c r="W297" s="18">
        <v>46</v>
      </c>
      <c r="X297" s="22">
        <v>46</v>
      </c>
      <c r="Y297" s="18">
        <v>1111</v>
      </c>
      <c r="Z297" s="18">
        <v>0</v>
      </c>
      <c r="AA297" s="18">
        <v>0</v>
      </c>
      <c r="AB297" s="18">
        <v>67</v>
      </c>
      <c r="AC297" s="18">
        <v>34</v>
      </c>
      <c r="AD297" s="18">
        <v>36</v>
      </c>
      <c r="AE297" s="18">
        <v>41</v>
      </c>
      <c r="AF297" s="22">
        <v>1289</v>
      </c>
      <c r="AG297" s="18">
        <v>0</v>
      </c>
      <c r="AH297" s="18">
        <v>0</v>
      </c>
      <c r="AI297" s="22">
        <v>0</v>
      </c>
      <c r="AJ297" s="22">
        <v>0</v>
      </c>
      <c r="AK297" s="18">
        <v>1407</v>
      </c>
    </row>
    <row r="298" spans="1:37" x14ac:dyDescent="0.35">
      <c r="A298" s="39">
        <v>291</v>
      </c>
      <c r="C298" s="27" t="s">
        <v>114</v>
      </c>
      <c r="D298" s="18">
        <v>0</v>
      </c>
      <c r="E298" s="18">
        <v>0</v>
      </c>
      <c r="F298" s="18">
        <v>27</v>
      </c>
      <c r="G298" s="40">
        <v>27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22">
        <v>0</v>
      </c>
      <c r="O298" s="18">
        <v>0</v>
      </c>
      <c r="P298" s="18">
        <v>0</v>
      </c>
      <c r="Q298" s="18">
        <v>0</v>
      </c>
      <c r="R298" s="18">
        <v>0</v>
      </c>
      <c r="S298" s="22">
        <v>0</v>
      </c>
      <c r="T298" s="18">
        <v>0</v>
      </c>
      <c r="U298" s="18">
        <v>0</v>
      </c>
      <c r="V298" s="18">
        <v>0</v>
      </c>
      <c r="W298" s="18">
        <v>25</v>
      </c>
      <c r="X298" s="22">
        <v>25</v>
      </c>
      <c r="Y298" s="18">
        <v>170</v>
      </c>
      <c r="Z298" s="18">
        <v>0</v>
      </c>
      <c r="AA298" s="18">
        <v>0</v>
      </c>
      <c r="AB298" s="18">
        <v>4</v>
      </c>
      <c r="AC298" s="18">
        <v>5</v>
      </c>
      <c r="AD298" s="18">
        <v>12</v>
      </c>
      <c r="AE298" s="18">
        <v>7</v>
      </c>
      <c r="AF298" s="22">
        <v>198</v>
      </c>
      <c r="AG298" s="18">
        <v>0</v>
      </c>
      <c r="AH298" s="18">
        <v>0</v>
      </c>
      <c r="AI298" s="22">
        <v>0</v>
      </c>
      <c r="AJ298" s="22">
        <v>0</v>
      </c>
      <c r="AK298" s="18">
        <v>256</v>
      </c>
    </row>
    <row r="299" spans="1:37" x14ac:dyDescent="0.35">
      <c r="A299" s="39">
        <v>292</v>
      </c>
      <c r="C299" s="27" t="s">
        <v>78</v>
      </c>
      <c r="D299" s="18">
        <v>0</v>
      </c>
      <c r="E299" s="18">
        <v>0</v>
      </c>
      <c r="F299" s="18">
        <v>77</v>
      </c>
      <c r="G299" s="40">
        <v>77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22">
        <v>0</v>
      </c>
      <c r="O299" s="18">
        <v>0</v>
      </c>
      <c r="P299" s="18">
        <v>0</v>
      </c>
      <c r="Q299" s="18">
        <v>0</v>
      </c>
      <c r="R299" s="18">
        <v>15</v>
      </c>
      <c r="S299" s="22">
        <v>15</v>
      </c>
      <c r="T299" s="18">
        <v>0</v>
      </c>
      <c r="U299" s="18">
        <v>0</v>
      </c>
      <c r="V299" s="18">
        <v>0</v>
      </c>
      <c r="W299" s="18">
        <v>65</v>
      </c>
      <c r="X299" s="22">
        <v>65</v>
      </c>
      <c r="Y299" s="18">
        <v>1833</v>
      </c>
      <c r="Z299" s="18">
        <v>0</v>
      </c>
      <c r="AA299" s="18">
        <v>0</v>
      </c>
      <c r="AB299" s="18">
        <v>109</v>
      </c>
      <c r="AC299" s="18">
        <v>61</v>
      </c>
      <c r="AD299" s="18">
        <v>63</v>
      </c>
      <c r="AE299" s="18">
        <v>69</v>
      </c>
      <c r="AF299" s="22">
        <v>2135</v>
      </c>
      <c r="AG299" s="18">
        <v>0</v>
      </c>
      <c r="AH299" s="18">
        <v>0</v>
      </c>
      <c r="AI299" s="22">
        <v>0</v>
      </c>
      <c r="AJ299" s="22">
        <v>0</v>
      </c>
      <c r="AK299" s="18">
        <v>2290</v>
      </c>
    </row>
    <row r="300" spans="1:37" x14ac:dyDescent="0.35">
      <c r="A300" s="39">
        <v>293</v>
      </c>
      <c r="C300" s="27" t="s">
        <v>115</v>
      </c>
      <c r="D300" s="18">
        <v>0</v>
      </c>
      <c r="E300" s="18">
        <v>0</v>
      </c>
      <c r="F300" s="18">
        <v>85</v>
      </c>
      <c r="G300" s="40">
        <v>85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22">
        <v>0</v>
      </c>
      <c r="O300" s="18">
        <v>0</v>
      </c>
      <c r="P300" s="18">
        <v>0</v>
      </c>
      <c r="Q300" s="18">
        <v>0</v>
      </c>
      <c r="R300" s="18">
        <v>13</v>
      </c>
      <c r="S300" s="22">
        <v>13</v>
      </c>
      <c r="T300" s="18">
        <v>0</v>
      </c>
      <c r="U300" s="18">
        <v>0</v>
      </c>
      <c r="V300" s="18">
        <v>0</v>
      </c>
      <c r="W300" s="18">
        <v>66</v>
      </c>
      <c r="X300" s="22">
        <v>66</v>
      </c>
      <c r="Y300" s="18">
        <v>665</v>
      </c>
      <c r="Z300" s="18">
        <v>0</v>
      </c>
      <c r="AA300" s="18">
        <v>0</v>
      </c>
      <c r="AB300" s="18">
        <v>27</v>
      </c>
      <c r="AC300" s="18">
        <v>27</v>
      </c>
      <c r="AD300" s="18">
        <v>32</v>
      </c>
      <c r="AE300" s="18">
        <v>62</v>
      </c>
      <c r="AF300" s="22">
        <v>813</v>
      </c>
      <c r="AG300" s="18">
        <v>0</v>
      </c>
      <c r="AH300" s="18">
        <v>0</v>
      </c>
      <c r="AI300" s="22">
        <v>0</v>
      </c>
      <c r="AJ300" s="22">
        <v>0</v>
      </c>
      <c r="AK300" s="18">
        <v>974</v>
      </c>
    </row>
    <row r="301" spans="1:37" x14ac:dyDescent="0.35">
      <c r="A301" s="39">
        <v>294</v>
      </c>
      <c r="C301" s="27" t="s">
        <v>116</v>
      </c>
      <c r="D301" s="18">
        <v>0</v>
      </c>
      <c r="E301" s="18">
        <v>0</v>
      </c>
      <c r="F301" s="18">
        <v>15</v>
      </c>
      <c r="G301" s="40">
        <v>15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22">
        <v>0</v>
      </c>
      <c r="O301" s="18">
        <v>0</v>
      </c>
      <c r="P301" s="18">
        <v>0</v>
      </c>
      <c r="Q301" s="18">
        <v>0</v>
      </c>
      <c r="R301" s="18">
        <v>0</v>
      </c>
      <c r="S301" s="22">
        <v>0</v>
      </c>
      <c r="T301" s="18">
        <v>0</v>
      </c>
      <c r="U301" s="18">
        <v>0</v>
      </c>
      <c r="V301" s="18">
        <v>0</v>
      </c>
      <c r="W301" s="18">
        <v>8</v>
      </c>
      <c r="X301" s="22">
        <v>8</v>
      </c>
      <c r="Y301" s="18">
        <v>84</v>
      </c>
      <c r="Z301" s="18">
        <v>0</v>
      </c>
      <c r="AA301" s="18">
        <v>0</v>
      </c>
      <c r="AB301" s="18">
        <v>5</v>
      </c>
      <c r="AC301" s="18">
        <v>3</v>
      </c>
      <c r="AD301" s="18">
        <v>9</v>
      </c>
      <c r="AE301" s="18">
        <v>7</v>
      </c>
      <c r="AF301" s="22">
        <v>108</v>
      </c>
      <c r="AG301" s="18">
        <v>0</v>
      </c>
      <c r="AH301" s="18">
        <v>0</v>
      </c>
      <c r="AI301" s="22">
        <v>0</v>
      </c>
      <c r="AJ301" s="22">
        <v>0</v>
      </c>
      <c r="AK301" s="18">
        <v>135</v>
      </c>
    </row>
    <row r="302" spans="1:37" x14ac:dyDescent="0.35">
      <c r="A302" s="39">
        <v>295</v>
      </c>
      <c r="C302" s="27" t="s">
        <v>117</v>
      </c>
      <c r="D302" s="18">
        <v>0</v>
      </c>
      <c r="E302" s="18">
        <v>0</v>
      </c>
      <c r="F302" s="18">
        <v>12</v>
      </c>
      <c r="G302" s="40">
        <v>12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22">
        <v>0</v>
      </c>
      <c r="O302" s="18">
        <v>0</v>
      </c>
      <c r="P302" s="18">
        <v>0</v>
      </c>
      <c r="Q302" s="18">
        <v>0</v>
      </c>
      <c r="R302" s="18">
        <v>0</v>
      </c>
      <c r="S302" s="22">
        <v>0</v>
      </c>
      <c r="T302" s="18">
        <v>0</v>
      </c>
      <c r="U302" s="18">
        <v>0</v>
      </c>
      <c r="V302" s="18">
        <v>0</v>
      </c>
      <c r="W302" s="18">
        <v>11</v>
      </c>
      <c r="X302" s="22">
        <v>11</v>
      </c>
      <c r="Y302" s="18">
        <v>84</v>
      </c>
      <c r="Z302" s="18">
        <v>0</v>
      </c>
      <c r="AA302" s="18">
        <v>0</v>
      </c>
      <c r="AB302" s="18">
        <v>8</v>
      </c>
      <c r="AC302" s="18">
        <v>4</v>
      </c>
      <c r="AD302" s="18">
        <v>4</v>
      </c>
      <c r="AE302" s="18">
        <v>17</v>
      </c>
      <c r="AF302" s="22">
        <v>117</v>
      </c>
      <c r="AG302" s="18">
        <v>0</v>
      </c>
      <c r="AH302" s="18">
        <v>0</v>
      </c>
      <c r="AI302" s="22">
        <v>0</v>
      </c>
      <c r="AJ302" s="22">
        <v>0</v>
      </c>
      <c r="AK302" s="18">
        <v>130</v>
      </c>
    </row>
    <row r="303" spans="1:37" x14ac:dyDescent="0.35">
      <c r="A303" s="39">
        <v>296</v>
      </c>
      <c r="C303" s="27" t="s">
        <v>118</v>
      </c>
      <c r="D303" s="18">
        <v>0</v>
      </c>
      <c r="E303" s="18">
        <v>0</v>
      </c>
      <c r="F303" s="18">
        <v>8</v>
      </c>
      <c r="G303" s="40">
        <v>8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22">
        <v>0</v>
      </c>
      <c r="O303" s="18">
        <v>0</v>
      </c>
      <c r="P303" s="18">
        <v>0</v>
      </c>
      <c r="Q303" s="18">
        <v>0</v>
      </c>
      <c r="R303" s="18">
        <v>0</v>
      </c>
      <c r="S303" s="22">
        <v>0</v>
      </c>
      <c r="T303" s="18">
        <v>0</v>
      </c>
      <c r="U303" s="18">
        <v>0</v>
      </c>
      <c r="V303" s="18">
        <v>0</v>
      </c>
      <c r="W303" s="18">
        <v>4</v>
      </c>
      <c r="X303" s="22">
        <v>4</v>
      </c>
      <c r="Y303" s="18">
        <v>53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5</v>
      </c>
      <c r="AF303" s="22">
        <v>58</v>
      </c>
      <c r="AG303" s="18">
        <v>0</v>
      </c>
      <c r="AH303" s="18">
        <v>0</v>
      </c>
      <c r="AI303" s="22">
        <v>0</v>
      </c>
      <c r="AJ303" s="22">
        <v>0</v>
      </c>
      <c r="AK303" s="18">
        <v>72</v>
      </c>
    </row>
    <row r="304" spans="1:37" x14ac:dyDescent="0.35">
      <c r="A304" s="39">
        <v>297</v>
      </c>
      <c r="C304" s="27" t="s">
        <v>119</v>
      </c>
      <c r="D304" s="18">
        <v>0</v>
      </c>
      <c r="E304" s="18">
        <v>0</v>
      </c>
      <c r="F304" s="18">
        <v>17</v>
      </c>
      <c r="G304" s="40">
        <v>17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22">
        <v>0</v>
      </c>
      <c r="O304" s="18">
        <v>0</v>
      </c>
      <c r="P304" s="18">
        <v>0</v>
      </c>
      <c r="Q304" s="18">
        <v>0</v>
      </c>
      <c r="R304" s="18">
        <v>4</v>
      </c>
      <c r="S304" s="22">
        <v>4</v>
      </c>
      <c r="T304" s="18">
        <v>0</v>
      </c>
      <c r="U304" s="18">
        <v>0</v>
      </c>
      <c r="V304" s="18">
        <v>0</v>
      </c>
      <c r="W304" s="18">
        <v>6</v>
      </c>
      <c r="X304" s="22">
        <v>6</v>
      </c>
      <c r="Y304" s="18">
        <v>217</v>
      </c>
      <c r="Z304" s="18">
        <v>0</v>
      </c>
      <c r="AA304" s="18">
        <v>0</v>
      </c>
      <c r="AB304" s="18">
        <v>0</v>
      </c>
      <c r="AC304" s="18">
        <v>6</v>
      </c>
      <c r="AD304" s="18">
        <v>4</v>
      </c>
      <c r="AE304" s="18">
        <v>14</v>
      </c>
      <c r="AF304" s="22">
        <v>241</v>
      </c>
      <c r="AG304" s="18">
        <v>0</v>
      </c>
      <c r="AH304" s="18">
        <v>0</v>
      </c>
      <c r="AI304" s="22">
        <v>0</v>
      </c>
      <c r="AJ304" s="22">
        <v>0</v>
      </c>
      <c r="AK304" s="18">
        <v>273</v>
      </c>
    </row>
    <row r="305" spans="1:37" x14ac:dyDescent="0.35">
      <c r="A305" s="39">
        <v>298</v>
      </c>
      <c r="C305" s="27" t="s">
        <v>120</v>
      </c>
      <c r="D305" s="18">
        <v>0</v>
      </c>
      <c r="E305" s="18">
        <v>0</v>
      </c>
      <c r="F305" s="18">
        <v>8</v>
      </c>
      <c r="G305" s="40">
        <v>8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22">
        <v>0</v>
      </c>
      <c r="O305" s="18">
        <v>0</v>
      </c>
      <c r="P305" s="18">
        <v>0</v>
      </c>
      <c r="Q305" s="18">
        <v>0</v>
      </c>
      <c r="R305" s="18">
        <v>5</v>
      </c>
      <c r="S305" s="22">
        <v>5</v>
      </c>
      <c r="T305" s="18">
        <v>0</v>
      </c>
      <c r="U305" s="18">
        <v>0</v>
      </c>
      <c r="V305" s="18">
        <v>0</v>
      </c>
      <c r="W305" s="18">
        <v>10</v>
      </c>
      <c r="X305" s="22">
        <v>10</v>
      </c>
      <c r="Y305" s="18">
        <v>71</v>
      </c>
      <c r="Z305" s="18">
        <v>0</v>
      </c>
      <c r="AA305" s="18">
        <v>0</v>
      </c>
      <c r="AB305" s="18">
        <v>9</v>
      </c>
      <c r="AC305" s="18">
        <v>7</v>
      </c>
      <c r="AD305" s="18">
        <v>5</v>
      </c>
      <c r="AE305" s="18">
        <v>4</v>
      </c>
      <c r="AF305" s="22">
        <v>96</v>
      </c>
      <c r="AG305" s="18">
        <v>0</v>
      </c>
      <c r="AH305" s="18">
        <v>0</v>
      </c>
      <c r="AI305" s="22">
        <v>0</v>
      </c>
      <c r="AJ305" s="22">
        <v>0</v>
      </c>
      <c r="AK305" s="18">
        <v>121</v>
      </c>
    </row>
    <row r="306" spans="1:37" x14ac:dyDescent="0.35">
      <c r="A306" s="39">
        <v>299</v>
      </c>
      <c r="C306" s="27" t="s">
        <v>79</v>
      </c>
      <c r="D306" s="18">
        <v>0</v>
      </c>
      <c r="E306" s="18">
        <v>0</v>
      </c>
      <c r="F306" s="18">
        <v>31</v>
      </c>
      <c r="G306" s="40">
        <v>31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22">
        <v>0</v>
      </c>
      <c r="O306" s="18">
        <v>0</v>
      </c>
      <c r="P306" s="18">
        <v>0</v>
      </c>
      <c r="Q306" s="18">
        <v>0</v>
      </c>
      <c r="R306" s="18">
        <v>13</v>
      </c>
      <c r="S306" s="22">
        <v>13</v>
      </c>
      <c r="T306" s="18">
        <v>0</v>
      </c>
      <c r="U306" s="18">
        <v>0</v>
      </c>
      <c r="V306" s="18">
        <v>0</v>
      </c>
      <c r="W306" s="18">
        <v>18</v>
      </c>
      <c r="X306" s="22">
        <v>18</v>
      </c>
      <c r="Y306" s="18">
        <v>861</v>
      </c>
      <c r="Z306" s="18">
        <v>0</v>
      </c>
      <c r="AA306" s="18">
        <v>0</v>
      </c>
      <c r="AB306" s="18">
        <v>92</v>
      </c>
      <c r="AC306" s="18">
        <v>29</v>
      </c>
      <c r="AD306" s="18">
        <v>37</v>
      </c>
      <c r="AE306" s="18">
        <v>42</v>
      </c>
      <c r="AF306" s="22">
        <v>1061</v>
      </c>
      <c r="AG306" s="18">
        <v>0</v>
      </c>
      <c r="AH306" s="18">
        <v>0</v>
      </c>
      <c r="AI306" s="22">
        <v>0</v>
      </c>
      <c r="AJ306" s="22">
        <v>0</v>
      </c>
      <c r="AK306" s="18">
        <v>1123</v>
      </c>
    </row>
    <row r="307" spans="1:37" x14ac:dyDescent="0.35">
      <c r="A307" s="39">
        <v>300</v>
      </c>
      <c r="C307" s="27" t="s">
        <v>121</v>
      </c>
      <c r="D307" s="18">
        <v>0</v>
      </c>
      <c r="E307" s="18">
        <v>0</v>
      </c>
      <c r="F307" s="18">
        <v>4</v>
      </c>
      <c r="G307" s="40">
        <v>4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22">
        <v>0</v>
      </c>
      <c r="O307" s="18">
        <v>0</v>
      </c>
      <c r="P307" s="18">
        <v>0</v>
      </c>
      <c r="Q307" s="18">
        <v>0</v>
      </c>
      <c r="R307" s="18">
        <v>4</v>
      </c>
      <c r="S307" s="22">
        <v>4</v>
      </c>
      <c r="T307" s="18">
        <v>0</v>
      </c>
      <c r="U307" s="18">
        <v>0</v>
      </c>
      <c r="V307" s="18">
        <v>0</v>
      </c>
      <c r="W307" s="18">
        <v>4</v>
      </c>
      <c r="X307" s="22">
        <v>4</v>
      </c>
      <c r="Y307" s="18">
        <v>28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10</v>
      </c>
      <c r="AF307" s="22">
        <v>38</v>
      </c>
      <c r="AG307" s="18">
        <v>0</v>
      </c>
      <c r="AH307" s="18">
        <v>0</v>
      </c>
      <c r="AI307" s="22">
        <v>0</v>
      </c>
      <c r="AJ307" s="22">
        <v>0</v>
      </c>
      <c r="AK307" s="18">
        <v>43</v>
      </c>
    </row>
    <row r="308" spans="1:37" x14ac:dyDescent="0.35">
      <c r="A308" s="39">
        <v>301</v>
      </c>
      <c r="C308" s="27" t="s">
        <v>43</v>
      </c>
      <c r="D308" s="18">
        <v>0</v>
      </c>
      <c r="E308" s="18">
        <v>0</v>
      </c>
      <c r="F308" s="18">
        <v>0</v>
      </c>
      <c r="G308" s="40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22">
        <v>0</v>
      </c>
      <c r="O308" s="18">
        <v>0</v>
      </c>
      <c r="P308" s="18">
        <v>0</v>
      </c>
      <c r="Q308" s="18">
        <v>0</v>
      </c>
      <c r="R308" s="18">
        <v>0</v>
      </c>
      <c r="S308" s="22">
        <v>0</v>
      </c>
      <c r="T308" s="18">
        <v>0</v>
      </c>
      <c r="U308" s="18">
        <v>0</v>
      </c>
      <c r="V308" s="18">
        <v>0</v>
      </c>
      <c r="W308" s="18">
        <v>0</v>
      </c>
      <c r="X308" s="22">
        <v>0</v>
      </c>
      <c r="Y308" s="18">
        <v>11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22">
        <v>11</v>
      </c>
      <c r="AG308" s="18">
        <v>0</v>
      </c>
      <c r="AH308" s="18">
        <v>0</v>
      </c>
      <c r="AI308" s="22">
        <v>0</v>
      </c>
      <c r="AJ308" s="22">
        <v>0</v>
      </c>
      <c r="AK308" s="18">
        <v>15</v>
      </c>
    </row>
    <row r="309" spans="1:37" x14ac:dyDescent="0.35">
      <c r="A309" s="39">
        <v>302</v>
      </c>
      <c r="C309" s="27" t="s">
        <v>122</v>
      </c>
      <c r="D309" s="18">
        <v>0</v>
      </c>
      <c r="E309" s="18">
        <v>0</v>
      </c>
      <c r="F309" s="18">
        <v>14</v>
      </c>
      <c r="G309" s="40">
        <v>14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22">
        <v>0</v>
      </c>
      <c r="O309" s="18">
        <v>0</v>
      </c>
      <c r="P309" s="18">
        <v>0</v>
      </c>
      <c r="Q309" s="18">
        <v>0</v>
      </c>
      <c r="R309" s="18">
        <v>4</v>
      </c>
      <c r="S309" s="22">
        <v>4</v>
      </c>
      <c r="T309" s="18">
        <v>0</v>
      </c>
      <c r="U309" s="18">
        <v>0</v>
      </c>
      <c r="V309" s="18">
        <v>0</v>
      </c>
      <c r="W309" s="18">
        <v>11</v>
      </c>
      <c r="X309" s="22">
        <v>11</v>
      </c>
      <c r="Y309" s="18">
        <v>114</v>
      </c>
      <c r="Z309" s="18">
        <v>0</v>
      </c>
      <c r="AA309" s="18">
        <v>0</v>
      </c>
      <c r="AB309" s="18">
        <v>3</v>
      </c>
      <c r="AC309" s="18">
        <v>5</v>
      </c>
      <c r="AD309" s="18">
        <v>5</v>
      </c>
      <c r="AE309" s="18">
        <v>19</v>
      </c>
      <c r="AF309" s="22">
        <v>146</v>
      </c>
      <c r="AG309" s="18">
        <v>0</v>
      </c>
      <c r="AH309" s="18">
        <v>0</v>
      </c>
      <c r="AI309" s="22">
        <v>0</v>
      </c>
      <c r="AJ309" s="22">
        <v>0</v>
      </c>
      <c r="AK309" s="18">
        <v>171</v>
      </c>
    </row>
    <row r="310" spans="1:37" x14ac:dyDescent="0.35">
      <c r="A310" s="39">
        <v>303</v>
      </c>
      <c r="C310" s="27" t="s">
        <v>123</v>
      </c>
      <c r="D310" s="18">
        <v>0</v>
      </c>
      <c r="E310" s="18">
        <v>0</v>
      </c>
      <c r="F310" s="18">
        <v>10</v>
      </c>
      <c r="G310" s="40">
        <v>10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22">
        <v>0</v>
      </c>
      <c r="O310" s="18">
        <v>0</v>
      </c>
      <c r="P310" s="18">
        <v>0</v>
      </c>
      <c r="Q310" s="18">
        <v>0</v>
      </c>
      <c r="R310" s="18">
        <v>5</v>
      </c>
      <c r="S310" s="22">
        <v>5</v>
      </c>
      <c r="T310" s="18">
        <v>0</v>
      </c>
      <c r="U310" s="18">
        <v>0</v>
      </c>
      <c r="V310" s="18">
        <v>0</v>
      </c>
      <c r="W310" s="18">
        <v>7</v>
      </c>
      <c r="X310" s="22">
        <v>7</v>
      </c>
      <c r="Y310" s="18">
        <v>73</v>
      </c>
      <c r="Z310" s="18">
        <v>0</v>
      </c>
      <c r="AA310" s="18">
        <v>0</v>
      </c>
      <c r="AB310" s="18">
        <v>3</v>
      </c>
      <c r="AC310" s="18">
        <v>9</v>
      </c>
      <c r="AD310" s="18">
        <v>4</v>
      </c>
      <c r="AE310" s="18">
        <v>12</v>
      </c>
      <c r="AF310" s="22">
        <v>101</v>
      </c>
      <c r="AG310" s="18">
        <v>0</v>
      </c>
      <c r="AH310" s="18">
        <v>0</v>
      </c>
      <c r="AI310" s="22">
        <v>0</v>
      </c>
      <c r="AJ310" s="22">
        <v>0</v>
      </c>
      <c r="AK310" s="18">
        <v>117</v>
      </c>
    </row>
    <row r="311" spans="1:37" x14ac:dyDescent="0.35">
      <c r="A311" s="39">
        <v>304</v>
      </c>
      <c r="C311" s="27" t="s">
        <v>80</v>
      </c>
      <c r="D311" s="18">
        <v>0</v>
      </c>
      <c r="E311" s="18">
        <v>0</v>
      </c>
      <c r="F311" s="18">
        <v>53</v>
      </c>
      <c r="G311" s="40">
        <v>53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22">
        <v>0</v>
      </c>
      <c r="O311" s="18">
        <v>0</v>
      </c>
      <c r="P311" s="18">
        <v>0</v>
      </c>
      <c r="Q311" s="18">
        <v>0</v>
      </c>
      <c r="R311" s="18">
        <v>14</v>
      </c>
      <c r="S311" s="22">
        <v>14</v>
      </c>
      <c r="T311" s="18">
        <v>0</v>
      </c>
      <c r="U311" s="18">
        <v>0</v>
      </c>
      <c r="V311" s="18">
        <v>0</v>
      </c>
      <c r="W311" s="18">
        <v>39</v>
      </c>
      <c r="X311" s="22">
        <v>39</v>
      </c>
      <c r="Y311" s="18">
        <v>1107</v>
      </c>
      <c r="Z311" s="18">
        <v>0</v>
      </c>
      <c r="AA311" s="18">
        <v>0</v>
      </c>
      <c r="AB311" s="18">
        <v>70</v>
      </c>
      <c r="AC311" s="18">
        <v>19</v>
      </c>
      <c r="AD311" s="18">
        <v>22</v>
      </c>
      <c r="AE311" s="18">
        <v>44</v>
      </c>
      <c r="AF311" s="22">
        <v>1262</v>
      </c>
      <c r="AG311" s="18">
        <v>0</v>
      </c>
      <c r="AH311" s="18">
        <v>0</v>
      </c>
      <c r="AI311" s="22">
        <v>0</v>
      </c>
      <c r="AJ311" s="22">
        <v>0</v>
      </c>
      <c r="AK311" s="18">
        <v>1367</v>
      </c>
    </row>
    <row r="312" spans="1:37" x14ac:dyDescent="0.35">
      <c r="A312" s="39">
        <v>305</v>
      </c>
      <c r="C312" s="27" t="s">
        <v>124</v>
      </c>
      <c r="D312" s="18">
        <v>0</v>
      </c>
      <c r="E312" s="18">
        <v>0</v>
      </c>
      <c r="F312" s="18">
        <v>7</v>
      </c>
      <c r="G312" s="40">
        <v>7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22">
        <v>0</v>
      </c>
      <c r="O312" s="18">
        <v>0</v>
      </c>
      <c r="P312" s="18">
        <v>0</v>
      </c>
      <c r="Q312" s="18">
        <v>0</v>
      </c>
      <c r="R312" s="18">
        <v>0</v>
      </c>
      <c r="S312" s="22">
        <v>0</v>
      </c>
      <c r="T312" s="18">
        <v>0</v>
      </c>
      <c r="U312" s="18">
        <v>0</v>
      </c>
      <c r="V312" s="18">
        <v>0</v>
      </c>
      <c r="W312" s="18">
        <v>6</v>
      </c>
      <c r="X312" s="22">
        <v>6</v>
      </c>
      <c r="Y312" s="18">
        <v>67</v>
      </c>
      <c r="Z312" s="18">
        <v>0</v>
      </c>
      <c r="AA312" s="18">
        <v>0</v>
      </c>
      <c r="AB312" s="18">
        <v>0</v>
      </c>
      <c r="AC312" s="18">
        <v>0</v>
      </c>
      <c r="AD312" s="18">
        <v>3</v>
      </c>
      <c r="AE312" s="18">
        <v>14</v>
      </c>
      <c r="AF312" s="22">
        <v>84</v>
      </c>
      <c r="AG312" s="18">
        <v>0</v>
      </c>
      <c r="AH312" s="18">
        <v>0</v>
      </c>
      <c r="AI312" s="22">
        <v>0</v>
      </c>
      <c r="AJ312" s="22">
        <v>0</v>
      </c>
      <c r="AK312" s="18">
        <v>96</v>
      </c>
    </row>
    <row r="313" spans="1:37" x14ac:dyDescent="0.35">
      <c r="A313" s="39">
        <v>306</v>
      </c>
      <c r="C313" s="27" t="s">
        <v>125</v>
      </c>
      <c r="D313" s="18">
        <v>0</v>
      </c>
      <c r="E313" s="18">
        <v>0</v>
      </c>
      <c r="F313" s="18">
        <v>5</v>
      </c>
      <c r="G313" s="40">
        <v>5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22">
        <v>0</v>
      </c>
      <c r="O313" s="18">
        <v>0</v>
      </c>
      <c r="P313" s="18">
        <v>0</v>
      </c>
      <c r="Q313" s="18">
        <v>0</v>
      </c>
      <c r="R313" s="18">
        <v>3</v>
      </c>
      <c r="S313" s="22">
        <v>3</v>
      </c>
      <c r="T313" s="18">
        <v>0</v>
      </c>
      <c r="U313" s="18">
        <v>0</v>
      </c>
      <c r="V313" s="18">
        <v>0</v>
      </c>
      <c r="W313" s="18">
        <v>5</v>
      </c>
      <c r="X313" s="22">
        <v>5</v>
      </c>
      <c r="Y313" s="18">
        <v>130</v>
      </c>
      <c r="Z313" s="18">
        <v>0</v>
      </c>
      <c r="AA313" s="18">
        <v>0</v>
      </c>
      <c r="AB313" s="18">
        <v>0</v>
      </c>
      <c r="AC313" s="18">
        <v>8</v>
      </c>
      <c r="AD313" s="18">
        <v>3</v>
      </c>
      <c r="AE313" s="18">
        <v>10</v>
      </c>
      <c r="AF313" s="22">
        <v>151</v>
      </c>
      <c r="AG313" s="18">
        <v>0</v>
      </c>
      <c r="AH313" s="18">
        <v>0</v>
      </c>
      <c r="AI313" s="22">
        <v>0</v>
      </c>
      <c r="AJ313" s="22">
        <v>0</v>
      </c>
      <c r="AK313" s="18">
        <v>161</v>
      </c>
    </row>
    <row r="314" spans="1:37" x14ac:dyDescent="0.35">
      <c r="A314" s="39">
        <v>307</v>
      </c>
      <c r="C314" s="27" t="s">
        <v>91</v>
      </c>
      <c r="D314" s="18">
        <v>0</v>
      </c>
      <c r="E314" s="18">
        <v>0</v>
      </c>
      <c r="F314" s="18">
        <v>19</v>
      </c>
      <c r="G314" s="40">
        <v>19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22">
        <v>0</v>
      </c>
      <c r="O314" s="18">
        <v>0</v>
      </c>
      <c r="P314" s="18">
        <v>0</v>
      </c>
      <c r="Q314" s="18">
        <v>0</v>
      </c>
      <c r="R314" s="18">
        <v>5</v>
      </c>
      <c r="S314" s="22">
        <v>5</v>
      </c>
      <c r="T314" s="18">
        <v>0</v>
      </c>
      <c r="U314" s="18">
        <v>0</v>
      </c>
      <c r="V314" s="18">
        <v>0</v>
      </c>
      <c r="W314" s="18">
        <v>25</v>
      </c>
      <c r="X314" s="22">
        <v>25</v>
      </c>
      <c r="Y314" s="18">
        <v>132</v>
      </c>
      <c r="Z314" s="18">
        <v>0</v>
      </c>
      <c r="AA314" s="18">
        <v>0</v>
      </c>
      <c r="AB314" s="18">
        <v>11</v>
      </c>
      <c r="AC314" s="18">
        <v>4</v>
      </c>
      <c r="AD314" s="18">
        <v>6</v>
      </c>
      <c r="AE314" s="18">
        <v>17</v>
      </c>
      <c r="AF314" s="22">
        <v>170</v>
      </c>
      <c r="AG314" s="18">
        <v>0</v>
      </c>
      <c r="AH314" s="18">
        <v>0</v>
      </c>
      <c r="AI314" s="22">
        <v>0</v>
      </c>
      <c r="AJ314" s="22">
        <v>0</v>
      </c>
      <c r="AK314" s="18">
        <v>215</v>
      </c>
    </row>
    <row r="315" spans="1:37" x14ac:dyDescent="0.35">
      <c r="A315" s="39">
        <v>308</v>
      </c>
      <c r="C315" s="27" t="s">
        <v>126</v>
      </c>
      <c r="D315" s="18">
        <v>0</v>
      </c>
      <c r="E315" s="18">
        <v>0</v>
      </c>
      <c r="F315" s="18">
        <v>3</v>
      </c>
      <c r="G315" s="40">
        <v>3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22">
        <v>0</v>
      </c>
      <c r="O315" s="18">
        <v>0</v>
      </c>
      <c r="P315" s="18">
        <v>0</v>
      </c>
      <c r="Q315" s="18">
        <v>0</v>
      </c>
      <c r="R315" s="18">
        <v>0</v>
      </c>
      <c r="S315" s="22">
        <v>0</v>
      </c>
      <c r="T315" s="18">
        <v>0</v>
      </c>
      <c r="U315" s="18">
        <v>0</v>
      </c>
      <c r="V315" s="18">
        <v>0</v>
      </c>
      <c r="W315" s="18">
        <v>0</v>
      </c>
      <c r="X315" s="22">
        <v>0</v>
      </c>
      <c r="Y315" s="18">
        <v>21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4</v>
      </c>
      <c r="AF315" s="22">
        <v>25</v>
      </c>
      <c r="AG315" s="18">
        <v>0</v>
      </c>
      <c r="AH315" s="18">
        <v>0</v>
      </c>
      <c r="AI315" s="22">
        <v>0</v>
      </c>
      <c r="AJ315" s="22">
        <v>0</v>
      </c>
      <c r="AK315" s="18">
        <v>29</v>
      </c>
    </row>
    <row r="316" spans="1:37" x14ac:dyDescent="0.35">
      <c r="A316" s="39">
        <v>309</v>
      </c>
      <c r="C316" s="27" t="s">
        <v>92</v>
      </c>
      <c r="D316" s="18">
        <v>0</v>
      </c>
      <c r="E316" s="18">
        <v>0</v>
      </c>
      <c r="F316" s="18">
        <v>18</v>
      </c>
      <c r="G316" s="40">
        <v>18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22">
        <v>0</v>
      </c>
      <c r="O316" s="18">
        <v>0</v>
      </c>
      <c r="P316" s="18">
        <v>0</v>
      </c>
      <c r="Q316" s="18">
        <v>0</v>
      </c>
      <c r="R316" s="18">
        <v>4</v>
      </c>
      <c r="S316" s="22">
        <v>4</v>
      </c>
      <c r="T316" s="18">
        <v>0</v>
      </c>
      <c r="U316" s="18">
        <v>0</v>
      </c>
      <c r="V316" s="18">
        <v>0</v>
      </c>
      <c r="W316" s="18">
        <v>10</v>
      </c>
      <c r="X316" s="22">
        <v>10</v>
      </c>
      <c r="Y316" s="18">
        <v>153</v>
      </c>
      <c r="Z316" s="18">
        <v>0</v>
      </c>
      <c r="AA316" s="18">
        <v>0</v>
      </c>
      <c r="AB316" s="18">
        <v>0</v>
      </c>
      <c r="AC316" s="18">
        <v>3</v>
      </c>
      <c r="AD316" s="18">
        <v>4</v>
      </c>
      <c r="AE316" s="18">
        <v>5</v>
      </c>
      <c r="AF316" s="22">
        <v>165</v>
      </c>
      <c r="AG316" s="18">
        <v>0</v>
      </c>
      <c r="AH316" s="18">
        <v>0</v>
      </c>
      <c r="AI316" s="22">
        <v>0</v>
      </c>
      <c r="AJ316" s="22">
        <v>0</v>
      </c>
      <c r="AK316" s="18">
        <v>190</v>
      </c>
    </row>
    <row r="317" spans="1:37" x14ac:dyDescent="0.35">
      <c r="A317" s="39">
        <v>310</v>
      </c>
      <c r="C317" s="27" t="s">
        <v>81</v>
      </c>
      <c r="D317" s="18">
        <v>0</v>
      </c>
      <c r="E317" s="18">
        <v>0</v>
      </c>
      <c r="F317" s="18">
        <v>40</v>
      </c>
      <c r="G317" s="40">
        <v>40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22">
        <v>0</v>
      </c>
      <c r="O317" s="18">
        <v>0</v>
      </c>
      <c r="P317" s="18">
        <v>0</v>
      </c>
      <c r="Q317" s="18">
        <v>0</v>
      </c>
      <c r="R317" s="18">
        <v>6</v>
      </c>
      <c r="S317" s="22">
        <v>6</v>
      </c>
      <c r="T317" s="18">
        <v>0</v>
      </c>
      <c r="U317" s="18">
        <v>0</v>
      </c>
      <c r="V317" s="18">
        <v>0</v>
      </c>
      <c r="W317" s="18">
        <v>35</v>
      </c>
      <c r="X317" s="22">
        <v>35</v>
      </c>
      <c r="Y317" s="18">
        <v>203</v>
      </c>
      <c r="Z317" s="18">
        <v>0</v>
      </c>
      <c r="AA317" s="18">
        <v>0</v>
      </c>
      <c r="AB317" s="18">
        <v>12</v>
      </c>
      <c r="AC317" s="18">
        <v>4</v>
      </c>
      <c r="AD317" s="18">
        <v>12</v>
      </c>
      <c r="AE317" s="18">
        <v>14</v>
      </c>
      <c r="AF317" s="22">
        <v>245</v>
      </c>
      <c r="AG317" s="18">
        <v>0</v>
      </c>
      <c r="AH317" s="18">
        <v>0</v>
      </c>
      <c r="AI317" s="22">
        <v>0</v>
      </c>
      <c r="AJ317" s="22">
        <v>0</v>
      </c>
      <c r="AK317" s="18">
        <v>329</v>
      </c>
    </row>
    <row r="318" spans="1:37" x14ac:dyDescent="0.35">
      <c r="A318" s="39">
        <v>311</v>
      </c>
      <c r="C318" s="27" t="s">
        <v>127</v>
      </c>
      <c r="D318" s="18">
        <v>0</v>
      </c>
      <c r="E318" s="18">
        <v>0</v>
      </c>
      <c r="F318" s="18">
        <v>44</v>
      </c>
      <c r="G318" s="40">
        <v>44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22">
        <v>0</v>
      </c>
      <c r="O318" s="18">
        <v>0</v>
      </c>
      <c r="P318" s="18">
        <v>0</v>
      </c>
      <c r="Q318" s="18">
        <v>0</v>
      </c>
      <c r="R318" s="18">
        <v>5</v>
      </c>
      <c r="S318" s="22">
        <v>5</v>
      </c>
      <c r="T318" s="18">
        <v>0</v>
      </c>
      <c r="U318" s="18">
        <v>0</v>
      </c>
      <c r="V318" s="18">
        <v>0</v>
      </c>
      <c r="W318" s="18">
        <v>35</v>
      </c>
      <c r="X318" s="22">
        <v>35</v>
      </c>
      <c r="Y318" s="18">
        <v>193</v>
      </c>
      <c r="Z318" s="18">
        <v>0</v>
      </c>
      <c r="AA318" s="18">
        <v>0</v>
      </c>
      <c r="AB318" s="18">
        <v>5</v>
      </c>
      <c r="AC318" s="18">
        <v>11</v>
      </c>
      <c r="AD318" s="18">
        <v>14</v>
      </c>
      <c r="AE318" s="18">
        <v>28</v>
      </c>
      <c r="AF318" s="22">
        <v>251</v>
      </c>
      <c r="AG318" s="18">
        <v>0</v>
      </c>
      <c r="AH318" s="18">
        <v>0</v>
      </c>
      <c r="AI318" s="22">
        <v>0</v>
      </c>
      <c r="AJ318" s="22">
        <v>0</v>
      </c>
      <c r="AK318" s="18">
        <v>337</v>
      </c>
    </row>
    <row r="319" spans="1:37" x14ac:dyDescent="0.35">
      <c r="A319" s="39">
        <v>312</v>
      </c>
      <c r="C319" s="27" t="s">
        <v>128</v>
      </c>
      <c r="D319" s="18">
        <v>0</v>
      </c>
      <c r="E319" s="18">
        <v>0</v>
      </c>
      <c r="F319" s="18">
        <v>0</v>
      </c>
      <c r="G319" s="40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22">
        <v>0</v>
      </c>
      <c r="O319" s="18">
        <v>0</v>
      </c>
      <c r="P319" s="18">
        <v>0</v>
      </c>
      <c r="Q319" s="18">
        <v>0</v>
      </c>
      <c r="R319" s="18">
        <v>0</v>
      </c>
      <c r="S319" s="22">
        <v>0</v>
      </c>
      <c r="T319" s="18">
        <v>0</v>
      </c>
      <c r="U319" s="18">
        <v>0</v>
      </c>
      <c r="V319" s="18">
        <v>0</v>
      </c>
      <c r="W319" s="18">
        <v>0</v>
      </c>
      <c r="X319" s="22">
        <v>0</v>
      </c>
      <c r="Y319" s="18">
        <v>15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5</v>
      </c>
      <c r="AF319" s="22">
        <v>20</v>
      </c>
      <c r="AG319" s="18">
        <v>0</v>
      </c>
      <c r="AH319" s="18">
        <v>0</v>
      </c>
      <c r="AI319" s="22">
        <v>0</v>
      </c>
      <c r="AJ319" s="22">
        <v>0</v>
      </c>
      <c r="AK319" s="18">
        <v>26</v>
      </c>
    </row>
    <row r="320" spans="1:37" x14ac:dyDescent="0.35">
      <c r="A320" s="39">
        <v>313</v>
      </c>
      <c r="C320" s="27" t="s">
        <v>82</v>
      </c>
      <c r="D320" s="18">
        <v>0</v>
      </c>
      <c r="E320" s="18">
        <v>0</v>
      </c>
      <c r="F320" s="18">
        <v>78</v>
      </c>
      <c r="G320" s="40">
        <v>78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22">
        <v>0</v>
      </c>
      <c r="O320" s="18">
        <v>0</v>
      </c>
      <c r="P320" s="18">
        <v>0</v>
      </c>
      <c r="Q320" s="18">
        <v>0</v>
      </c>
      <c r="R320" s="18">
        <v>28</v>
      </c>
      <c r="S320" s="22">
        <v>28</v>
      </c>
      <c r="T320" s="18">
        <v>0</v>
      </c>
      <c r="U320" s="18">
        <v>0</v>
      </c>
      <c r="V320" s="18">
        <v>0</v>
      </c>
      <c r="W320" s="18">
        <v>50</v>
      </c>
      <c r="X320" s="22">
        <v>50</v>
      </c>
      <c r="Y320" s="18">
        <v>1454</v>
      </c>
      <c r="Z320" s="18">
        <v>0</v>
      </c>
      <c r="AA320" s="18">
        <v>0</v>
      </c>
      <c r="AB320" s="18">
        <v>98</v>
      </c>
      <c r="AC320" s="18">
        <v>43</v>
      </c>
      <c r="AD320" s="18">
        <v>44</v>
      </c>
      <c r="AE320" s="18">
        <v>99</v>
      </c>
      <c r="AF320" s="22">
        <v>1738</v>
      </c>
      <c r="AG320" s="18">
        <v>0</v>
      </c>
      <c r="AH320" s="18">
        <v>0</v>
      </c>
      <c r="AI320" s="22">
        <v>0</v>
      </c>
      <c r="AJ320" s="22">
        <v>0</v>
      </c>
      <c r="AK320" s="18">
        <v>1894</v>
      </c>
    </row>
    <row r="321" spans="1:37" x14ac:dyDescent="0.35">
      <c r="A321" s="39">
        <v>314</v>
      </c>
      <c r="C321" s="27" t="s">
        <v>83</v>
      </c>
      <c r="D321" s="18">
        <v>0</v>
      </c>
      <c r="E321" s="18">
        <v>0</v>
      </c>
      <c r="F321" s="18">
        <v>123</v>
      </c>
      <c r="G321" s="40">
        <v>123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22">
        <v>0</v>
      </c>
      <c r="O321" s="18">
        <v>0</v>
      </c>
      <c r="P321" s="18">
        <v>0</v>
      </c>
      <c r="Q321" s="18">
        <v>0</v>
      </c>
      <c r="R321" s="18">
        <v>28</v>
      </c>
      <c r="S321" s="22">
        <v>28</v>
      </c>
      <c r="T321" s="18">
        <v>0</v>
      </c>
      <c r="U321" s="18">
        <v>0</v>
      </c>
      <c r="V321" s="18">
        <v>0</v>
      </c>
      <c r="W321" s="18">
        <v>111</v>
      </c>
      <c r="X321" s="22">
        <v>111</v>
      </c>
      <c r="Y321" s="18">
        <v>1463</v>
      </c>
      <c r="Z321" s="18">
        <v>0</v>
      </c>
      <c r="AA321" s="18">
        <v>0</v>
      </c>
      <c r="AB321" s="18">
        <v>110</v>
      </c>
      <c r="AC321" s="18">
        <v>59</v>
      </c>
      <c r="AD321" s="18">
        <v>70</v>
      </c>
      <c r="AE321" s="18">
        <v>110</v>
      </c>
      <c r="AF321" s="22">
        <v>1812</v>
      </c>
      <c r="AG321" s="18">
        <v>0</v>
      </c>
      <c r="AH321" s="18">
        <v>0</v>
      </c>
      <c r="AI321" s="22">
        <v>0</v>
      </c>
      <c r="AJ321" s="22">
        <v>0</v>
      </c>
      <c r="AK321" s="18">
        <v>2075</v>
      </c>
    </row>
    <row r="322" spans="1:37" x14ac:dyDescent="0.35">
      <c r="A322" s="39">
        <v>315</v>
      </c>
      <c r="C322" s="27" t="s">
        <v>84</v>
      </c>
      <c r="D322" s="18">
        <v>0</v>
      </c>
      <c r="E322" s="18">
        <v>0</v>
      </c>
      <c r="F322" s="18">
        <v>40</v>
      </c>
      <c r="G322" s="40">
        <v>40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22">
        <v>0</v>
      </c>
      <c r="O322" s="18">
        <v>0</v>
      </c>
      <c r="P322" s="18">
        <v>0</v>
      </c>
      <c r="Q322" s="18">
        <v>0</v>
      </c>
      <c r="R322" s="18">
        <v>10</v>
      </c>
      <c r="S322" s="22">
        <v>10</v>
      </c>
      <c r="T322" s="18">
        <v>0</v>
      </c>
      <c r="U322" s="18">
        <v>0</v>
      </c>
      <c r="V322" s="18">
        <v>0</v>
      </c>
      <c r="W322" s="18">
        <v>32</v>
      </c>
      <c r="X322" s="22">
        <v>32</v>
      </c>
      <c r="Y322" s="18">
        <v>208</v>
      </c>
      <c r="Z322" s="18">
        <v>0</v>
      </c>
      <c r="AA322" s="18">
        <v>0</v>
      </c>
      <c r="AB322" s="18">
        <v>11</v>
      </c>
      <c r="AC322" s="18">
        <v>13</v>
      </c>
      <c r="AD322" s="18">
        <v>18</v>
      </c>
      <c r="AE322" s="18">
        <v>10</v>
      </c>
      <c r="AF322" s="22">
        <v>260</v>
      </c>
      <c r="AG322" s="18">
        <v>0</v>
      </c>
      <c r="AH322" s="18">
        <v>0</v>
      </c>
      <c r="AI322" s="22">
        <v>0</v>
      </c>
      <c r="AJ322" s="22">
        <v>0</v>
      </c>
      <c r="AK322" s="18">
        <v>332</v>
      </c>
    </row>
    <row r="323" spans="1:37" x14ac:dyDescent="0.35">
      <c r="A323" s="39">
        <v>316</v>
      </c>
      <c r="C323" s="27" t="s">
        <v>85</v>
      </c>
      <c r="D323" s="18">
        <v>0</v>
      </c>
      <c r="E323" s="18">
        <v>0</v>
      </c>
      <c r="F323" s="18">
        <v>94</v>
      </c>
      <c r="G323" s="40">
        <v>94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22">
        <v>0</v>
      </c>
      <c r="O323" s="18">
        <v>0</v>
      </c>
      <c r="P323" s="18">
        <v>0</v>
      </c>
      <c r="Q323" s="18">
        <v>0</v>
      </c>
      <c r="R323" s="18">
        <v>31</v>
      </c>
      <c r="S323" s="22">
        <v>31</v>
      </c>
      <c r="T323" s="18">
        <v>0</v>
      </c>
      <c r="U323" s="18">
        <v>0</v>
      </c>
      <c r="V323" s="18">
        <v>0</v>
      </c>
      <c r="W323" s="18">
        <v>76</v>
      </c>
      <c r="X323" s="22">
        <v>76</v>
      </c>
      <c r="Y323" s="18">
        <v>1988</v>
      </c>
      <c r="Z323" s="18">
        <v>0</v>
      </c>
      <c r="AA323" s="18">
        <v>0</v>
      </c>
      <c r="AB323" s="18">
        <v>230</v>
      </c>
      <c r="AC323" s="18">
        <v>73</v>
      </c>
      <c r="AD323" s="18">
        <v>84</v>
      </c>
      <c r="AE323" s="18">
        <v>153</v>
      </c>
      <c r="AF323" s="22">
        <v>2528</v>
      </c>
      <c r="AG323" s="18">
        <v>0</v>
      </c>
      <c r="AH323" s="18">
        <v>0</v>
      </c>
      <c r="AI323" s="22">
        <v>0</v>
      </c>
      <c r="AJ323" s="22">
        <v>0</v>
      </c>
      <c r="AK323" s="18">
        <v>2732</v>
      </c>
    </row>
    <row r="324" spans="1:37" x14ac:dyDescent="0.35">
      <c r="A324" s="39">
        <v>317</v>
      </c>
      <c r="C324" s="27" t="s">
        <v>86</v>
      </c>
      <c r="D324" s="18">
        <v>0</v>
      </c>
      <c r="E324" s="18">
        <v>0</v>
      </c>
      <c r="F324" s="18">
        <v>34</v>
      </c>
      <c r="G324" s="40">
        <v>34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22">
        <v>0</v>
      </c>
      <c r="O324" s="18">
        <v>0</v>
      </c>
      <c r="P324" s="18">
        <v>0</v>
      </c>
      <c r="Q324" s="18">
        <v>0</v>
      </c>
      <c r="R324" s="18">
        <v>16</v>
      </c>
      <c r="S324" s="22">
        <v>16</v>
      </c>
      <c r="T324" s="18">
        <v>0</v>
      </c>
      <c r="U324" s="18">
        <v>0</v>
      </c>
      <c r="V324" s="18">
        <v>0</v>
      </c>
      <c r="W324" s="18">
        <v>22</v>
      </c>
      <c r="X324" s="22">
        <v>22</v>
      </c>
      <c r="Y324" s="18">
        <v>968</v>
      </c>
      <c r="Z324" s="18">
        <v>0</v>
      </c>
      <c r="AA324" s="18">
        <v>0</v>
      </c>
      <c r="AB324" s="18">
        <v>89</v>
      </c>
      <c r="AC324" s="18">
        <v>37</v>
      </c>
      <c r="AD324" s="18">
        <v>42</v>
      </c>
      <c r="AE324" s="18">
        <v>63</v>
      </c>
      <c r="AF324" s="22">
        <v>1199</v>
      </c>
      <c r="AG324" s="18">
        <v>0</v>
      </c>
      <c r="AH324" s="18">
        <v>0</v>
      </c>
      <c r="AI324" s="22">
        <v>0</v>
      </c>
      <c r="AJ324" s="22">
        <v>0</v>
      </c>
      <c r="AK324" s="18">
        <v>1276</v>
      </c>
    </row>
    <row r="325" spans="1:37" x14ac:dyDescent="0.35">
      <c r="A325" s="39">
        <v>318</v>
      </c>
      <c r="C325" s="27" t="s">
        <v>129</v>
      </c>
      <c r="D325" s="18">
        <v>0</v>
      </c>
      <c r="E325" s="18">
        <v>0</v>
      </c>
      <c r="F325" s="18">
        <v>73</v>
      </c>
      <c r="G325" s="40">
        <v>73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22">
        <v>0</v>
      </c>
      <c r="O325" s="18">
        <v>0</v>
      </c>
      <c r="P325" s="18">
        <v>0</v>
      </c>
      <c r="Q325" s="18">
        <v>0</v>
      </c>
      <c r="R325" s="18">
        <v>13</v>
      </c>
      <c r="S325" s="22">
        <v>13</v>
      </c>
      <c r="T325" s="18">
        <v>0</v>
      </c>
      <c r="U325" s="18">
        <v>0</v>
      </c>
      <c r="V325" s="18">
        <v>0</v>
      </c>
      <c r="W325" s="18">
        <v>56</v>
      </c>
      <c r="X325" s="22">
        <v>56</v>
      </c>
      <c r="Y325" s="18">
        <v>642</v>
      </c>
      <c r="Z325" s="18">
        <v>0</v>
      </c>
      <c r="AA325" s="18">
        <v>0</v>
      </c>
      <c r="AB325" s="18">
        <v>31</v>
      </c>
      <c r="AC325" s="18">
        <v>30</v>
      </c>
      <c r="AD325" s="18">
        <v>38</v>
      </c>
      <c r="AE325" s="18">
        <v>54</v>
      </c>
      <c r="AF325" s="22">
        <v>795</v>
      </c>
      <c r="AG325" s="18">
        <v>0</v>
      </c>
      <c r="AH325" s="18">
        <v>0</v>
      </c>
      <c r="AI325" s="22">
        <v>0</v>
      </c>
      <c r="AJ325" s="22">
        <v>0</v>
      </c>
      <c r="AK325" s="18">
        <v>940</v>
      </c>
    </row>
    <row r="326" spans="1:37" x14ac:dyDescent="0.35">
      <c r="A326" s="39">
        <v>319</v>
      </c>
      <c r="C326" s="27" t="s">
        <v>130</v>
      </c>
      <c r="D326" s="18">
        <v>0</v>
      </c>
      <c r="E326" s="18">
        <v>0</v>
      </c>
      <c r="F326" s="18">
        <v>5</v>
      </c>
      <c r="G326" s="40">
        <v>5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22">
        <v>0</v>
      </c>
      <c r="O326" s="18">
        <v>0</v>
      </c>
      <c r="P326" s="18">
        <v>0</v>
      </c>
      <c r="Q326" s="18">
        <v>0</v>
      </c>
      <c r="R326" s="18">
        <v>0</v>
      </c>
      <c r="S326" s="22">
        <v>0</v>
      </c>
      <c r="T326" s="18">
        <v>0</v>
      </c>
      <c r="U326" s="18">
        <v>0</v>
      </c>
      <c r="V326" s="18">
        <v>0</v>
      </c>
      <c r="W326" s="18">
        <v>4</v>
      </c>
      <c r="X326" s="22">
        <v>4</v>
      </c>
      <c r="Y326" s="18">
        <v>32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3</v>
      </c>
      <c r="AF326" s="22">
        <v>35</v>
      </c>
      <c r="AG326" s="18">
        <v>0</v>
      </c>
      <c r="AH326" s="18">
        <v>0</v>
      </c>
      <c r="AI326" s="22">
        <v>0</v>
      </c>
      <c r="AJ326" s="22">
        <v>0</v>
      </c>
      <c r="AK326" s="18">
        <v>46</v>
      </c>
    </row>
    <row r="327" spans="1:37" s="23" customFormat="1" x14ac:dyDescent="0.35">
      <c r="A327" s="39">
        <v>320</v>
      </c>
      <c r="B327" s="32"/>
      <c r="C327" s="23" t="s">
        <v>47</v>
      </c>
      <c r="D327" s="24">
        <v>0</v>
      </c>
      <c r="E327" s="24">
        <v>0</v>
      </c>
      <c r="F327" s="24">
        <v>3376</v>
      </c>
      <c r="G327" s="24">
        <v>3376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849</v>
      </c>
      <c r="S327" s="25">
        <v>849</v>
      </c>
      <c r="T327" s="24">
        <v>0</v>
      </c>
      <c r="U327" s="24">
        <v>0</v>
      </c>
      <c r="V327" s="24">
        <v>0</v>
      </c>
      <c r="W327" s="24">
        <v>2722</v>
      </c>
      <c r="X327" s="25">
        <v>2722</v>
      </c>
      <c r="Y327" s="24">
        <v>44254</v>
      </c>
      <c r="Z327" s="24">
        <v>0</v>
      </c>
      <c r="AA327" s="24">
        <v>0</v>
      </c>
      <c r="AB327" s="24">
        <v>3106</v>
      </c>
      <c r="AC327" s="24">
        <v>1776</v>
      </c>
      <c r="AD327" s="24">
        <v>1938</v>
      </c>
      <c r="AE327" s="24">
        <v>3106</v>
      </c>
      <c r="AF327" s="25">
        <v>54180</v>
      </c>
      <c r="AG327" s="24">
        <v>0</v>
      </c>
      <c r="AH327" s="24">
        <v>0</v>
      </c>
      <c r="AI327" s="25">
        <v>0</v>
      </c>
      <c r="AJ327" s="25">
        <v>0</v>
      </c>
      <c r="AK327" s="18">
        <v>61129</v>
      </c>
    </row>
    <row r="328" spans="1:37" x14ac:dyDescent="0.35">
      <c r="A328" s="39">
        <v>321</v>
      </c>
      <c r="B328" s="31" t="s">
        <v>132</v>
      </c>
      <c r="C328" s="27" t="s">
        <v>93</v>
      </c>
      <c r="D328" s="20"/>
      <c r="E328" s="20"/>
      <c r="F328" s="20"/>
      <c r="G328" s="40">
        <f t="shared" ref="G328" si="0">SUM(D328:F328)</f>
        <v>0</v>
      </c>
      <c r="H328" s="20"/>
      <c r="I328" s="20"/>
      <c r="J328" s="20"/>
      <c r="K328" s="20"/>
      <c r="L328" s="20"/>
      <c r="M328" s="20"/>
      <c r="N328" s="22">
        <f t="shared" ref="N328" si="1">SUM(H328:M328)</f>
        <v>0</v>
      </c>
      <c r="O328" s="20"/>
      <c r="P328" s="20"/>
      <c r="Q328" s="20"/>
      <c r="R328" s="20"/>
      <c r="S328" s="22"/>
      <c r="T328" s="20"/>
      <c r="U328" s="20"/>
      <c r="V328" s="20"/>
      <c r="W328" s="20"/>
      <c r="X328" s="22"/>
      <c r="Y328" s="20"/>
      <c r="Z328" s="20"/>
      <c r="AA328" s="20"/>
      <c r="AB328" s="20"/>
      <c r="AC328" s="20"/>
      <c r="AD328" s="20"/>
      <c r="AE328" s="20"/>
      <c r="AF328" s="22"/>
      <c r="AG328" s="20"/>
      <c r="AH328" s="20"/>
      <c r="AI328" s="22"/>
      <c r="AJ328" s="22">
        <v>1527</v>
      </c>
      <c r="AK328" s="18">
        <f t="shared" ref="AK328" si="2">SUM(N328,S328,X328,AF328,AI328,AJ328,G328)</f>
        <v>1527</v>
      </c>
    </row>
    <row r="329" spans="1:37" x14ac:dyDescent="0.35">
      <c r="A329" s="39">
        <v>322</v>
      </c>
      <c r="B329" s="31"/>
      <c r="C329" s="27" t="s">
        <v>87</v>
      </c>
      <c r="D329" s="20"/>
      <c r="E329" s="20"/>
      <c r="F329" s="20"/>
      <c r="G329" s="40">
        <f t="shared" ref="G329:G392" si="3">SUM(D329:F329)</f>
        <v>0</v>
      </c>
      <c r="H329" s="20"/>
      <c r="I329" s="20"/>
      <c r="J329" s="20"/>
      <c r="K329" s="20"/>
      <c r="L329" s="20"/>
      <c r="M329" s="20"/>
      <c r="N329" s="22">
        <f t="shared" ref="N329:N392" si="4">SUM(H329:M329)</f>
        <v>0</v>
      </c>
      <c r="O329" s="20"/>
      <c r="P329" s="20"/>
      <c r="Q329" s="20"/>
      <c r="R329" s="20"/>
      <c r="S329" s="22"/>
      <c r="T329" s="20"/>
      <c r="U329" s="20"/>
      <c r="V329" s="20"/>
      <c r="W329" s="20"/>
      <c r="X329" s="22"/>
      <c r="Y329" s="20"/>
      <c r="Z329" s="20"/>
      <c r="AA329" s="20"/>
      <c r="AB329" s="20"/>
      <c r="AC329" s="20"/>
      <c r="AD329" s="20"/>
      <c r="AE329" s="20"/>
      <c r="AF329" s="22"/>
      <c r="AG329" s="20"/>
      <c r="AH329" s="20"/>
      <c r="AI329" s="22"/>
      <c r="AJ329" s="22">
        <v>1472</v>
      </c>
      <c r="AK329" s="18">
        <f t="shared" ref="AK329:AK392" si="5">SUM(N329,S329,X329,AF329,AI329,AJ329,G329)</f>
        <v>1472</v>
      </c>
    </row>
    <row r="330" spans="1:37" x14ac:dyDescent="0.35">
      <c r="A330" s="39">
        <v>323</v>
      </c>
      <c r="B330" s="31"/>
      <c r="C330" s="27" t="s">
        <v>53</v>
      </c>
      <c r="D330" s="20"/>
      <c r="E330" s="20"/>
      <c r="F330" s="20"/>
      <c r="G330" s="40">
        <f t="shared" si="3"/>
        <v>0</v>
      </c>
      <c r="H330" s="20"/>
      <c r="I330" s="20"/>
      <c r="J330" s="20"/>
      <c r="K330" s="20"/>
      <c r="L330" s="20"/>
      <c r="M330" s="20"/>
      <c r="N330" s="22">
        <f t="shared" si="4"/>
        <v>0</v>
      </c>
      <c r="O330" s="20"/>
      <c r="P330" s="20"/>
      <c r="Q330" s="20"/>
      <c r="R330" s="20"/>
      <c r="S330" s="22"/>
      <c r="T330" s="20"/>
      <c r="U330" s="20"/>
      <c r="V330" s="20"/>
      <c r="W330" s="20"/>
      <c r="X330" s="22"/>
      <c r="Y330" s="20"/>
      <c r="Z330" s="20"/>
      <c r="AA330" s="20"/>
      <c r="AB330" s="20"/>
      <c r="AC330" s="20"/>
      <c r="AD330" s="20"/>
      <c r="AE330" s="20"/>
      <c r="AF330" s="22"/>
      <c r="AG330" s="20"/>
      <c r="AH330" s="20"/>
      <c r="AI330" s="22"/>
      <c r="AJ330" s="22">
        <v>13525</v>
      </c>
      <c r="AK330" s="18">
        <f t="shared" si="5"/>
        <v>13525</v>
      </c>
    </row>
    <row r="331" spans="1:37" x14ac:dyDescent="0.35">
      <c r="A331" s="39">
        <v>324</v>
      </c>
      <c r="B331" s="31"/>
      <c r="C331" s="27" t="s">
        <v>54</v>
      </c>
      <c r="D331" s="20"/>
      <c r="E331" s="20"/>
      <c r="F331" s="20"/>
      <c r="G331" s="40">
        <f t="shared" si="3"/>
        <v>0</v>
      </c>
      <c r="H331" s="20"/>
      <c r="I331" s="20"/>
      <c r="J331" s="20"/>
      <c r="K331" s="20"/>
      <c r="L331" s="20"/>
      <c r="M331" s="20"/>
      <c r="N331" s="22">
        <f t="shared" si="4"/>
        <v>0</v>
      </c>
      <c r="O331" s="20"/>
      <c r="P331" s="20"/>
      <c r="Q331" s="20"/>
      <c r="R331" s="20"/>
      <c r="S331" s="22"/>
      <c r="T331" s="20"/>
      <c r="U331" s="20"/>
      <c r="V331" s="20"/>
      <c r="W331" s="20"/>
      <c r="X331" s="22"/>
      <c r="Y331" s="20"/>
      <c r="Z331" s="20"/>
      <c r="AA331" s="20"/>
      <c r="AB331" s="20"/>
      <c r="AC331" s="20"/>
      <c r="AD331" s="20"/>
      <c r="AE331" s="20"/>
      <c r="AF331" s="22"/>
      <c r="AG331" s="20"/>
      <c r="AH331" s="20"/>
      <c r="AI331" s="22"/>
      <c r="AJ331" s="22">
        <v>11905</v>
      </c>
      <c r="AK331" s="18">
        <f t="shared" si="5"/>
        <v>11905</v>
      </c>
    </row>
    <row r="332" spans="1:37" x14ac:dyDescent="0.35">
      <c r="A332" s="39">
        <v>325</v>
      </c>
      <c r="B332" s="31"/>
      <c r="C332" s="27" t="s">
        <v>94</v>
      </c>
      <c r="D332" s="20"/>
      <c r="E332" s="20"/>
      <c r="F332" s="20"/>
      <c r="G332" s="40">
        <f t="shared" si="3"/>
        <v>0</v>
      </c>
      <c r="H332" s="20"/>
      <c r="I332" s="20"/>
      <c r="J332" s="20"/>
      <c r="K332" s="20"/>
      <c r="L332" s="20"/>
      <c r="M332" s="20"/>
      <c r="N332" s="22">
        <f t="shared" si="4"/>
        <v>0</v>
      </c>
      <c r="O332" s="20"/>
      <c r="P332" s="20"/>
      <c r="Q332" s="20"/>
      <c r="R332" s="20"/>
      <c r="S332" s="22"/>
      <c r="T332" s="20"/>
      <c r="U332" s="20"/>
      <c r="V332" s="20"/>
      <c r="W332" s="20"/>
      <c r="X332" s="22"/>
      <c r="Y332" s="20"/>
      <c r="Z332" s="20"/>
      <c r="AA332" s="20"/>
      <c r="AB332" s="20"/>
      <c r="AC332" s="20"/>
      <c r="AD332" s="20"/>
      <c r="AE332" s="20"/>
      <c r="AF332" s="22"/>
      <c r="AG332" s="20"/>
      <c r="AH332" s="20"/>
      <c r="AI332" s="22"/>
      <c r="AJ332" s="22">
        <v>5345</v>
      </c>
      <c r="AK332" s="18">
        <f t="shared" si="5"/>
        <v>5345</v>
      </c>
    </row>
    <row r="333" spans="1:37" x14ac:dyDescent="0.35">
      <c r="A333" s="39">
        <v>326</v>
      </c>
      <c r="B333" s="31"/>
      <c r="C333" s="27" t="s">
        <v>95</v>
      </c>
      <c r="D333" s="20"/>
      <c r="E333" s="20"/>
      <c r="F333" s="20"/>
      <c r="G333" s="40">
        <f t="shared" si="3"/>
        <v>0</v>
      </c>
      <c r="H333" s="20"/>
      <c r="I333" s="20"/>
      <c r="J333" s="20"/>
      <c r="K333" s="20"/>
      <c r="L333" s="20"/>
      <c r="M333" s="20"/>
      <c r="N333" s="22">
        <f t="shared" si="4"/>
        <v>0</v>
      </c>
      <c r="O333" s="20"/>
      <c r="P333" s="20"/>
      <c r="Q333" s="20"/>
      <c r="R333" s="20"/>
      <c r="S333" s="22"/>
      <c r="T333" s="20"/>
      <c r="U333" s="20"/>
      <c r="V333" s="20"/>
      <c r="W333" s="20"/>
      <c r="X333" s="22"/>
      <c r="Y333" s="20"/>
      <c r="Z333" s="20"/>
      <c r="AA333" s="20"/>
      <c r="AB333" s="20"/>
      <c r="AC333" s="20"/>
      <c r="AD333" s="20"/>
      <c r="AE333" s="20"/>
      <c r="AF333" s="22"/>
      <c r="AG333" s="20"/>
      <c r="AH333" s="20"/>
      <c r="AI333" s="22"/>
      <c r="AJ333" s="22">
        <v>5473</v>
      </c>
      <c r="AK333" s="18">
        <f t="shared" si="5"/>
        <v>5473</v>
      </c>
    </row>
    <row r="334" spans="1:37" x14ac:dyDescent="0.35">
      <c r="A334" s="39">
        <v>327</v>
      </c>
      <c r="B334" s="31"/>
      <c r="C334" s="27" t="s">
        <v>55</v>
      </c>
      <c r="D334" s="20"/>
      <c r="E334" s="20"/>
      <c r="F334" s="20"/>
      <c r="G334" s="40">
        <f t="shared" si="3"/>
        <v>0</v>
      </c>
      <c r="H334" s="20"/>
      <c r="I334" s="20"/>
      <c r="J334" s="20"/>
      <c r="K334" s="20"/>
      <c r="L334" s="20"/>
      <c r="M334" s="20"/>
      <c r="N334" s="22">
        <f t="shared" si="4"/>
        <v>0</v>
      </c>
      <c r="O334" s="20"/>
      <c r="P334" s="20"/>
      <c r="Q334" s="20"/>
      <c r="R334" s="20"/>
      <c r="S334" s="22"/>
      <c r="T334" s="20"/>
      <c r="U334" s="20"/>
      <c r="V334" s="20"/>
      <c r="W334" s="20"/>
      <c r="X334" s="22"/>
      <c r="Y334" s="20"/>
      <c r="Z334" s="20"/>
      <c r="AA334" s="20"/>
      <c r="AB334" s="20"/>
      <c r="AC334" s="20"/>
      <c r="AD334" s="20"/>
      <c r="AE334" s="20"/>
      <c r="AF334" s="22"/>
      <c r="AG334" s="20"/>
      <c r="AH334" s="20"/>
      <c r="AI334" s="22"/>
      <c r="AJ334" s="22">
        <v>9584</v>
      </c>
      <c r="AK334" s="18">
        <f t="shared" si="5"/>
        <v>9584</v>
      </c>
    </row>
    <row r="335" spans="1:37" x14ac:dyDescent="0.35">
      <c r="A335" s="39">
        <v>328</v>
      </c>
      <c r="B335" s="31"/>
      <c r="C335" s="27" t="s">
        <v>88</v>
      </c>
      <c r="D335" s="20"/>
      <c r="E335" s="20"/>
      <c r="F335" s="20"/>
      <c r="G335" s="40">
        <f t="shared" si="3"/>
        <v>0</v>
      </c>
      <c r="H335" s="20"/>
      <c r="I335" s="20"/>
      <c r="J335" s="20"/>
      <c r="K335" s="20"/>
      <c r="L335" s="20"/>
      <c r="M335" s="20"/>
      <c r="N335" s="22">
        <f t="shared" si="4"/>
        <v>0</v>
      </c>
      <c r="O335" s="20"/>
      <c r="P335" s="20"/>
      <c r="Q335" s="20"/>
      <c r="R335" s="20"/>
      <c r="S335" s="22"/>
      <c r="T335" s="20"/>
      <c r="U335" s="20"/>
      <c r="V335" s="20"/>
      <c r="W335" s="20"/>
      <c r="X335" s="22"/>
      <c r="Y335" s="20"/>
      <c r="Z335" s="20"/>
      <c r="AA335" s="20"/>
      <c r="AB335" s="20"/>
      <c r="AC335" s="20"/>
      <c r="AD335" s="20"/>
      <c r="AE335" s="20"/>
      <c r="AF335" s="22"/>
      <c r="AG335" s="20"/>
      <c r="AH335" s="20"/>
      <c r="AI335" s="22"/>
      <c r="AJ335" s="22">
        <v>1999</v>
      </c>
      <c r="AK335" s="18">
        <f t="shared" si="5"/>
        <v>1999</v>
      </c>
    </row>
    <row r="336" spans="1:37" x14ac:dyDescent="0.35">
      <c r="A336" s="39">
        <v>329</v>
      </c>
      <c r="B336" s="31"/>
      <c r="C336" s="27" t="s">
        <v>56</v>
      </c>
      <c r="D336" s="20"/>
      <c r="E336" s="20"/>
      <c r="F336" s="20"/>
      <c r="G336" s="40">
        <f t="shared" si="3"/>
        <v>0</v>
      </c>
      <c r="H336" s="20"/>
      <c r="I336" s="20"/>
      <c r="J336" s="20"/>
      <c r="K336" s="20"/>
      <c r="L336" s="20"/>
      <c r="M336" s="20"/>
      <c r="N336" s="22">
        <f t="shared" si="4"/>
        <v>0</v>
      </c>
      <c r="O336" s="20"/>
      <c r="P336" s="20"/>
      <c r="Q336" s="20"/>
      <c r="R336" s="20"/>
      <c r="S336" s="22"/>
      <c r="T336" s="20"/>
      <c r="U336" s="20"/>
      <c r="V336" s="20"/>
      <c r="W336" s="20"/>
      <c r="X336" s="22"/>
      <c r="Y336" s="20"/>
      <c r="Z336" s="20"/>
      <c r="AA336" s="20"/>
      <c r="AB336" s="20"/>
      <c r="AC336" s="20"/>
      <c r="AD336" s="20"/>
      <c r="AE336" s="20"/>
      <c r="AF336" s="22"/>
      <c r="AG336" s="20"/>
      <c r="AH336" s="20"/>
      <c r="AI336" s="22"/>
      <c r="AJ336" s="22">
        <v>16225</v>
      </c>
      <c r="AK336" s="18">
        <f t="shared" si="5"/>
        <v>16225</v>
      </c>
    </row>
    <row r="337" spans="1:37" x14ac:dyDescent="0.35">
      <c r="A337" s="39">
        <v>330</v>
      </c>
      <c r="B337" s="31"/>
      <c r="C337" s="27" t="s">
        <v>57</v>
      </c>
      <c r="D337" s="20"/>
      <c r="E337" s="20"/>
      <c r="F337" s="20"/>
      <c r="G337" s="40">
        <f t="shared" si="3"/>
        <v>0</v>
      </c>
      <c r="H337" s="20"/>
      <c r="I337" s="20"/>
      <c r="J337" s="20"/>
      <c r="K337" s="20"/>
      <c r="L337" s="20"/>
      <c r="M337" s="20"/>
      <c r="N337" s="22">
        <f t="shared" si="4"/>
        <v>0</v>
      </c>
      <c r="O337" s="20"/>
      <c r="P337" s="20"/>
      <c r="Q337" s="20"/>
      <c r="R337" s="20"/>
      <c r="S337" s="22"/>
      <c r="T337" s="20"/>
      <c r="U337" s="20"/>
      <c r="V337" s="20"/>
      <c r="W337" s="20"/>
      <c r="X337" s="22"/>
      <c r="Y337" s="20"/>
      <c r="Z337" s="20"/>
      <c r="AA337" s="20"/>
      <c r="AB337" s="20"/>
      <c r="AC337" s="20"/>
      <c r="AD337" s="20"/>
      <c r="AE337" s="20"/>
      <c r="AF337" s="22"/>
      <c r="AG337" s="20"/>
      <c r="AH337" s="20"/>
      <c r="AI337" s="22"/>
      <c r="AJ337" s="22">
        <v>13075</v>
      </c>
      <c r="AK337" s="18">
        <f t="shared" si="5"/>
        <v>13075</v>
      </c>
    </row>
    <row r="338" spans="1:37" x14ac:dyDescent="0.35">
      <c r="A338" s="39">
        <v>331</v>
      </c>
      <c r="B338" s="31"/>
      <c r="C338" s="27" t="s">
        <v>96</v>
      </c>
      <c r="D338" s="20"/>
      <c r="E338" s="20"/>
      <c r="F338" s="20"/>
      <c r="G338" s="40">
        <f t="shared" si="3"/>
        <v>0</v>
      </c>
      <c r="H338" s="20"/>
      <c r="I338" s="20"/>
      <c r="J338" s="20"/>
      <c r="K338" s="20"/>
      <c r="L338" s="20"/>
      <c r="M338" s="20"/>
      <c r="N338" s="22">
        <f t="shared" si="4"/>
        <v>0</v>
      </c>
      <c r="O338" s="20"/>
      <c r="P338" s="20"/>
      <c r="Q338" s="20"/>
      <c r="R338" s="20"/>
      <c r="S338" s="22"/>
      <c r="T338" s="20"/>
      <c r="U338" s="20"/>
      <c r="V338" s="20"/>
      <c r="W338" s="20"/>
      <c r="X338" s="22"/>
      <c r="Y338" s="20"/>
      <c r="Z338" s="20"/>
      <c r="AA338" s="20"/>
      <c r="AB338" s="20"/>
      <c r="AC338" s="20"/>
      <c r="AD338" s="20"/>
      <c r="AE338" s="20"/>
      <c r="AF338" s="22"/>
      <c r="AG338" s="20"/>
      <c r="AH338" s="20"/>
      <c r="AI338" s="22"/>
      <c r="AJ338" s="22">
        <v>890</v>
      </c>
      <c r="AK338" s="18">
        <f t="shared" si="5"/>
        <v>890</v>
      </c>
    </row>
    <row r="339" spans="1:37" x14ac:dyDescent="0.35">
      <c r="A339" s="39">
        <v>332</v>
      </c>
      <c r="B339" s="31"/>
      <c r="C339" s="27" t="s">
        <v>97</v>
      </c>
      <c r="D339" s="20"/>
      <c r="E339" s="20"/>
      <c r="F339" s="20"/>
      <c r="G339" s="40">
        <f t="shared" si="3"/>
        <v>0</v>
      </c>
      <c r="H339" s="20"/>
      <c r="I339" s="20"/>
      <c r="J339" s="20"/>
      <c r="K339" s="20"/>
      <c r="L339" s="20"/>
      <c r="M339" s="20"/>
      <c r="N339" s="22">
        <f t="shared" si="4"/>
        <v>0</v>
      </c>
      <c r="O339" s="20"/>
      <c r="P339" s="20"/>
      <c r="Q339" s="20"/>
      <c r="R339" s="20"/>
      <c r="S339" s="22"/>
      <c r="T339" s="20"/>
      <c r="U339" s="20"/>
      <c r="V339" s="20"/>
      <c r="W339" s="20"/>
      <c r="X339" s="22"/>
      <c r="Y339" s="20"/>
      <c r="Z339" s="20"/>
      <c r="AA339" s="20"/>
      <c r="AB339" s="20"/>
      <c r="AC339" s="20"/>
      <c r="AD339" s="20"/>
      <c r="AE339" s="20"/>
      <c r="AF339" s="22"/>
      <c r="AG339" s="20"/>
      <c r="AH339" s="20"/>
      <c r="AI339" s="22"/>
      <c r="AJ339" s="22">
        <v>4454</v>
      </c>
      <c r="AK339" s="18">
        <f t="shared" si="5"/>
        <v>4454</v>
      </c>
    </row>
    <row r="340" spans="1:37" x14ac:dyDescent="0.35">
      <c r="A340" s="39">
        <v>333</v>
      </c>
      <c r="B340" s="31"/>
      <c r="C340" s="27" t="s">
        <v>98</v>
      </c>
      <c r="D340" s="20"/>
      <c r="E340" s="20"/>
      <c r="F340" s="20"/>
      <c r="G340" s="40">
        <f t="shared" si="3"/>
        <v>0</v>
      </c>
      <c r="H340" s="20"/>
      <c r="I340" s="20"/>
      <c r="J340" s="20"/>
      <c r="K340" s="20"/>
      <c r="L340" s="20"/>
      <c r="M340" s="20"/>
      <c r="N340" s="22">
        <f t="shared" si="4"/>
        <v>0</v>
      </c>
      <c r="O340" s="20"/>
      <c r="P340" s="20"/>
      <c r="Q340" s="20"/>
      <c r="R340" s="20"/>
      <c r="S340" s="22"/>
      <c r="T340" s="20"/>
      <c r="U340" s="20"/>
      <c r="V340" s="20"/>
      <c r="W340" s="20"/>
      <c r="X340" s="22"/>
      <c r="Y340" s="20"/>
      <c r="Z340" s="20"/>
      <c r="AA340" s="20"/>
      <c r="AB340" s="20"/>
      <c r="AC340" s="20"/>
      <c r="AD340" s="20"/>
      <c r="AE340" s="20"/>
      <c r="AF340" s="22"/>
      <c r="AG340" s="20"/>
      <c r="AH340" s="20"/>
      <c r="AI340" s="22"/>
      <c r="AJ340" s="22">
        <v>7657</v>
      </c>
      <c r="AK340" s="18">
        <f t="shared" si="5"/>
        <v>7657</v>
      </c>
    </row>
    <row r="341" spans="1:37" x14ac:dyDescent="0.35">
      <c r="A341" s="39">
        <v>334</v>
      </c>
      <c r="B341" s="31"/>
      <c r="C341" s="27" t="s">
        <v>58</v>
      </c>
      <c r="D341" s="20"/>
      <c r="E341" s="20"/>
      <c r="F341" s="20"/>
      <c r="G341" s="40">
        <f t="shared" si="3"/>
        <v>0</v>
      </c>
      <c r="H341" s="20"/>
      <c r="I341" s="20"/>
      <c r="J341" s="20"/>
      <c r="K341" s="20"/>
      <c r="L341" s="20"/>
      <c r="M341" s="20"/>
      <c r="N341" s="22">
        <f t="shared" si="4"/>
        <v>0</v>
      </c>
      <c r="O341" s="20"/>
      <c r="P341" s="20"/>
      <c r="Q341" s="20"/>
      <c r="R341" s="20"/>
      <c r="S341" s="22"/>
      <c r="T341" s="20"/>
      <c r="U341" s="20"/>
      <c r="V341" s="20"/>
      <c r="W341" s="20"/>
      <c r="X341" s="22"/>
      <c r="Y341" s="20"/>
      <c r="Z341" s="20"/>
      <c r="AA341" s="20"/>
      <c r="AB341" s="20"/>
      <c r="AC341" s="20"/>
      <c r="AD341" s="20"/>
      <c r="AE341" s="20"/>
      <c r="AF341" s="22"/>
      <c r="AG341" s="20"/>
      <c r="AH341" s="20"/>
      <c r="AI341" s="22"/>
      <c r="AJ341" s="22">
        <v>17639</v>
      </c>
      <c r="AK341" s="18">
        <f t="shared" si="5"/>
        <v>17639</v>
      </c>
    </row>
    <row r="342" spans="1:37" x14ac:dyDescent="0.35">
      <c r="A342" s="39">
        <v>335</v>
      </c>
      <c r="B342" s="31"/>
      <c r="C342" s="27" t="s">
        <v>99</v>
      </c>
      <c r="D342" s="20"/>
      <c r="E342" s="20"/>
      <c r="F342" s="20"/>
      <c r="G342" s="40">
        <f t="shared" si="3"/>
        <v>0</v>
      </c>
      <c r="H342" s="20"/>
      <c r="I342" s="20"/>
      <c r="J342" s="20"/>
      <c r="K342" s="20"/>
      <c r="L342" s="20"/>
      <c r="M342" s="20"/>
      <c r="N342" s="22">
        <f t="shared" si="4"/>
        <v>0</v>
      </c>
      <c r="O342" s="20"/>
      <c r="P342" s="20"/>
      <c r="Q342" s="20"/>
      <c r="R342" s="20"/>
      <c r="S342" s="22"/>
      <c r="T342" s="20"/>
      <c r="U342" s="20"/>
      <c r="V342" s="20"/>
      <c r="W342" s="20"/>
      <c r="X342" s="22"/>
      <c r="Y342" s="20"/>
      <c r="Z342" s="20"/>
      <c r="AA342" s="20"/>
      <c r="AB342" s="20"/>
      <c r="AC342" s="20"/>
      <c r="AD342" s="20"/>
      <c r="AE342" s="20"/>
      <c r="AF342" s="22"/>
      <c r="AG342" s="20"/>
      <c r="AH342" s="20"/>
      <c r="AI342" s="22"/>
      <c r="AJ342" s="22">
        <v>2133</v>
      </c>
      <c r="AK342" s="18">
        <f t="shared" si="5"/>
        <v>2133</v>
      </c>
    </row>
    <row r="343" spans="1:37" x14ac:dyDescent="0.35">
      <c r="A343" s="39">
        <v>336</v>
      </c>
      <c r="B343" s="31"/>
      <c r="C343" s="27" t="s">
        <v>100</v>
      </c>
      <c r="D343" s="20"/>
      <c r="E343" s="20"/>
      <c r="F343" s="20"/>
      <c r="G343" s="40">
        <f t="shared" si="3"/>
        <v>0</v>
      </c>
      <c r="H343" s="20"/>
      <c r="I343" s="20"/>
      <c r="J343" s="20"/>
      <c r="K343" s="20"/>
      <c r="L343" s="20"/>
      <c r="M343" s="20"/>
      <c r="N343" s="22">
        <f t="shared" si="4"/>
        <v>0</v>
      </c>
      <c r="O343" s="20"/>
      <c r="P343" s="20"/>
      <c r="Q343" s="20"/>
      <c r="R343" s="20"/>
      <c r="S343" s="22"/>
      <c r="T343" s="20"/>
      <c r="U343" s="20"/>
      <c r="V343" s="20"/>
      <c r="W343" s="20"/>
      <c r="X343" s="22"/>
      <c r="Y343" s="20"/>
      <c r="Z343" s="20"/>
      <c r="AA343" s="20"/>
      <c r="AB343" s="20"/>
      <c r="AC343" s="20"/>
      <c r="AD343" s="20"/>
      <c r="AE343" s="20"/>
      <c r="AF343" s="22"/>
      <c r="AG343" s="20"/>
      <c r="AH343" s="20"/>
      <c r="AI343" s="22"/>
      <c r="AJ343" s="22">
        <v>2863</v>
      </c>
      <c r="AK343" s="18">
        <f t="shared" si="5"/>
        <v>2863</v>
      </c>
    </row>
    <row r="344" spans="1:37" x14ac:dyDescent="0.35">
      <c r="A344" s="39">
        <v>337</v>
      </c>
      <c r="B344" s="31"/>
      <c r="C344" s="27" t="s">
        <v>101</v>
      </c>
      <c r="D344" s="20"/>
      <c r="E344" s="20"/>
      <c r="F344" s="20"/>
      <c r="G344" s="40">
        <f t="shared" si="3"/>
        <v>0</v>
      </c>
      <c r="H344" s="20"/>
      <c r="I344" s="20"/>
      <c r="J344" s="20"/>
      <c r="K344" s="20"/>
      <c r="L344" s="20"/>
      <c r="M344" s="20"/>
      <c r="N344" s="22">
        <f t="shared" si="4"/>
        <v>0</v>
      </c>
      <c r="O344" s="20"/>
      <c r="P344" s="20"/>
      <c r="Q344" s="20"/>
      <c r="R344" s="20"/>
      <c r="S344" s="22"/>
      <c r="T344" s="20"/>
      <c r="U344" s="20"/>
      <c r="V344" s="20"/>
      <c r="W344" s="20"/>
      <c r="X344" s="22"/>
      <c r="Y344" s="20"/>
      <c r="Z344" s="20"/>
      <c r="AA344" s="20"/>
      <c r="AB344" s="20"/>
      <c r="AC344" s="20"/>
      <c r="AD344" s="20"/>
      <c r="AE344" s="20"/>
      <c r="AF344" s="22"/>
      <c r="AG344" s="20"/>
      <c r="AH344" s="20"/>
      <c r="AI344" s="22"/>
      <c r="AJ344" s="22">
        <v>1929</v>
      </c>
      <c r="AK344" s="18">
        <f t="shared" si="5"/>
        <v>1929</v>
      </c>
    </row>
    <row r="345" spans="1:37" x14ac:dyDescent="0.35">
      <c r="A345" s="39">
        <v>338</v>
      </c>
      <c r="B345" s="31"/>
      <c r="C345" s="27" t="s">
        <v>59</v>
      </c>
      <c r="D345" s="20"/>
      <c r="E345" s="20"/>
      <c r="F345" s="20"/>
      <c r="G345" s="40">
        <f t="shared" si="3"/>
        <v>0</v>
      </c>
      <c r="H345" s="20"/>
      <c r="I345" s="20"/>
      <c r="J345" s="20"/>
      <c r="K345" s="20"/>
      <c r="L345" s="20"/>
      <c r="M345" s="20"/>
      <c r="N345" s="22">
        <f t="shared" si="4"/>
        <v>0</v>
      </c>
      <c r="O345" s="20"/>
      <c r="P345" s="20"/>
      <c r="Q345" s="20"/>
      <c r="R345" s="20"/>
      <c r="S345" s="22"/>
      <c r="T345" s="20"/>
      <c r="U345" s="20"/>
      <c r="V345" s="20"/>
      <c r="W345" s="20"/>
      <c r="X345" s="22"/>
      <c r="Y345" s="20"/>
      <c r="Z345" s="20"/>
      <c r="AA345" s="20"/>
      <c r="AB345" s="20"/>
      <c r="AC345" s="20"/>
      <c r="AD345" s="20"/>
      <c r="AE345" s="20"/>
      <c r="AF345" s="22"/>
      <c r="AG345" s="20"/>
      <c r="AH345" s="20"/>
      <c r="AI345" s="22"/>
      <c r="AJ345" s="22">
        <v>18208</v>
      </c>
      <c r="AK345" s="18">
        <f t="shared" si="5"/>
        <v>18208</v>
      </c>
    </row>
    <row r="346" spans="1:37" x14ac:dyDescent="0.35">
      <c r="A346" s="39">
        <v>339</v>
      </c>
      <c r="B346" s="31"/>
      <c r="C346" s="27" t="s">
        <v>102</v>
      </c>
      <c r="D346" s="20"/>
      <c r="E346" s="20"/>
      <c r="F346" s="20"/>
      <c r="G346" s="40">
        <f t="shared" si="3"/>
        <v>0</v>
      </c>
      <c r="H346" s="20"/>
      <c r="I346" s="20"/>
      <c r="J346" s="20"/>
      <c r="K346" s="20"/>
      <c r="L346" s="20"/>
      <c r="M346" s="20"/>
      <c r="N346" s="22">
        <f t="shared" si="4"/>
        <v>0</v>
      </c>
      <c r="O346" s="20"/>
      <c r="P346" s="20"/>
      <c r="Q346" s="20"/>
      <c r="R346" s="20"/>
      <c r="S346" s="22"/>
      <c r="T346" s="20"/>
      <c r="U346" s="20"/>
      <c r="V346" s="20"/>
      <c r="W346" s="20"/>
      <c r="X346" s="22"/>
      <c r="Y346" s="20"/>
      <c r="Z346" s="20"/>
      <c r="AA346" s="20"/>
      <c r="AB346" s="20"/>
      <c r="AC346" s="20"/>
      <c r="AD346" s="20"/>
      <c r="AE346" s="20"/>
      <c r="AF346" s="22"/>
      <c r="AG346" s="20"/>
      <c r="AH346" s="20"/>
      <c r="AI346" s="22"/>
      <c r="AJ346" s="22">
        <v>6214</v>
      </c>
      <c r="AK346" s="18">
        <f t="shared" si="5"/>
        <v>6214</v>
      </c>
    </row>
    <row r="347" spans="1:37" x14ac:dyDescent="0.35">
      <c r="A347" s="39">
        <v>340</v>
      </c>
      <c r="B347" s="31"/>
      <c r="C347" s="27" t="s">
        <v>60</v>
      </c>
      <c r="D347" s="20"/>
      <c r="E347" s="20"/>
      <c r="F347" s="20"/>
      <c r="G347" s="40">
        <f t="shared" si="3"/>
        <v>0</v>
      </c>
      <c r="H347" s="20"/>
      <c r="I347" s="20"/>
      <c r="J347" s="20"/>
      <c r="K347" s="20"/>
      <c r="L347" s="20"/>
      <c r="M347" s="20"/>
      <c r="N347" s="22">
        <f t="shared" si="4"/>
        <v>0</v>
      </c>
      <c r="O347" s="20"/>
      <c r="P347" s="20"/>
      <c r="Q347" s="20"/>
      <c r="R347" s="20"/>
      <c r="S347" s="22"/>
      <c r="T347" s="20"/>
      <c r="U347" s="20"/>
      <c r="V347" s="20"/>
      <c r="W347" s="20"/>
      <c r="X347" s="22"/>
      <c r="Y347" s="20"/>
      <c r="Z347" s="20"/>
      <c r="AA347" s="20"/>
      <c r="AB347" s="20"/>
      <c r="AC347" s="20"/>
      <c r="AD347" s="20"/>
      <c r="AE347" s="20"/>
      <c r="AF347" s="22"/>
      <c r="AG347" s="20"/>
      <c r="AH347" s="20"/>
      <c r="AI347" s="22"/>
      <c r="AJ347" s="22">
        <v>14705</v>
      </c>
      <c r="AK347" s="18">
        <f t="shared" si="5"/>
        <v>14705</v>
      </c>
    </row>
    <row r="348" spans="1:37" x14ac:dyDescent="0.35">
      <c r="A348" s="39">
        <v>341</v>
      </c>
      <c r="B348" s="31"/>
      <c r="C348" s="27" t="s">
        <v>103</v>
      </c>
      <c r="D348" s="20"/>
      <c r="E348" s="20"/>
      <c r="F348" s="20"/>
      <c r="G348" s="40">
        <f t="shared" si="3"/>
        <v>0</v>
      </c>
      <c r="H348" s="20"/>
      <c r="I348" s="20"/>
      <c r="J348" s="20"/>
      <c r="K348" s="20"/>
      <c r="L348" s="20"/>
      <c r="M348" s="20"/>
      <c r="N348" s="22">
        <f t="shared" si="4"/>
        <v>0</v>
      </c>
      <c r="O348" s="20"/>
      <c r="P348" s="20"/>
      <c r="Q348" s="20"/>
      <c r="R348" s="20"/>
      <c r="S348" s="22"/>
      <c r="T348" s="20"/>
      <c r="U348" s="20"/>
      <c r="V348" s="20"/>
      <c r="W348" s="20"/>
      <c r="X348" s="22"/>
      <c r="Y348" s="20"/>
      <c r="Z348" s="20"/>
      <c r="AA348" s="20"/>
      <c r="AB348" s="20"/>
      <c r="AC348" s="20"/>
      <c r="AD348" s="20"/>
      <c r="AE348" s="20"/>
      <c r="AF348" s="22"/>
      <c r="AG348" s="20"/>
      <c r="AH348" s="20"/>
      <c r="AI348" s="22"/>
      <c r="AJ348" s="22">
        <v>1447</v>
      </c>
      <c r="AK348" s="18">
        <f t="shared" si="5"/>
        <v>1447</v>
      </c>
    </row>
    <row r="349" spans="1:37" x14ac:dyDescent="0.35">
      <c r="A349" s="39">
        <v>342</v>
      </c>
      <c r="B349" s="31"/>
      <c r="C349" s="27" t="s">
        <v>61</v>
      </c>
      <c r="D349" s="20"/>
      <c r="E349" s="20"/>
      <c r="F349" s="20"/>
      <c r="G349" s="40">
        <f t="shared" si="3"/>
        <v>0</v>
      </c>
      <c r="H349" s="20"/>
      <c r="I349" s="20"/>
      <c r="J349" s="20"/>
      <c r="K349" s="20"/>
      <c r="L349" s="20"/>
      <c r="M349" s="20"/>
      <c r="N349" s="22">
        <f t="shared" si="4"/>
        <v>0</v>
      </c>
      <c r="O349" s="20"/>
      <c r="P349" s="20"/>
      <c r="Q349" s="20"/>
      <c r="R349" s="20"/>
      <c r="S349" s="22"/>
      <c r="T349" s="20"/>
      <c r="U349" s="20"/>
      <c r="V349" s="20"/>
      <c r="W349" s="20"/>
      <c r="X349" s="22"/>
      <c r="Y349" s="20"/>
      <c r="Z349" s="20"/>
      <c r="AA349" s="20"/>
      <c r="AB349" s="20"/>
      <c r="AC349" s="20"/>
      <c r="AD349" s="20"/>
      <c r="AE349" s="20"/>
      <c r="AF349" s="22"/>
      <c r="AG349" s="20"/>
      <c r="AH349" s="20"/>
      <c r="AI349" s="22"/>
      <c r="AJ349" s="22">
        <v>16299</v>
      </c>
      <c r="AK349" s="18">
        <f t="shared" si="5"/>
        <v>16299</v>
      </c>
    </row>
    <row r="350" spans="1:37" x14ac:dyDescent="0.35">
      <c r="A350" s="39">
        <v>343</v>
      </c>
      <c r="B350" s="31"/>
      <c r="C350" s="27" t="s">
        <v>104</v>
      </c>
      <c r="D350" s="20"/>
      <c r="E350" s="20"/>
      <c r="F350" s="20"/>
      <c r="G350" s="40">
        <f t="shared" si="3"/>
        <v>0</v>
      </c>
      <c r="H350" s="20"/>
      <c r="I350" s="20"/>
      <c r="J350" s="20"/>
      <c r="K350" s="20"/>
      <c r="L350" s="20"/>
      <c r="M350" s="20"/>
      <c r="N350" s="22">
        <f t="shared" si="4"/>
        <v>0</v>
      </c>
      <c r="O350" s="20"/>
      <c r="P350" s="20"/>
      <c r="Q350" s="20"/>
      <c r="R350" s="20"/>
      <c r="S350" s="22"/>
      <c r="T350" s="20"/>
      <c r="U350" s="20"/>
      <c r="V350" s="20"/>
      <c r="W350" s="20"/>
      <c r="X350" s="22"/>
      <c r="Y350" s="20"/>
      <c r="Z350" s="20"/>
      <c r="AA350" s="20"/>
      <c r="AB350" s="20"/>
      <c r="AC350" s="20"/>
      <c r="AD350" s="20"/>
      <c r="AE350" s="20"/>
      <c r="AF350" s="22"/>
      <c r="AG350" s="20"/>
      <c r="AH350" s="20"/>
      <c r="AI350" s="22"/>
      <c r="AJ350" s="22">
        <v>2594</v>
      </c>
      <c r="AK350" s="18">
        <f t="shared" si="5"/>
        <v>2594</v>
      </c>
    </row>
    <row r="351" spans="1:37" x14ac:dyDescent="0.35">
      <c r="A351" s="39">
        <v>344</v>
      </c>
      <c r="B351" s="31"/>
      <c r="C351" s="27" t="s">
        <v>105</v>
      </c>
      <c r="D351" s="20"/>
      <c r="E351" s="20"/>
      <c r="F351" s="20"/>
      <c r="G351" s="40">
        <f t="shared" si="3"/>
        <v>0</v>
      </c>
      <c r="H351" s="20"/>
      <c r="I351" s="20"/>
      <c r="J351" s="20"/>
      <c r="K351" s="20"/>
      <c r="L351" s="20"/>
      <c r="M351" s="20"/>
      <c r="N351" s="22">
        <f t="shared" si="4"/>
        <v>0</v>
      </c>
      <c r="O351" s="20"/>
      <c r="P351" s="20"/>
      <c r="Q351" s="20"/>
      <c r="R351" s="20"/>
      <c r="S351" s="22"/>
      <c r="T351" s="20"/>
      <c r="U351" s="20"/>
      <c r="V351" s="20"/>
      <c r="W351" s="20"/>
      <c r="X351" s="22"/>
      <c r="Y351" s="20"/>
      <c r="Z351" s="20"/>
      <c r="AA351" s="20"/>
      <c r="AB351" s="20"/>
      <c r="AC351" s="20"/>
      <c r="AD351" s="20"/>
      <c r="AE351" s="20"/>
      <c r="AF351" s="22"/>
      <c r="AG351" s="20"/>
      <c r="AH351" s="20"/>
      <c r="AI351" s="22"/>
      <c r="AJ351" s="22">
        <v>1373</v>
      </c>
      <c r="AK351" s="18">
        <f t="shared" si="5"/>
        <v>1373</v>
      </c>
    </row>
    <row r="352" spans="1:37" x14ac:dyDescent="0.35">
      <c r="A352" s="39">
        <v>345</v>
      </c>
      <c r="B352" s="31"/>
      <c r="C352" s="27" t="s">
        <v>62</v>
      </c>
      <c r="D352" s="20"/>
      <c r="E352" s="20"/>
      <c r="F352" s="20"/>
      <c r="G352" s="40">
        <f t="shared" si="3"/>
        <v>0</v>
      </c>
      <c r="H352" s="20"/>
      <c r="I352" s="20"/>
      <c r="J352" s="20"/>
      <c r="K352" s="20"/>
      <c r="L352" s="20"/>
      <c r="M352" s="20"/>
      <c r="N352" s="22">
        <f t="shared" si="4"/>
        <v>0</v>
      </c>
      <c r="O352" s="20"/>
      <c r="P352" s="20"/>
      <c r="Q352" s="20"/>
      <c r="R352" s="20"/>
      <c r="S352" s="22"/>
      <c r="T352" s="20"/>
      <c r="U352" s="20"/>
      <c r="V352" s="20"/>
      <c r="W352" s="20"/>
      <c r="X352" s="22"/>
      <c r="Y352" s="20"/>
      <c r="Z352" s="20"/>
      <c r="AA352" s="20"/>
      <c r="AB352" s="20"/>
      <c r="AC352" s="20"/>
      <c r="AD352" s="20"/>
      <c r="AE352" s="20"/>
      <c r="AF352" s="22"/>
      <c r="AG352" s="20"/>
      <c r="AH352" s="20"/>
      <c r="AI352" s="22"/>
      <c r="AJ352" s="22">
        <v>13372</v>
      </c>
      <c r="AK352" s="18">
        <f t="shared" si="5"/>
        <v>13372</v>
      </c>
    </row>
    <row r="353" spans="1:37" x14ac:dyDescent="0.35">
      <c r="A353" s="39">
        <v>346</v>
      </c>
      <c r="B353" s="31"/>
      <c r="C353" s="27" t="s">
        <v>63</v>
      </c>
      <c r="D353" s="20"/>
      <c r="E353" s="20"/>
      <c r="F353" s="20"/>
      <c r="G353" s="40">
        <f t="shared" si="3"/>
        <v>0</v>
      </c>
      <c r="H353" s="20"/>
      <c r="I353" s="20"/>
      <c r="J353" s="20"/>
      <c r="K353" s="20"/>
      <c r="L353" s="20"/>
      <c r="M353" s="20"/>
      <c r="N353" s="22">
        <f t="shared" si="4"/>
        <v>0</v>
      </c>
      <c r="O353" s="20"/>
      <c r="P353" s="20"/>
      <c r="Q353" s="20"/>
      <c r="R353" s="20"/>
      <c r="S353" s="22"/>
      <c r="T353" s="20"/>
      <c r="U353" s="20"/>
      <c r="V353" s="20"/>
      <c r="W353" s="20"/>
      <c r="X353" s="22"/>
      <c r="Y353" s="20"/>
      <c r="Z353" s="20"/>
      <c r="AA353" s="20"/>
      <c r="AB353" s="20"/>
      <c r="AC353" s="20"/>
      <c r="AD353" s="20"/>
      <c r="AE353" s="20"/>
      <c r="AF353" s="22"/>
      <c r="AG353" s="20"/>
      <c r="AH353" s="20"/>
      <c r="AI353" s="22"/>
      <c r="AJ353" s="22">
        <v>11500</v>
      </c>
      <c r="AK353" s="18">
        <f t="shared" si="5"/>
        <v>11500</v>
      </c>
    </row>
    <row r="354" spans="1:37" x14ac:dyDescent="0.35">
      <c r="A354" s="39">
        <v>347</v>
      </c>
      <c r="B354" s="31"/>
      <c r="C354" s="27" t="s">
        <v>64</v>
      </c>
      <c r="D354" s="20"/>
      <c r="E354" s="20"/>
      <c r="F354" s="20"/>
      <c r="G354" s="40">
        <f t="shared" si="3"/>
        <v>0</v>
      </c>
      <c r="H354" s="20"/>
      <c r="I354" s="20"/>
      <c r="J354" s="20"/>
      <c r="K354" s="20"/>
      <c r="L354" s="20"/>
      <c r="M354" s="20"/>
      <c r="N354" s="22">
        <f t="shared" si="4"/>
        <v>0</v>
      </c>
      <c r="O354" s="20"/>
      <c r="P354" s="20"/>
      <c r="Q354" s="20"/>
      <c r="R354" s="20"/>
      <c r="S354" s="22"/>
      <c r="T354" s="20"/>
      <c r="U354" s="20"/>
      <c r="V354" s="20"/>
      <c r="W354" s="20"/>
      <c r="X354" s="22"/>
      <c r="Y354" s="20"/>
      <c r="Z354" s="20"/>
      <c r="AA354" s="20"/>
      <c r="AB354" s="20"/>
      <c r="AC354" s="20"/>
      <c r="AD354" s="20"/>
      <c r="AE354" s="20"/>
      <c r="AF354" s="22"/>
      <c r="AG354" s="20"/>
      <c r="AH354" s="20"/>
      <c r="AI354" s="22"/>
      <c r="AJ354" s="22">
        <v>28650</v>
      </c>
      <c r="AK354" s="18">
        <f t="shared" si="5"/>
        <v>28650</v>
      </c>
    </row>
    <row r="355" spans="1:37" x14ac:dyDescent="0.35">
      <c r="A355" s="39">
        <v>348</v>
      </c>
      <c r="B355" s="31"/>
      <c r="C355" s="27" t="s">
        <v>65</v>
      </c>
      <c r="D355" s="20"/>
      <c r="E355" s="20"/>
      <c r="F355" s="20"/>
      <c r="G355" s="40">
        <f t="shared" si="3"/>
        <v>0</v>
      </c>
      <c r="H355" s="20"/>
      <c r="I355" s="20"/>
      <c r="J355" s="20"/>
      <c r="K355" s="20"/>
      <c r="L355" s="20"/>
      <c r="M355" s="20"/>
      <c r="N355" s="22">
        <f t="shared" si="4"/>
        <v>0</v>
      </c>
      <c r="O355" s="20"/>
      <c r="P355" s="20"/>
      <c r="Q355" s="20"/>
      <c r="R355" s="20"/>
      <c r="S355" s="22"/>
      <c r="T355" s="20"/>
      <c r="U355" s="20"/>
      <c r="V355" s="20"/>
      <c r="W355" s="20"/>
      <c r="X355" s="22"/>
      <c r="Y355" s="20"/>
      <c r="Z355" s="20"/>
      <c r="AA355" s="20"/>
      <c r="AB355" s="20"/>
      <c r="AC355" s="20"/>
      <c r="AD355" s="20"/>
      <c r="AE355" s="20"/>
      <c r="AF355" s="22"/>
      <c r="AG355" s="20"/>
      <c r="AH355" s="20"/>
      <c r="AI355" s="22"/>
      <c r="AJ355" s="22">
        <v>6900</v>
      </c>
      <c r="AK355" s="18">
        <f t="shared" si="5"/>
        <v>6900</v>
      </c>
    </row>
    <row r="356" spans="1:37" x14ac:dyDescent="0.35">
      <c r="A356" s="39">
        <v>349</v>
      </c>
      <c r="B356" s="31"/>
      <c r="C356" s="27" t="s">
        <v>106</v>
      </c>
      <c r="D356" s="20"/>
      <c r="E356" s="20"/>
      <c r="F356" s="20"/>
      <c r="G356" s="40">
        <f t="shared" si="3"/>
        <v>0</v>
      </c>
      <c r="H356" s="20"/>
      <c r="I356" s="20"/>
      <c r="J356" s="20"/>
      <c r="K356" s="20"/>
      <c r="L356" s="20"/>
      <c r="M356" s="20"/>
      <c r="N356" s="22">
        <f t="shared" si="4"/>
        <v>0</v>
      </c>
      <c r="O356" s="20"/>
      <c r="P356" s="20"/>
      <c r="Q356" s="20"/>
      <c r="R356" s="20"/>
      <c r="S356" s="22"/>
      <c r="T356" s="20"/>
      <c r="U356" s="20"/>
      <c r="V356" s="20"/>
      <c r="W356" s="20"/>
      <c r="X356" s="22"/>
      <c r="Y356" s="20"/>
      <c r="Z356" s="20"/>
      <c r="AA356" s="20"/>
      <c r="AB356" s="20"/>
      <c r="AC356" s="20"/>
      <c r="AD356" s="20"/>
      <c r="AE356" s="20"/>
      <c r="AF356" s="22"/>
      <c r="AG356" s="20"/>
      <c r="AH356" s="20"/>
      <c r="AI356" s="22"/>
      <c r="AJ356" s="22">
        <v>2229</v>
      </c>
      <c r="AK356" s="18">
        <f t="shared" si="5"/>
        <v>2229</v>
      </c>
    </row>
    <row r="357" spans="1:37" x14ac:dyDescent="0.35">
      <c r="A357" s="39">
        <v>350</v>
      </c>
      <c r="B357" s="31"/>
      <c r="C357" s="27" t="s">
        <v>107</v>
      </c>
      <c r="D357" s="20"/>
      <c r="E357" s="20"/>
      <c r="F357" s="20"/>
      <c r="G357" s="40">
        <f t="shared" si="3"/>
        <v>0</v>
      </c>
      <c r="H357" s="20"/>
      <c r="I357" s="20"/>
      <c r="J357" s="20"/>
      <c r="K357" s="20"/>
      <c r="L357" s="20"/>
      <c r="M357" s="20"/>
      <c r="N357" s="22">
        <f t="shared" si="4"/>
        <v>0</v>
      </c>
      <c r="O357" s="20"/>
      <c r="P357" s="20"/>
      <c r="Q357" s="20"/>
      <c r="R357" s="20"/>
      <c r="S357" s="22"/>
      <c r="T357" s="20"/>
      <c r="U357" s="20"/>
      <c r="V357" s="20"/>
      <c r="W357" s="20"/>
      <c r="X357" s="22"/>
      <c r="Y357" s="20"/>
      <c r="Z357" s="20"/>
      <c r="AA357" s="20"/>
      <c r="AB357" s="20"/>
      <c r="AC357" s="20"/>
      <c r="AD357" s="20"/>
      <c r="AE357" s="20"/>
      <c r="AF357" s="22"/>
      <c r="AG357" s="20"/>
      <c r="AH357" s="20"/>
      <c r="AI357" s="22"/>
      <c r="AJ357" s="22">
        <v>793</v>
      </c>
      <c r="AK357" s="18">
        <f t="shared" si="5"/>
        <v>793</v>
      </c>
    </row>
    <row r="358" spans="1:37" x14ac:dyDescent="0.35">
      <c r="A358" s="39">
        <v>351</v>
      </c>
      <c r="B358" s="31"/>
      <c r="C358" s="27" t="s">
        <v>66</v>
      </c>
      <c r="D358" s="20"/>
      <c r="E358" s="20"/>
      <c r="F358" s="20"/>
      <c r="G358" s="40">
        <f t="shared" si="3"/>
        <v>0</v>
      </c>
      <c r="H358" s="20"/>
      <c r="I358" s="20"/>
      <c r="J358" s="20"/>
      <c r="K358" s="20"/>
      <c r="L358" s="20"/>
      <c r="M358" s="20"/>
      <c r="N358" s="22">
        <f t="shared" si="4"/>
        <v>0</v>
      </c>
      <c r="O358" s="20"/>
      <c r="P358" s="20"/>
      <c r="Q358" s="20"/>
      <c r="R358" s="20"/>
      <c r="S358" s="22"/>
      <c r="T358" s="20"/>
      <c r="U358" s="20"/>
      <c r="V358" s="20"/>
      <c r="W358" s="20"/>
      <c r="X358" s="22"/>
      <c r="Y358" s="20"/>
      <c r="Z358" s="20"/>
      <c r="AA358" s="20"/>
      <c r="AB358" s="20"/>
      <c r="AC358" s="20"/>
      <c r="AD358" s="20"/>
      <c r="AE358" s="20"/>
      <c r="AF358" s="22"/>
      <c r="AG358" s="20"/>
      <c r="AH358" s="20"/>
      <c r="AI358" s="22"/>
      <c r="AJ358" s="22">
        <v>9116</v>
      </c>
      <c r="AK358" s="18">
        <f t="shared" si="5"/>
        <v>9116</v>
      </c>
    </row>
    <row r="359" spans="1:37" x14ac:dyDescent="0.35">
      <c r="A359" s="39">
        <v>352</v>
      </c>
      <c r="B359" s="31"/>
      <c r="C359" s="27" t="s">
        <v>89</v>
      </c>
      <c r="D359" s="20"/>
      <c r="E359" s="20"/>
      <c r="F359" s="20"/>
      <c r="G359" s="40">
        <f t="shared" si="3"/>
        <v>0</v>
      </c>
      <c r="H359" s="20"/>
      <c r="I359" s="20"/>
      <c r="J359" s="20"/>
      <c r="K359" s="20"/>
      <c r="L359" s="20"/>
      <c r="M359" s="20"/>
      <c r="N359" s="22">
        <f t="shared" si="4"/>
        <v>0</v>
      </c>
      <c r="O359" s="20"/>
      <c r="P359" s="20"/>
      <c r="Q359" s="20"/>
      <c r="R359" s="20"/>
      <c r="S359" s="22"/>
      <c r="T359" s="20"/>
      <c r="U359" s="20"/>
      <c r="V359" s="20"/>
      <c r="W359" s="20"/>
      <c r="X359" s="22"/>
      <c r="Y359" s="20"/>
      <c r="Z359" s="20"/>
      <c r="AA359" s="20"/>
      <c r="AB359" s="20"/>
      <c r="AC359" s="20"/>
      <c r="AD359" s="20"/>
      <c r="AE359" s="20"/>
      <c r="AF359" s="22"/>
      <c r="AG359" s="20"/>
      <c r="AH359" s="20"/>
      <c r="AI359" s="22"/>
      <c r="AJ359" s="22">
        <v>2598</v>
      </c>
      <c r="AK359" s="18">
        <f t="shared" si="5"/>
        <v>2598</v>
      </c>
    </row>
    <row r="360" spans="1:37" x14ac:dyDescent="0.35">
      <c r="A360" s="39">
        <v>353</v>
      </c>
      <c r="B360" s="31"/>
      <c r="C360" s="27" t="s">
        <v>67</v>
      </c>
      <c r="D360" s="20"/>
      <c r="E360" s="20"/>
      <c r="F360" s="20"/>
      <c r="G360" s="40">
        <f t="shared" si="3"/>
        <v>0</v>
      </c>
      <c r="H360" s="20"/>
      <c r="I360" s="20"/>
      <c r="J360" s="20"/>
      <c r="K360" s="20"/>
      <c r="L360" s="20"/>
      <c r="M360" s="20"/>
      <c r="N360" s="22">
        <f t="shared" si="4"/>
        <v>0</v>
      </c>
      <c r="O360" s="20"/>
      <c r="P360" s="20"/>
      <c r="Q360" s="20"/>
      <c r="R360" s="20"/>
      <c r="S360" s="22"/>
      <c r="T360" s="20"/>
      <c r="U360" s="20"/>
      <c r="V360" s="20"/>
      <c r="W360" s="20"/>
      <c r="X360" s="22"/>
      <c r="Y360" s="20"/>
      <c r="Z360" s="20"/>
      <c r="AA360" s="20"/>
      <c r="AB360" s="20"/>
      <c r="AC360" s="20"/>
      <c r="AD360" s="20"/>
      <c r="AE360" s="20"/>
      <c r="AF360" s="22"/>
      <c r="AG360" s="20"/>
      <c r="AH360" s="20"/>
      <c r="AI360" s="22"/>
      <c r="AJ360" s="22">
        <v>12955</v>
      </c>
      <c r="AK360" s="18">
        <f t="shared" si="5"/>
        <v>12955</v>
      </c>
    </row>
    <row r="361" spans="1:37" x14ac:dyDescent="0.35">
      <c r="A361" s="39">
        <v>354</v>
      </c>
      <c r="B361" s="31"/>
      <c r="C361" s="27" t="s">
        <v>108</v>
      </c>
      <c r="D361" s="20"/>
      <c r="E361" s="20"/>
      <c r="F361" s="20"/>
      <c r="G361" s="40">
        <f t="shared" si="3"/>
        <v>0</v>
      </c>
      <c r="H361" s="20"/>
      <c r="I361" s="20"/>
      <c r="J361" s="20"/>
      <c r="K361" s="20"/>
      <c r="L361" s="20"/>
      <c r="M361" s="20"/>
      <c r="N361" s="22">
        <f t="shared" si="4"/>
        <v>0</v>
      </c>
      <c r="O361" s="20"/>
      <c r="P361" s="20"/>
      <c r="Q361" s="20"/>
      <c r="R361" s="20"/>
      <c r="S361" s="22"/>
      <c r="T361" s="20"/>
      <c r="U361" s="20"/>
      <c r="V361" s="20"/>
      <c r="W361" s="20"/>
      <c r="X361" s="22"/>
      <c r="Y361" s="20"/>
      <c r="Z361" s="20"/>
      <c r="AA361" s="20"/>
      <c r="AB361" s="20"/>
      <c r="AC361" s="20"/>
      <c r="AD361" s="20"/>
      <c r="AE361" s="20"/>
      <c r="AF361" s="22"/>
      <c r="AG361" s="20"/>
      <c r="AH361" s="20"/>
      <c r="AI361" s="22"/>
      <c r="AJ361" s="22">
        <v>1717</v>
      </c>
      <c r="AK361" s="18">
        <f t="shared" si="5"/>
        <v>1717</v>
      </c>
    </row>
    <row r="362" spans="1:37" x14ac:dyDescent="0.35">
      <c r="A362" s="39">
        <v>355</v>
      </c>
      <c r="B362" s="31"/>
      <c r="C362" s="27" t="s">
        <v>68</v>
      </c>
      <c r="D362" s="20"/>
      <c r="E362" s="20"/>
      <c r="F362" s="20"/>
      <c r="G362" s="40">
        <f t="shared" si="3"/>
        <v>0</v>
      </c>
      <c r="H362" s="20"/>
      <c r="I362" s="20"/>
      <c r="J362" s="20"/>
      <c r="K362" s="20"/>
      <c r="L362" s="20"/>
      <c r="M362" s="20"/>
      <c r="N362" s="22">
        <f t="shared" si="4"/>
        <v>0</v>
      </c>
      <c r="O362" s="20"/>
      <c r="P362" s="20"/>
      <c r="Q362" s="20"/>
      <c r="R362" s="20"/>
      <c r="S362" s="22"/>
      <c r="T362" s="20"/>
      <c r="U362" s="20"/>
      <c r="V362" s="20"/>
      <c r="W362" s="20"/>
      <c r="X362" s="22"/>
      <c r="Y362" s="20"/>
      <c r="Z362" s="20"/>
      <c r="AA362" s="20"/>
      <c r="AB362" s="20"/>
      <c r="AC362" s="20"/>
      <c r="AD362" s="20"/>
      <c r="AE362" s="20"/>
      <c r="AF362" s="22"/>
      <c r="AG362" s="20"/>
      <c r="AH362" s="20"/>
      <c r="AI362" s="22"/>
      <c r="AJ362" s="22">
        <v>16388</v>
      </c>
      <c r="AK362" s="18">
        <f t="shared" si="5"/>
        <v>16388</v>
      </c>
    </row>
    <row r="363" spans="1:37" x14ac:dyDescent="0.35">
      <c r="A363" s="39">
        <v>356</v>
      </c>
      <c r="B363" s="31"/>
      <c r="C363" s="27" t="s">
        <v>69</v>
      </c>
      <c r="D363" s="20"/>
      <c r="E363" s="20"/>
      <c r="F363" s="20"/>
      <c r="G363" s="40">
        <f t="shared" si="3"/>
        <v>0</v>
      </c>
      <c r="H363" s="20"/>
      <c r="I363" s="20"/>
      <c r="J363" s="20"/>
      <c r="K363" s="20"/>
      <c r="L363" s="20"/>
      <c r="M363" s="20"/>
      <c r="N363" s="22">
        <f t="shared" si="4"/>
        <v>0</v>
      </c>
      <c r="O363" s="20"/>
      <c r="P363" s="20"/>
      <c r="Q363" s="20"/>
      <c r="R363" s="20"/>
      <c r="S363" s="22"/>
      <c r="T363" s="20"/>
      <c r="U363" s="20"/>
      <c r="V363" s="20"/>
      <c r="W363" s="20"/>
      <c r="X363" s="22"/>
      <c r="Y363" s="20"/>
      <c r="Z363" s="20"/>
      <c r="AA363" s="20"/>
      <c r="AB363" s="20"/>
      <c r="AC363" s="20"/>
      <c r="AD363" s="20"/>
      <c r="AE363" s="20"/>
      <c r="AF363" s="22"/>
      <c r="AG363" s="20"/>
      <c r="AH363" s="20"/>
      <c r="AI363" s="22"/>
      <c r="AJ363" s="22">
        <v>12186</v>
      </c>
      <c r="AK363" s="18">
        <f t="shared" si="5"/>
        <v>12186</v>
      </c>
    </row>
    <row r="364" spans="1:37" x14ac:dyDescent="0.35">
      <c r="A364" s="39">
        <v>357</v>
      </c>
      <c r="B364" s="31"/>
      <c r="C364" s="27" t="s">
        <v>70</v>
      </c>
      <c r="D364" s="20"/>
      <c r="E364" s="20"/>
      <c r="F364" s="20"/>
      <c r="G364" s="40">
        <f t="shared" si="3"/>
        <v>0</v>
      </c>
      <c r="H364" s="20"/>
      <c r="I364" s="20"/>
      <c r="J364" s="20"/>
      <c r="K364" s="20"/>
      <c r="L364" s="20"/>
      <c r="M364" s="20"/>
      <c r="N364" s="22">
        <f t="shared" si="4"/>
        <v>0</v>
      </c>
      <c r="O364" s="20"/>
      <c r="P364" s="20"/>
      <c r="Q364" s="20"/>
      <c r="R364" s="20"/>
      <c r="S364" s="22"/>
      <c r="T364" s="20"/>
      <c r="U364" s="20"/>
      <c r="V364" s="20"/>
      <c r="W364" s="20"/>
      <c r="X364" s="22"/>
      <c r="Y364" s="20"/>
      <c r="Z364" s="20"/>
      <c r="AA364" s="20"/>
      <c r="AB364" s="20"/>
      <c r="AC364" s="20"/>
      <c r="AD364" s="20"/>
      <c r="AE364" s="20"/>
      <c r="AF364" s="22"/>
      <c r="AG364" s="20"/>
      <c r="AH364" s="20"/>
      <c r="AI364" s="22"/>
      <c r="AJ364" s="22">
        <v>9859</v>
      </c>
      <c r="AK364" s="18">
        <f t="shared" si="5"/>
        <v>9859</v>
      </c>
    </row>
    <row r="365" spans="1:37" x14ac:dyDescent="0.35">
      <c r="A365" s="39">
        <v>358</v>
      </c>
      <c r="B365" s="31"/>
      <c r="C365" s="27" t="s">
        <v>109</v>
      </c>
      <c r="D365" s="20"/>
      <c r="E365" s="20"/>
      <c r="F365" s="20"/>
      <c r="G365" s="40">
        <f t="shared" si="3"/>
        <v>0</v>
      </c>
      <c r="H365" s="20"/>
      <c r="I365" s="20"/>
      <c r="J365" s="20"/>
      <c r="K365" s="20"/>
      <c r="L365" s="20"/>
      <c r="M365" s="20"/>
      <c r="N365" s="22">
        <f t="shared" si="4"/>
        <v>0</v>
      </c>
      <c r="O365" s="20"/>
      <c r="P365" s="20"/>
      <c r="Q365" s="20"/>
      <c r="R365" s="20"/>
      <c r="S365" s="22"/>
      <c r="T365" s="20"/>
      <c r="U365" s="20"/>
      <c r="V365" s="20"/>
      <c r="W365" s="20"/>
      <c r="X365" s="22"/>
      <c r="Y365" s="20"/>
      <c r="Z365" s="20"/>
      <c r="AA365" s="20"/>
      <c r="AB365" s="20"/>
      <c r="AC365" s="20"/>
      <c r="AD365" s="20"/>
      <c r="AE365" s="20"/>
      <c r="AF365" s="22"/>
      <c r="AG365" s="20"/>
      <c r="AH365" s="20"/>
      <c r="AI365" s="22"/>
      <c r="AJ365" s="22">
        <v>1023</v>
      </c>
      <c r="AK365" s="18">
        <f t="shared" si="5"/>
        <v>1023</v>
      </c>
    </row>
    <row r="366" spans="1:37" x14ac:dyDescent="0.35">
      <c r="A366" s="39">
        <v>359</v>
      </c>
      <c r="B366" s="31"/>
      <c r="C366" s="27" t="s">
        <v>110</v>
      </c>
      <c r="D366" s="20"/>
      <c r="E366" s="20"/>
      <c r="F366" s="20"/>
      <c r="G366" s="40">
        <f t="shared" si="3"/>
        <v>0</v>
      </c>
      <c r="H366" s="20"/>
      <c r="I366" s="20"/>
      <c r="J366" s="20"/>
      <c r="K366" s="20"/>
      <c r="L366" s="20"/>
      <c r="M366" s="20"/>
      <c r="N366" s="22">
        <f t="shared" si="4"/>
        <v>0</v>
      </c>
      <c r="O366" s="20"/>
      <c r="P366" s="20"/>
      <c r="Q366" s="20"/>
      <c r="R366" s="20"/>
      <c r="S366" s="22"/>
      <c r="T366" s="20"/>
      <c r="U366" s="20"/>
      <c r="V366" s="20"/>
      <c r="W366" s="20"/>
      <c r="X366" s="22"/>
      <c r="Y366" s="20"/>
      <c r="Z366" s="20"/>
      <c r="AA366" s="20"/>
      <c r="AB366" s="20"/>
      <c r="AC366" s="20"/>
      <c r="AD366" s="20"/>
      <c r="AE366" s="20"/>
      <c r="AF366" s="22"/>
      <c r="AG366" s="20"/>
      <c r="AH366" s="20"/>
      <c r="AI366" s="22"/>
      <c r="AJ366" s="22">
        <v>3612</v>
      </c>
      <c r="AK366" s="18">
        <f t="shared" si="5"/>
        <v>3612</v>
      </c>
    </row>
    <row r="367" spans="1:37" x14ac:dyDescent="0.35">
      <c r="A367" s="39">
        <v>360</v>
      </c>
      <c r="B367" s="31"/>
      <c r="C367" s="27" t="s">
        <v>71</v>
      </c>
      <c r="D367" s="20"/>
      <c r="E367" s="20"/>
      <c r="F367" s="20"/>
      <c r="G367" s="40">
        <f t="shared" si="3"/>
        <v>0</v>
      </c>
      <c r="H367" s="20"/>
      <c r="I367" s="20"/>
      <c r="J367" s="20"/>
      <c r="K367" s="20"/>
      <c r="L367" s="20"/>
      <c r="M367" s="20"/>
      <c r="N367" s="22">
        <f t="shared" si="4"/>
        <v>0</v>
      </c>
      <c r="O367" s="20"/>
      <c r="P367" s="20"/>
      <c r="Q367" s="20"/>
      <c r="R367" s="20"/>
      <c r="S367" s="22"/>
      <c r="T367" s="20"/>
      <c r="U367" s="20"/>
      <c r="V367" s="20"/>
      <c r="W367" s="20"/>
      <c r="X367" s="22"/>
      <c r="Y367" s="20"/>
      <c r="Z367" s="20"/>
      <c r="AA367" s="20"/>
      <c r="AB367" s="20"/>
      <c r="AC367" s="20"/>
      <c r="AD367" s="20"/>
      <c r="AE367" s="20"/>
      <c r="AF367" s="22"/>
      <c r="AG367" s="20"/>
      <c r="AH367" s="20"/>
      <c r="AI367" s="22"/>
      <c r="AJ367" s="22">
        <v>9011</v>
      </c>
      <c r="AK367" s="18">
        <f t="shared" si="5"/>
        <v>9011</v>
      </c>
    </row>
    <row r="368" spans="1:37" x14ac:dyDescent="0.35">
      <c r="A368" s="39">
        <v>361</v>
      </c>
      <c r="B368" s="31"/>
      <c r="C368" s="27" t="s">
        <v>111</v>
      </c>
      <c r="D368" s="20"/>
      <c r="E368" s="20"/>
      <c r="F368" s="20"/>
      <c r="G368" s="40">
        <f t="shared" si="3"/>
        <v>0</v>
      </c>
      <c r="H368" s="20"/>
      <c r="I368" s="20"/>
      <c r="J368" s="20"/>
      <c r="K368" s="20"/>
      <c r="L368" s="20"/>
      <c r="M368" s="20"/>
      <c r="N368" s="22">
        <f t="shared" si="4"/>
        <v>0</v>
      </c>
      <c r="O368" s="20"/>
      <c r="P368" s="20"/>
      <c r="Q368" s="20"/>
      <c r="R368" s="20"/>
      <c r="S368" s="22"/>
      <c r="T368" s="20"/>
      <c r="U368" s="20"/>
      <c r="V368" s="20"/>
      <c r="W368" s="20"/>
      <c r="X368" s="22"/>
      <c r="Y368" s="20"/>
      <c r="Z368" s="20"/>
      <c r="AA368" s="20"/>
      <c r="AB368" s="20"/>
      <c r="AC368" s="20"/>
      <c r="AD368" s="20"/>
      <c r="AE368" s="20"/>
      <c r="AF368" s="22"/>
      <c r="AG368" s="20"/>
      <c r="AH368" s="20"/>
      <c r="AI368" s="22"/>
      <c r="AJ368" s="22">
        <v>1128</v>
      </c>
      <c r="AK368" s="18">
        <f t="shared" si="5"/>
        <v>1128</v>
      </c>
    </row>
    <row r="369" spans="1:37" x14ac:dyDescent="0.35">
      <c r="A369" s="39">
        <v>362</v>
      </c>
      <c r="B369" s="31"/>
      <c r="C369" s="27" t="s">
        <v>72</v>
      </c>
      <c r="D369" s="20"/>
      <c r="E369" s="20"/>
      <c r="F369" s="20"/>
      <c r="G369" s="40">
        <f t="shared" si="3"/>
        <v>0</v>
      </c>
      <c r="H369" s="20"/>
      <c r="I369" s="20"/>
      <c r="J369" s="20"/>
      <c r="K369" s="20"/>
      <c r="L369" s="20"/>
      <c r="M369" s="20"/>
      <c r="N369" s="22">
        <f t="shared" si="4"/>
        <v>0</v>
      </c>
      <c r="O369" s="20"/>
      <c r="P369" s="20"/>
      <c r="Q369" s="20"/>
      <c r="R369" s="20"/>
      <c r="S369" s="22"/>
      <c r="T369" s="20"/>
      <c r="U369" s="20"/>
      <c r="V369" s="20"/>
      <c r="W369" s="20"/>
      <c r="X369" s="22"/>
      <c r="Y369" s="20"/>
      <c r="Z369" s="20"/>
      <c r="AA369" s="20"/>
      <c r="AB369" s="20"/>
      <c r="AC369" s="20"/>
      <c r="AD369" s="20"/>
      <c r="AE369" s="20"/>
      <c r="AF369" s="22"/>
      <c r="AG369" s="20"/>
      <c r="AH369" s="20"/>
      <c r="AI369" s="22"/>
      <c r="AJ369" s="22">
        <v>9992</v>
      </c>
      <c r="AK369" s="18">
        <f t="shared" si="5"/>
        <v>9992</v>
      </c>
    </row>
    <row r="370" spans="1:37" x14ac:dyDescent="0.35">
      <c r="A370" s="39">
        <v>363</v>
      </c>
      <c r="B370" s="31"/>
      <c r="C370" s="27" t="s">
        <v>73</v>
      </c>
      <c r="D370" s="20"/>
      <c r="E370" s="20"/>
      <c r="F370" s="20"/>
      <c r="G370" s="40">
        <f t="shared" si="3"/>
        <v>0</v>
      </c>
      <c r="H370" s="20"/>
      <c r="I370" s="20"/>
      <c r="J370" s="20"/>
      <c r="K370" s="20"/>
      <c r="L370" s="20"/>
      <c r="M370" s="20"/>
      <c r="N370" s="22">
        <f t="shared" si="4"/>
        <v>0</v>
      </c>
      <c r="O370" s="20"/>
      <c r="P370" s="20"/>
      <c r="Q370" s="20"/>
      <c r="R370" s="20"/>
      <c r="S370" s="22"/>
      <c r="T370" s="20"/>
      <c r="U370" s="20"/>
      <c r="V370" s="20"/>
      <c r="W370" s="20"/>
      <c r="X370" s="22"/>
      <c r="Y370" s="20"/>
      <c r="Z370" s="20"/>
      <c r="AA370" s="20"/>
      <c r="AB370" s="20"/>
      <c r="AC370" s="20"/>
      <c r="AD370" s="20"/>
      <c r="AE370" s="20"/>
      <c r="AF370" s="22"/>
      <c r="AG370" s="20"/>
      <c r="AH370" s="20"/>
      <c r="AI370" s="22"/>
      <c r="AJ370" s="22">
        <v>10721</v>
      </c>
      <c r="AK370" s="18">
        <f t="shared" si="5"/>
        <v>10721</v>
      </c>
    </row>
    <row r="371" spans="1:37" x14ac:dyDescent="0.35">
      <c r="A371" s="39">
        <v>364</v>
      </c>
      <c r="B371" s="31"/>
      <c r="C371" s="27" t="s">
        <v>74</v>
      </c>
      <c r="D371" s="20"/>
      <c r="E371" s="20"/>
      <c r="F371" s="20"/>
      <c r="G371" s="40">
        <f t="shared" si="3"/>
        <v>0</v>
      </c>
      <c r="H371" s="20"/>
      <c r="I371" s="20"/>
      <c r="J371" s="20"/>
      <c r="K371" s="20"/>
      <c r="L371" s="20"/>
      <c r="M371" s="20"/>
      <c r="N371" s="22">
        <f t="shared" si="4"/>
        <v>0</v>
      </c>
      <c r="O371" s="20"/>
      <c r="P371" s="20"/>
      <c r="Q371" s="20"/>
      <c r="R371" s="20"/>
      <c r="S371" s="22"/>
      <c r="T371" s="20"/>
      <c r="U371" s="20"/>
      <c r="V371" s="20"/>
      <c r="W371" s="20"/>
      <c r="X371" s="22"/>
      <c r="Y371" s="20"/>
      <c r="Z371" s="20"/>
      <c r="AA371" s="20"/>
      <c r="AB371" s="20"/>
      <c r="AC371" s="20"/>
      <c r="AD371" s="20"/>
      <c r="AE371" s="20"/>
      <c r="AF371" s="22"/>
      <c r="AG371" s="20"/>
      <c r="AH371" s="20"/>
      <c r="AI371" s="22"/>
      <c r="AJ371" s="22">
        <v>30524</v>
      </c>
      <c r="AK371" s="18">
        <f t="shared" si="5"/>
        <v>30524</v>
      </c>
    </row>
    <row r="372" spans="1:37" x14ac:dyDescent="0.35">
      <c r="A372" s="39">
        <v>365</v>
      </c>
      <c r="B372" s="31"/>
      <c r="C372" s="27" t="s">
        <v>75</v>
      </c>
      <c r="D372" s="20"/>
      <c r="E372" s="20"/>
      <c r="F372" s="20"/>
      <c r="G372" s="40">
        <f t="shared" si="3"/>
        <v>0</v>
      </c>
      <c r="H372" s="20"/>
      <c r="I372" s="20"/>
      <c r="J372" s="20"/>
      <c r="K372" s="20"/>
      <c r="L372" s="20"/>
      <c r="M372" s="20"/>
      <c r="N372" s="22">
        <f t="shared" si="4"/>
        <v>0</v>
      </c>
      <c r="O372" s="20"/>
      <c r="P372" s="20"/>
      <c r="Q372" s="20"/>
      <c r="R372" s="20"/>
      <c r="S372" s="22"/>
      <c r="T372" s="20"/>
      <c r="U372" s="20"/>
      <c r="V372" s="20"/>
      <c r="W372" s="20"/>
      <c r="X372" s="22"/>
      <c r="Y372" s="20"/>
      <c r="Z372" s="20"/>
      <c r="AA372" s="20"/>
      <c r="AB372" s="20"/>
      <c r="AC372" s="20"/>
      <c r="AD372" s="20"/>
      <c r="AE372" s="20"/>
      <c r="AF372" s="22"/>
      <c r="AG372" s="20"/>
      <c r="AH372" s="20"/>
      <c r="AI372" s="22"/>
      <c r="AJ372" s="22">
        <v>9051</v>
      </c>
      <c r="AK372" s="18">
        <f t="shared" si="5"/>
        <v>9051</v>
      </c>
    </row>
    <row r="373" spans="1:37" x14ac:dyDescent="0.35">
      <c r="A373" s="39">
        <v>366</v>
      </c>
      <c r="B373" s="31"/>
      <c r="C373" s="27" t="s">
        <v>90</v>
      </c>
      <c r="D373" s="20"/>
      <c r="E373" s="20"/>
      <c r="F373" s="20"/>
      <c r="G373" s="40">
        <f t="shared" si="3"/>
        <v>0</v>
      </c>
      <c r="H373" s="20"/>
      <c r="I373" s="20"/>
      <c r="J373" s="20"/>
      <c r="K373" s="20"/>
      <c r="L373" s="20"/>
      <c r="M373" s="20"/>
      <c r="N373" s="22">
        <f t="shared" si="4"/>
        <v>0</v>
      </c>
      <c r="O373" s="20"/>
      <c r="P373" s="20"/>
      <c r="Q373" s="20"/>
      <c r="R373" s="20"/>
      <c r="S373" s="22"/>
      <c r="T373" s="20"/>
      <c r="U373" s="20"/>
      <c r="V373" s="20"/>
      <c r="W373" s="20"/>
      <c r="X373" s="22"/>
      <c r="Y373" s="20"/>
      <c r="Z373" s="20"/>
      <c r="AA373" s="20"/>
      <c r="AB373" s="20"/>
      <c r="AC373" s="20"/>
      <c r="AD373" s="20"/>
      <c r="AE373" s="20"/>
      <c r="AF373" s="22"/>
      <c r="AG373" s="20"/>
      <c r="AH373" s="20"/>
      <c r="AI373" s="22"/>
      <c r="AJ373" s="22">
        <v>6172</v>
      </c>
      <c r="AK373" s="18">
        <f t="shared" si="5"/>
        <v>6172</v>
      </c>
    </row>
    <row r="374" spans="1:37" x14ac:dyDescent="0.35">
      <c r="A374" s="39">
        <v>367</v>
      </c>
      <c r="B374" s="31"/>
      <c r="C374" s="27" t="s">
        <v>112</v>
      </c>
      <c r="D374" s="20"/>
      <c r="E374" s="20"/>
      <c r="F374" s="20"/>
      <c r="G374" s="40">
        <f t="shared" si="3"/>
        <v>0</v>
      </c>
      <c r="H374" s="20"/>
      <c r="I374" s="20"/>
      <c r="J374" s="20"/>
      <c r="K374" s="20"/>
      <c r="L374" s="20"/>
      <c r="M374" s="20"/>
      <c r="N374" s="22">
        <f t="shared" si="4"/>
        <v>0</v>
      </c>
      <c r="O374" s="20"/>
      <c r="P374" s="20"/>
      <c r="Q374" s="20"/>
      <c r="R374" s="20"/>
      <c r="S374" s="22"/>
      <c r="T374" s="20"/>
      <c r="U374" s="20"/>
      <c r="V374" s="20"/>
      <c r="W374" s="20"/>
      <c r="X374" s="22"/>
      <c r="Y374" s="20"/>
      <c r="Z374" s="20"/>
      <c r="AA374" s="20"/>
      <c r="AB374" s="20"/>
      <c r="AC374" s="20"/>
      <c r="AD374" s="20"/>
      <c r="AE374" s="20"/>
      <c r="AF374" s="22"/>
      <c r="AG374" s="20"/>
      <c r="AH374" s="20"/>
      <c r="AI374" s="22"/>
      <c r="AJ374" s="22">
        <v>3780</v>
      </c>
      <c r="AK374" s="18">
        <f t="shared" si="5"/>
        <v>3780</v>
      </c>
    </row>
    <row r="375" spans="1:37" x14ac:dyDescent="0.35">
      <c r="A375" s="39">
        <v>368</v>
      </c>
      <c r="B375" s="31"/>
      <c r="C375" s="27" t="s">
        <v>113</v>
      </c>
      <c r="D375" s="20"/>
      <c r="E375" s="20"/>
      <c r="F375" s="20"/>
      <c r="G375" s="40">
        <f t="shared" si="3"/>
        <v>0</v>
      </c>
      <c r="H375" s="20"/>
      <c r="I375" s="20"/>
      <c r="J375" s="20"/>
      <c r="K375" s="20"/>
      <c r="L375" s="20"/>
      <c r="M375" s="20"/>
      <c r="N375" s="22">
        <f t="shared" si="4"/>
        <v>0</v>
      </c>
      <c r="O375" s="20"/>
      <c r="P375" s="20"/>
      <c r="Q375" s="20"/>
      <c r="R375" s="20"/>
      <c r="S375" s="22"/>
      <c r="T375" s="20"/>
      <c r="U375" s="20"/>
      <c r="V375" s="20"/>
      <c r="W375" s="20"/>
      <c r="X375" s="22"/>
      <c r="Y375" s="20"/>
      <c r="Z375" s="20"/>
      <c r="AA375" s="20"/>
      <c r="AB375" s="20"/>
      <c r="AC375" s="20"/>
      <c r="AD375" s="20"/>
      <c r="AE375" s="20"/>
      <c r="AF375" s="22"/>
      <c r="AG375" s="20"/>
      <c r="AH375" s="20"/>
      <c r="AI375" s="22"/>
      <c r="AJ375" s="22">
        <v>3583</v>
      </c>
      <c r="AK375" s="18">
        <f t="shared" si="5"/>
        <v>3583</v>
      </c>
    </row>
    <row r="376" spans="1:37" x14ac:dyDescent="0.35">
      <c r="A376" s="39">
        <v>369</v>
      </c>
      <c r="B376" s="31"/>
      <c r="C376" s="27" t="s">
        <v>76</v>
      </c>
      <c r="D376" s="20"/>
      <c r="E376" s="20"/>
      <c r="F376" s="20"/>
      <c r="G376" s="40">
        <f t="shared" si="3"/>
        <v>0</v>
      </c>
      <c r="H376" s="20"/>
      <c r="I376" s="20"/>
      <c r="J376" s="20"/>
      <c r="K376" s="20"/>
      <c r="L376" s="20"/>
      <c r="M376" s="20"/>
      <c r="N376" s="22">
        <f t="shared" si="4"/>
        <v>0</v>
      </c>
      <c r="O376" s="20"/>
      <c r="P376" s="20"/>
      <c r="Q376" s="20"/>
      <c r="R376" s="20"/>
      <c r="S376" s="22"/>
      <c r="T376" s="20"/>
      <c r="U376" s="20"/>
      <c r="V376" s="20"/>
      <c r="W376" s="20"/>
      <c r="X376" s="22"/>
      <c r="Y376" s="20"/>
      <c r="Z376" s="20"/>
      <c r="AA376" s="20"/>
      <c r="AB376" s="20"/>
      <c r="AC376" s="20"/>
      <c r="AD376" s="20"/>
      <c r="AE376" s="20"/>
      <c r="AF376" s="22"/>
      <c r="AG376" s="20"/>
      <c r="AH376" s="20"/>
      <c r="AI376" s="22"/>
      <c r="AJ376" s="22">
        <v>14111</v>
      </c>
      <c r="AK376" s="18">
        <f t="shared" si="5"/>
        <v>14111</v>
      </c>
    </row>
    <row r="377" spans="1:37" x14ac:dyDescent="0.35">
      <c r="A377" s="39">
        <v>370</v>
      </c>
      <c r="B377" s="31"/>
      <c r="C377" s="27" t="s">
        <v>77</v>
      </c>
      <c r="D377" s="20"/>
      <c r="E377" s="20"/>
      <c r="F377" s="20"/>
      <c r="G377" s="40">
        <f t="shared" si="3"/>
        <v>0</v>
      </c>
      <c r="H377" s="20"/>
      <c r="I377" s="20"/>
      <c r="J377" s="20"/>
      <c r="K377" s="20"/>
      <c r="L377" s="20"/>
      <c r="M377" s="20"/>
      <c r="N377" s="22">
        <f t="shared" si="4"/>
        <v>0</v>
      </c>
      <c r="O377" s="20"/>
      <c r="P377" s="20"/>
      <c r="Q377" s="20"/>
      <c r="R377" s="20"/>
      <c r="S377" s="22"/>
      <c r="T377" s="20"/>
      <c r="U377" s="20"/>
      <c r="V377" s="20"/>
      <c r="W377" s="20"/>
      <c r="X377" s="22"/>
      <c r="Y377" s="20"/>
      <c r="Z377" s="20"/>
      <c r="AA377" s="20"/>
      <c r="AB377" s="20"/>
      <c r="AC377" s="20"/>
      <c r="AD377" s="20"/>
      <c r="AE377" s="20"/>
      <c r="AF377" s="22"/>
      <c r="AG377" s="20"/>
      <c r="AH377" s="20"/>
      <c r="AI377" s="22"/>
      <c r="AJ377" s="22">
        <v>13962</v>
      </c>
      <c r="AK377" s="18">
        <f t="shared" si="5"/>
        <v>13962</v>
      </c>
    </row>
    <row r="378" spans="1:37" x14ac:dyDescent="0.35">
      <c r="A378" s="39">
        <v>371</v>
      </c>
      <c r="B378" s="31"/>
      <c r="C378" s="27" t="s">
        <v>114</v>
      </c>
      <c r="D378" s="20"/>
      <c r="E378" s="20"/>
      <c r="F378" s="20"/>
      <c r="G378" s="40">
        <f t="shared" si="3"/>
        <v>0</v>
      </c>
      <c r="H378" s="20"/>
      <c r="I378" s="20"/>
      <c r="J378" s="20"/>
      <c r="K378" s="20"/>
      <c r="L378" s="20"/>
      <c r="M378" s="20"/>
      <c r="N378" s="22">
        <f t="shared" si="4"/>
        <v>0</v>
      </c>
      <c r="O378" s="20"/>
      <c r="P378" s="20"/>
      <c r="Q378" s="20"/>
      <c r="R378" s="20"/>
      <c r="S378" s="22"/>
      <c r="T378" s="20"/>
      <c r="U378" s="20"/>
      <c r="V378" s="20"/>
      <c r="W378" s="20"/>
      <c r="X378" s="22"/>
      <c r="Y378" s="20"/>
      <c r="Z378" s="20"/>
      <c r="AA378" s="20"/>
      <c r="AB378" s="20"/>
      <c r="AC378" s="20"/>
      <c r="AD378" s="20"/>
      <c r="AE378" s="20"/>
      <c r="AF378" s="22"/>
      <c r="AG378" s="20"/>
      <c r="AH378" s="20"/>
      <c r="AI378" s="22"/>
      <c r="AJ378" s="22">
        <v>3087</v>
      </c>
      <c r="AK378" s="18">
        <f t="shared" si="5"/>
        <v>3087</v>
      </c>
    </row>
    <row r="379" spans="1:37" x14ac:dyDescent="0.35">
      <c r="A379" s="39">
        <v>372</v>
      </c>
      <c r="B379" s="31"/>
      <c r="C379" s="27" t="s">
        <v>78</v>
      </c>
      <c r="D379" s="20"/>
      <c r="E379" s="20"/>
      <c r="F379" s="20"/>
      <c r="G379" s="40">
        <f t="shared" si="3"/>
        <v>0</v>
      </c>
      <c r="H379" s="20"/>
      <c r="I379" s="20"/>
      <c r="J379" s="20"/>
      <c r="K379" s="20"/>
      <c r="L379" s="20"/>
      <c r="M379" s="20"/>
      <c r="N379" s="22">
        <f t="shared" si="4"/>
        <v>0</v>
      </c>
      <c r="O379" s="20"/>
      <c r="P379" s="20"/>
      <c r="Q379" s="20"/>
      <c r="R379" s="20"/>
      <c r="S379" s="22"/>
      <c r="T379" s="20"/>
      <c r="U379" s="20"/>
      <c r="V379" s="20"/>
      <c r="W379" s="20"/>
      <c r="X379" s="22"/>
      <c r="Y379" s="20"/>
      <c r="Z379" s="20"/>
      <c r="AA379" s="20"/>
      <c r="AB379" s="20"/>
      <c r="AC379" s="20"/>
      <c r="AD379" s="20"/>
      <c r="AE379" s="20"/>
      <c r="AF379" s="22"/>
      <c r="AG379" s="20"/>
      <c r="AH379" s="20"/>
      <c r="AI379" s="22"/>
      <c r="AJ379" s="22">
        <v>20052</v>
      </c>
      <c r="AK379" s="18">
        <f t="shared" si="5"/>
        <v>20052</v>
      </c>
    </row>
    <row r="380" spans="1:37" x14ac:dyDescent="0.35">
      <c r="A380" s="39">
        <v>373</v>
      </c>
      <c r="B380" s="31"/>
      <c r="C380" s="27" t="s">
        <v>115</v>
      </c>
      <c r="D380" s="20"/>
      <c r="E380" s="20"/>
      <c r="F380" s="20"/>
      <c r="G380" s="40">
        <f t="shared" si="3"/>
        <v>0</v>
      </c>
      <c r="H380" s="20"/>
      <c r="I380" s="20"/>
      <c r="J380" s="20"/>
      <c r="K380" s="20"/>
      <c r="L380" s="20"/>
      <c r="M380" s="20"/>
      <c r="N380" s="22">
        <f t="shared" si="4"/>
        <v>0</v>
      </c>
      <c r="O380" s="20"/>
      <c r="P380" s="20"/>
      <c r="Q380" s="20"/>
      <c r="R380" s="20"/>
      <c r="S380" s="22"/>
      <c r="T380" s="20"/>
      <c r="U380" s="20"/>
      <c r="V380" s="20"/>
      <c r="W380" s="20"/>
      <c r="X380" s="22"/>
      <c r="Y380" s="20"/>
      <c r="Z380" s="20"/>
      <c r="AA380" s="20"/>
      <c r="AB380" s="20"/>
      <c r="AC380" s="20"/>
      <c r="AD380" s="20"/>
      <c r="AE380" s="20"/>
      <c r="AF380" s="22"/>
      <c r="AG380" s="20"/>
      <c r="AH380" s="20"/>
      <c r="AI380" s="22"/>
      <c r="AJ380" s="22">
        <v>17726</v>
      </c>
      <c r="AK380" s="18">
        <f t="shared" si="5"/>
        <v>17726</v>
      </c>
    </row>
    <row r="381" spans="1:37" x14ac:dyDescent="0.35">
      <c r="A381" s="39">
        <v>374</v>
      </c>
      <c r="B381" s="31"/>
      <c r="C381" s="27" t="s">
        <v>116</v>
      </c>
      <c r="D381" s="20"/>
      <c r="E381" s="20"/>
      <c r="F381" s="20"/>
      <c r="G381" s="40">
        <f t="shared" si="3"/>
        <v>0</v>
      </c>
      <c r="H381" s="20"/>
      <c r="I381" s="20"/>
      <c r="J381" s="20"/>
      <c r="K381" s="20"/>
      <c r="L381" s="20"/>
      <c r="M381" s="20"/>
      <c r="N381" s="22">
        <f t="shared" si="4"/>
        <v>0</v>
      </c>
      <c r="O381" s="20"/>
      <c r="P381" s="20"/>
      <c r="Q381" s="20"/>
      <c r="R381" s="20"/>
      <c r="S381" s="22"/>
      <c r="T381" s="20"/>
      <c r="U381" s="20"/>
      <c r="V381" s="20"/>
      <c r="W381" s="20"/>
      <c r="X381" s="22"/>
      <c r="Y381" s="20"/>
      <c r="Z381" s="20"/>
      <c r="AA381" s="20"/>
      <c r="AB381" s="20"/>
      <c r="AC381" s="20"/>
      <c r="AD381" s="20"/>
      <c r="AE381" s="20"/>
      <c r="AF381" s="22"/>
      <c r="AG381" s="20"/>
      <c r="AH381" s="20"/>
      <c r="AI381" s="22"/>
      <c r="AJ381" s="22">
        <v>2790</v>
      </c>
      <c r="AK381" s="18">
        <f t="shared" si="5"/>
        <v>2790</v>
      </c>
    </row>
    <row r="382" spans="1:37" x14ac:dyDescent="0.35">
      <c r="A382" s="39">
        <v>375</v>
      </c>
      <c r="B382" s="31"/>
      <c r="C382" s="27" t="s">
        <v>117</v>
      </c>
      <c r="D382" s="20"/>
      <c r="E382" s="20"/>
      <c r="F382" s="20"/>
      <c r="G382" s="40">
        <f t="shared" si="3"/>
        <v>0</v>
      </c>
      <c r="H382" s="20"/>
      <c r="I382" s="20"/>
      <c r="J382" s="20"/>
      <c r="K382" s="20"/>
      <c r="L382" s="20"/>
      <c r="M382" s="20"/>
      <c r="N382" s="22">
        <f t="shared" si="4"/>
        <v>0</v>
      </c>
      <c r="O382" s="20"/>
      <c r="P382" s="20"/>
      <c r="Q382" s="20"/>
      <c r="R382" s="20"/>
      <c r="S382" s="22"/>
      <c r="T382" s="20"/>
      <c r="U382" s="20"/>
      <c r="V382" s="20"/>
      <c r="W382" s="20"/>
      <c r="X382" s="22"/>
      <c r="Y382" s="20"/>
      <c r="Z382" s="20"/>
      <c r="AA382" s="20"/>
      <c r="AB382" s="20"/>
      <c r="AC382" s="20"/>
      <c r="AD382" s="20"/>
      <c r="AE382" s="20"/>
      <c r="AF382" s="22"/>
      <c r="AG382" s="20"/>
      <c r="AH382" s="20"/>
      <c r="AI382" s="22"/>
      <c r="AJ382" s="22">
        <v>1630</v>
      </c>
      <c r="AK382" s="18">
        <f t="shared" si="5"/>
        <v>1630</v>
      </c>
    </row>
    <row r="383" spans="1:37" x14ac:dyDescent="0.35">
      <c r="A383" s="39">
        <v>376</v>
      </c>
      <c r="B383" s="31"/>
      <c r="C383" s="27" t="s">
        <v>118</v>
      </c>
      <c r="D383" s="20"/>
      <c r="E383" s="20"/>
      <c r="F383" s="20"/>
      <c r="G383" s="40">
        <f t="shared" si="3"/>
        <v>0</v>
      </c>
      <c r="H383" s="20"/>
      <c r="I383" s="20"/>
      <c r="J383" s="20"/>
      <c r="K383" s="20"/>
      <c r="L383" s="20"/>
      <c r="M383" s="20"/>
      <c r="N383" s="22">
        <f t="shared" si="4"/>
        <v>0</v>
      </c>
      <c r="O383" s="20"/>
      <c r="P383" s="20"/>
      <c r="Q383" s="20"/>
      <c r="R383" s="20"/>
      <c r="S383" s="22"/>
      <c r="T383" s="20"/>
      <c r="U383" s="20"/>
      <c r="V383" s="20"/>
      <c r="W383" s="20"/>
      <c r="X383" s="22"/>
      <c r="Y383" s="20"/>
      <c r="Z383" s="20"/>
      <c r="AA383" s="20"/>
      <c r="AB383" s="20"/>
      <c r="AC383" s="20"/>
      <c r="AD383" s="20"/>
      <c r="AE383" s="20"/>
      <c r="AF383" s="22"/>
      <c r="AG383" s="20"/>
      <c r="AH383" s="20"/>
      <c r="AI383" s="22"/>
      <c r="AJ383" s="22">
        <v>1820</v>
      </c>
      <c r="AK383" s="18">
        <f t="shared" si="5"/>
        <v>1820</v>
      </c>
    </row>
    <row r="384" spans="1:37" x14ac:dyDescent="0.35">
      <c r="A384" s="39">
        <v>377</v>
      </c>
      <c r="B384" s="31"/>
      <c r="C384" s="27" t="s">
        <v>119</v>
      </c>
      <c r="D384" s="20"/>
      <c r="E384" s="20"/>
      <c r="F384" s="20"/>
      <c r="G384" s="40">
        <f t="shared" si="3"/>
        <v>0</v>
      </c>
      <c r="H384" s="20"/>
      <c r="I384" s="20"/>
      <c r="J384" s="20"/>
      <c r="K384" s="20"/>
      <c r="L384" s="20"/>
      <c r="M384" s="20"/>
      <c r="N384" s="22">
        <f t="shared" si="4"/>
        <v>0</v>
      </c>
      <c r="O384" s="20"/>
      <c r="P384" s="20"/>
      <c r="Q384" s="20"/>
      <c r="R384" s="20"/>
      <c r="S384" s="22"/>
      <c r="T384" s="20"/>
      <c r="U384" s="20"/>
      <c r="V384" s="20"/>
      <c r="W384" s="20"/>
      <c r="X384" s="22"/>
      <c r="Y384" s="20"/>
      <c r="Z384" s="20"/>
      <c r="AA384" s="20"/>
      <c r="AB384" s="20"/>
      <c r="AC384" s="20"/>
      <c r="AD384" s="20"/>
      <c r="AE384" s="20"/>
      <c r="AF384" s="22"/>
      <c r="AG384" s="20"/>
      <c r="AH384" s="20"/>
      <c r="AI384" s="22"/>
      <c r="AJ384" s="22">
        <v>3083</v>
      </c>
      <c r="AK384" s="18">
        <f t="shared" si="5"/>
        <v>3083</v>
      </c>
    </row>
    <row r="385" spans="1:37" x14ac:dyDescent="0.35">
      <c r="A385" s="39">
        <v>378</v>
      </c>
      <c r="B385" s="31"/>
      <c r="C385" s="27" t="s">
        <v>120</v>
      </c>
      <c r="D385" s="20"/>
      <c r="E385" s="20"/>
      <c r="F385" s="20"/>
      <c r="G385" s="40">
        <f t="shared" si="3"/>
        <v>0</v>
      </c>
      <c r="H385" s="20"/>
      <c r="I385" s="20"/>
      <c r="J385" s="20"/>
      <c r="K385" s="20"/>
      <c r="L385" s="20"/>
      <c r="M385" s="20"/>
      <c r="N385" s="22">
        <f t="shared" si="4"/>
        <v>0</v>
      </c>
      <c r="O385" s="20"/>
      <c r="P385" s="20"/>
      <c r="Q385" s="20"/>
      <c r="R385" s="20"/>
      <c r="S385" s="22"/>
      <c r="T385" s="20"/>
      <c r="U385" s="20"/>
      <c r="V385" s="20"/>
      <c r="W385" s="20"/>
      <c r="X385" s="22"/>
      <c r="Y385" s="20"/>
      <c r="Z385" s="20"/>
      <c r="AA385" s="20"/>
      <c r="AB385" s="20"/>
      <c r="AC385" s="20"/>
      <c r="AD385" s="20"/>
      <c r="AE385" s="20"/>
      <c r="AF385" s="22"/>
      <c r="AG385" s="20"/>
      <c r="AH385" s="20"/>
      <c r="AI385" s="22"/>
      <c r="AJ385" s="22">
        <v>1726</v>
      </c>
      <c r="AK385" s="18">
        <f t="shared" si="5"/>
        <v>1726</v>
      </c>
    </row>
    <row r="386" spans="1:37" x14ac:dyDescent="0.35">
      <c r="A386" s="39">
        <v>379</v>
      </c>
      <c r="B386" s="31"/>
      <c r="C386" s="27" t="s">
        <v>79</v>
      </c>
      <c r="D386" s="20"/>
      <c r="E386" s="20"/>
      <c r="F386" s="20"/>
      <c r="G386" s="40">
        <f t="shared" si="3"/>
        <v>0</v>
      </c>
      <c r="H386" s="20"/>
      <c r="I386" s="20"/>
      <c r="J386" s="20"/>
      <c r="K386" s="20"/>
      <c r="L386" s="20"/>
      <c r="M386" s="20"/>
      <c r="N386" s="22">
        <f t="shared" si="4"/>
        <v>0</v>
      </c>
      <c r="O386" s="20"/>
      <c r="P386" s="20"/>
      <c r="Q386" s="20"/>
      <c r="R386" s="20"/>
      <c r="S386" s="22"/>
      <c r="T386" s="20"/>
      <c r="U386" s="20"/>
      <c r="V386" s="20"/>
      <c r="W386" s="20"/>
      <c r="X386" s="22"/>
      <c r="Y386" s="20"/>
      <c r="Z386" s="20"/>
      <c r="AA386" s="20"/>
      <c r="AB386" s="20"/>
      <c r="AC386" s="20"/>
      <c r="AD386" s="20"/>
      <c r="AE386" s="20"/>
      <c r="AF386" s="22"/>
      <c r="AG386" s="20"/>
      <c r="AH386" s="20"/>
      <c r="AI386" s="22"/>
      <c r="AJ386" s="22">
        <v>21347</v>
      </c>
      <c r="AK386" s="18">
        <f t="shared" si="5"/>
        <v>21347</v>
      </c>
    </row>
    <row r="387" spans="1:37" x14ac:dyDescent="0.35">
      <c r="A387" s="39">
        <v>380</v>
      </c>
      <c r="B387" s="31"/>
      <c r="C387" s="27" t="s">
        <v>121</v>
      </c>
      <c r="D387" s="20"/>
      <c r="E387" s="20"/>
      <c r="F387" s="20"/>
      <c r="G387" s="40">
        <f t="shared" si="3"/>
        <v>0</v>
      </c>
      <c r="H387" s="20"/>
      <c r="I387" s="20"/>
      <c r="J387" s="20"/>
      <c r="K387" s="20"/>
      <c r="L387" s="20"/>
      <c r="M387" s="20"/>
      <c r="N387" s="22">
        <f t="shared" si="4"/>
        <v>0</v>
      </c>
      <c r="O387" s="20"/>
      <c r="P387" s="20"/>
      <c r="Q387" s="20"/>
      <c r="R387" s="20"/>
      <c r="S387" s="22"/>
      <c r="T387" s="20"/>
      <c r="U387" s="20"/>
      <c r="V387" s="20"/>
      <c r="W387" s="20"/>
      <c r="X387" s="22"/>
      <c r="Y387" s="20"/>
      <c r="Z387" s="20"/>
      <c r="AA387" s="20"/>
      <c r="AB387" s="20"/>
      <c r="AC387" s="20"/>
      <c r="AD387" s="20"/>
      <c r="AE387" s="20"/>
      <c r="AF387" s="22"/>
      <c r="AG387" s="20"/>
      <c r="AH387" s="20"/>
      <c r="AI387" s="22"/>
      <c r="AJ387" s="22">
        <v>942</v>
      </c>
      <c r="AK387" s="18">
        <f t="shared" si="5"/>
        <v>942</v>
      </c>
    </row>
    <row r="388" spans="1:37" x14ac:dyDescent="0.35">
      <c r="A388" s="39">
        <v>381</v>
      </c>
      <c r="B388" s="31"/>
      <c r="C388" s="27" t="s">
        <v>43</v>
      </c>
      <c r="D388" s="20"/>
      <c r="E388" s="20"/>
      <c r="F388" s="20"/>
      <c r="G388" s="40">
        <f t="shared" si="3"/>
        <v>0</v>
      </c>
      <c r="H388" s="20"/>
      <c r="I388" s="20"/>
      <c r="J388" s="20"/>
      <c r="K388" s="20"/>
      <c r="L388" s="20"/>
      <c r="M388" s="20"/>
      <c r="N388" s="22">
        <f t="shared" si="4"/>
        <v>0</v>
      </c>
      <c r="O388" s="20"/>
      <c r="P388" s="20"/>
      <c r="Q388" s="20"/>
      <c r="R388" s="20"/>
      <c r="S388" s="22"/>
      <c r="T388" s="20"/>
      <c r="U388" s="20"/>
      <c r="V388" s="20"/>
      <c r="W388" s="20"/>
      <c r="X388" s="22"/>
      <c r="Y388" s="20"/>
      <c r="Z388" s="20"/>
      <c r="AA388" s="20"/>
      <c r="AB388" s="20"/>
      <c r="AC388" s="20"/>
      <c r="AD388" s="20"/>
      <c r="AE388" s="20"/>
      <c r="AF388" s="22"/>
      <c r="AG388" s="20"/>
      <c r="AH388" s="20"/>
      <c r="AI388" s="22"/>
      <c r="AJ388" s="22">
        <v>488</v>
      </c>
      <c r="AK388" s="18">
        <f t="shared" si="5"/>
        <v>488</v>
      </c>
    </row>
    <row r="389" spans="1:37" x14ac:dyDescent="0.35">
      <c r="A389" s="39">
        <v>382</v>
      </c>
      <c r="B389" s="31"/>
      <c r="C389" s="27" t="s">
        <v>122</v>
      </c>
      <c r="D389" s="20"/>
      <c r="E389" s="20"/>
      <c r="F389" s="20"/>
      <c r="G389" s="40">
        <f t="shared" si="3"/>
        <v>0</v>
      </c>
      <c r="H389" s="20"/>
      <c r="I389" s="20"/>
      <c r="J389" s="20"/>
      <c r="K389" s="20"/>
      <c r="L389" s="20"/>
      <c r="M389" s="20"/>
      <c r="N389" s="22">
        <f t="shared" si="4"/>
        <v>0</v>
      </c>
      <c r="O389" s="20"/>
      <c r="P389" s="20"/>
      <c r="Q389" s="20"/>
      <c r="R389" s="20"/>
      <c r="S389" s="22"/>
      <c r="T389" s="20"/>
      <c r="U389" s="20"/>
      <c r="V389" s="20"/>
      <c r="W389" s="20"/>
      <c r="X389" s="22"/>
      <c r="Y389" s="20"/>
      <c r="Z389" s="20"/>
      <c r="AA389" s="20"/>
      <c r="AB389" s="20"/>
      <c r="AC389" s="20"/>
      <c r="AD389" s="20"/>
      <c r="AE389" s="20"/>
      <c r="AF389" s="22"/>
      <c r="AG389" s="20"/>
      <c r="AH389" s="20"/>
      <c r="AI389" s="22"/>
      <c r="AJ389" s="22">
        <v>3582</v>
      </c>
      <c r="AK389" s="18">
        <f t="shared" si="5"/>
        <v>3582</v>
      </c>
    </row>
    <row r="390" spans="1:37" x14ac:dyDescent="0.35">
      <c r="A390" s="39">
        <v>383</v>
      </c>
      <c r="B390" s="31"/>
      <c r="C390" s="27" t="s">
        <v>123</v>
      </c>
      <c r="D390" s="20"/>
      <c r="E390" s="20"/>
      <c r="F390" s="20"/>
      <c r="G390" s="40">
        <f t="shared" si="3"/>
        <v>0</v>
      </c>
      <c r="H390" s="20"/>
      <c r="I390" s="20"/>
      <c r="J390" s="20"/>
      <c r="K390" s="20"/>
      <c r="L390" s="20"/>
      <c r="M390" s="20"/>
      <c r="N390" s="22">
        <f t="shared" si="4"/>
        <v>0</v>
      </c>
      <c r="O390" s="20"/>
      <c r="P390" s="20"/>
      <c r="Q390" s="20"/>
      <c r="R390" s="20"/>
      <c r="S390" s="22"/>
      <c r="T390" s="20"/>
      <c r="U390" s="20"/>
      <c r="V390" s="20"/>
      <c r="W390" s="20"/>
      <c r="X390" s="22"/>
      <c r="Y390" s="20"/>
      <c r="Z390" s="20"/>
      <c r="AA390" s="20"/>
      <c r="AB390" s="20"/>
      <c r="AC390" s="20"/>
      <c r="AD390" s="20"/>
      <c r="AE390" s="20"/>
      <c r="AF390" s="22"/>
      <c r="AG390" s="20"/>
      <c r="AH390" s="20"/>
      <c r="AI390" s="22"/>
      <c r="AJ390" s="22">
        <v>2334</v>
      </c>
      <c r="AK390" s="18">
        <f t="shared" si="5"/>
        <v>2334</v>
      </c>
    </row>
    <row r="391" spans="1:37" x14ac:dyDescent="0.35">
      <c r="A391" s="39">
        <v>384</v>
      </c>
      <c r="B391" s="31"/>
      <c r="C391" s="27" t="s">
        <v>80</v>
      </c>
      <c r="D391" s="20"/>
      <c r="E391" s="20"/>
      <c r="F391" s="20"/>
      <c r="G391" s="40">
        <f t="shared" si="3"/>
        <v>0</v>
      </c>
      <c r="H391" s="20"/>
      <c r="I391" s="20"/>
      <c r="J391" s="20"/>
      <c r="K391" s="20"/>
      <c r="L391" s="20"/>
      <c r="M391" s="20"/>
      <c r="N391" s="22">
        <f t="shared" si="4"/>
        <v>0</v>
      </c>
      <c r="O391" s="20"/>
      <c r="P391" s="20"/>
      <c r="Q391" s="20"/>
      <c r="R391" s="20"/>
      <c r="S391" s="22"/>
      <c r="T391" s="20"/>
      <c r="U391" s="20"/>
      <c r="V391" s="20"/>
      <c r="W391" s="20"/>
      <c r="X391" s="22"/>
      <c r="Y391" s="20"/>
      <c r="Z391" s="20"/>
      <c r="AA391" s="20"/>
      <c r="AB391" s="20"/>
      <c r="AC391" s="20"/>
      <c r="AD391" s="20"/>
      <c r="AE391" s="20"/>
      <c r="AF391" s="22"/>
      <c r="AG391" s="20"/>
      <c r="AH391" s="20"/>
      <c r="AI391" s="22"/>
      <c r="AJ391" s="22">
        <v>18526</v>
      </c>
      <c r="AK391" s="18">
        <f t="shared" si="5"/>
        <v>18526</v>
      </c>
    </row>
    <row r="392" spans="1:37" x14ac:dyDescent="0.35">
      <c r="A392" s="39">
        <v>385</v>
      </c>
      <c r="B392" s="31"/>
      <c r="C392" s="27" t="s">
        <v>124</v>
      </c>
      <c r="D392" s="20"/>
      <c r="E392" s="20"/>
      <c r="F392" s="20"/>
      <c r="G392" s="40">
        <f t="shared" si="3"/>
        <v>0</v>
      </c>
      <c r="H392" s="20"/>
      <c r="I392" s="20"/>
      <c r="J392" s="20"/>
      <c r="K392" s="20"/>
      <c r="L392" s="20"/>
      <c r="M392" s="20"/>
      <c r="N392" s="22">
        <f t="shared" si="4"/>
        <v>0</v>
      </c>
      <c r="O392" s="20"/>
      <c r="P392" s="20"/>
      <c r="Q392" s="20"/>
      <c r="R392" s="20"/>
      <c r="S392" s="22"/>
      <c r="T392" s="20"/>
      <c r="U392" s="20"/>
      <c r="V392" s="20"/>
      <c r="W392" s="20"/>
      <c r="X392" s="22"/>
      <c r="Y392" s="20"/>
      <c r="Z392" s="20"/>
      <c r="AA392" s="20"/>
      <c r="AB392" s="20"/>
      <c r="AC392" s="20"/>
      <c r="AD392" s="20"/>
      <c r="AE392" s="20"/>
      <c r="AF392" s="22"/>
      <c r="AG392" s="20"/>
      <c r="AH392" s="20"/>
      <c r="AI392" s="22"/>
      <c r="AJ392" s="22">
        <v>1556</v>
      </c>
      <c r="AK392" s="18">
        <f t="shared" si="5"/>
        <v>1556</v>
      </c>
    </row>
    <row r="393" spans="1:37" x14ac:dyDescent="0.35">
      <c r="A393" s="39">
        <v>386</v>
      </c>
      <c r="B393" s="31"/>
      <c r="C393" s="27" t="s">
        <v>125</v>
      </c>
      <c r="D393" s="20"/>
      <c r="E393" s="20"/>
      <c r="F393" s="20"/>
      <c r="G393" s="40">
        <f t="shared" ref="G393:G456" si="6">SUM(D393:F393)</f>
        <v>0</v>
      </c>
      <c r="H393" s="20"/>
      <c r="I393" s="20"/>
      <c r="J393" s="20"/>
      <c r="K393" s="20"/>
      <c r="L393" s="20"/>
      <c r="M393" s="20"/>
      <c r="N393" s="22">
        <f t="shared" ref="N393:N456" si="7">SUM(H393:M393)</f>
        <v>0</v>
      </c>
      <c r="O393" s="20"/>
      <c r="P393" s="20"/>
      <c r="Q393" s="20"/>
      <c r="R393" s="20"/>
      <c r="S393" s="22"/>
      <c r="T393" s="20"/>
      <c r="U393" s="20"/>
      <c r="V393" s="20"/>
      <c r="W393" s="20"/>
      <c r="X393" s="22"/>
      <c r="Y393" s="20"/>
      <c r="Z393" s="20"/>
      <c r="AA393" s="20"/>
      <c r="AB393" s="20"/>
      <c r="AC393" s="20"/>
      <c r="AD393" s="20"/>
      <c r="AE393" s="20"/>
      <c r="AF393" s="22"/>
      <c r="AG393" s="20"/>
      <c r="AH393" s="20"/>
      <c r="AI393" s="22"/>
      <c r="AJ393" s="22">
        <v>2822</v>
      </c>
      <c r="AK393" s="18">
        <f t="shared" ref="AK393:AK456" si="8">SUM(N393,S393,X393,AF393,AI393,AJ393,G393)</f>
        <v>2822</v>
      </c>
    </row>
    <row r="394" spans="1:37" x14ac:dyDescent="0.35">
      <c r="A394" s="39">
        <v>387</v>
      </c>
      <c r="B394" s="31"/>
      <c r="C394" s="27" t="s">
        <v>91</v>
      </c>
      <c r="D394" s="20"/>
      <c r="E394" s="20"/>
      <c r="F394" s="20"/>
      <c r="G394" s="40">
        <f t="shared" si="6"/>
        <v>0</v>
      </c>
      <c r="H394" s="20"/>
      <c r="I394" s="20"/>
      <c r="J394" s="20"/>
      <c r="K394" s="20"/>
      <c r="L394" s="20"/>
      <c r="M394" s="20"/>
      <c r="N394" s="22">
        <f t="shared" si="7"/>
        <v>0</v>
      </c>
      <c r="O394" s="20"/>
      <c r="P394" s="20"/>
      <c r="Q394" s="20"/>
      <c r="R394" s="20"/>
      <c r="S394" s="22"/>
      <c r="T394" s="20"/>
      <c r="U394" s="20"/>
      <c r="V394" s="20"/>
      <c r="W394" s="20"/>
      <c r="X394" s="22"/>
      <c r="Y394" s="20"/>
      <c r="Z394" s="20"/>
      <c r="AA394" s="20"/>
      <c r="AB394" s="20"/>
      <c r="AC394" s="20"/>
      <c r="AD394" s="20"/>
      <c r="AE394" s="20"/>
      <c r="AF394" s="22"/>
      <c r="AG394" s="20"/>
      <c r="AH394" s="20"/>
      <c r="AI394" s="22"/>
      <c r="AJ394" s="22">
        <v>2152</v>
      </c>
      <c r="AK394" s="18">
        <f t="shared" si="8"/>
        <v>2152</v>
      </c>
    </row>
    <row r="395" spans="1:37" x14ac:dyDescent="0.35">
      <c r="A395" s="39">
        <v>388</v>
      </c>
      <c r="B395" s="31"/>
      <c r="C395" s="27" t="s">
        <v>126</v>
      </c>
      <c r="D395" s="20"/>
      <c r="E395" s="20"/>
      <c r="F395" s="20"/>
      <c r="G395" s="40">
        <f t="shared" si="6"/>
        <v>0</v>
      </c>
      <c r="H395" s="20"/>
      <c r="I395" s="20"/>
      <c r="J395" s="20"/>
      <c r="K395" s="20"/>
      <c r="L395" s="20"/>
      <c r="M395" s="20"/>
      <c r="N395" s="22">
        <f t="shared" si="7"/>
        <v>0</v>
      </c>
      <c r="O395" s="20"/>
      <c r="P395" s="20"/>
      <c r="Q395" s="20"/>
      <c r="R395" s="20"/>
      <c r="S395" s="22"/>
      <c r="T395" s="20"/>
      <c r="U395" s="20"/>
      <c r="V395" s="20"/>
      <c r="W395" s="20"/>
      <c r="X395" s="22"/>
      <c r="Y395" s="20"/>
      <c r="Z395" s="20"/>
      <c r="AA395" s="20"/>
      <c r="AB395" s="20"/>
      <c r="AC395" s="20"/>
      <c r="AD395" s="20"/>
      <c r="AE395" s="20"/>
      <c r="AF395" s="22"/>
      <c r="AG395" s="20"/>
      <c r="AH395" s="20"/>
      <c r="AI395" s="22"/>
      <c r="AJ395" s="22">
        <v>714</v>
      </c>
      <c r="AK395" s="18">
        <f t="shared" si="8"/>
        <v>714</v>
      </c>
    </row>
    <row r="396" spans="1:37" x14ac:dyDescent="0.35">
      <c r="A396" s="39">
        <v>389</v>
      </c>
      <c r="B396" s="31"/>
      <c r="C396" s="27" t="s">
        <v>92</v>
      </c>
      <c r="D396" s="20"/>
      <c r="E396" s="20"/>
      <c r="F396" s="20"/>
      <c r="G396" s="40">
        <f t="shared" si="6"/>
        <v>0</v>
      </c>
      <c r="H396" s="20"/>
      <c r="I396" s="20"/>
      <c r="J396" s="20"/>
      <c r="K396" s="20"/>
      <c r="L396" s="20"/>
      <c r="M396" s="20"/>
      <c r="N396" s="22">
        <f t="shared" si="7"/>
        <v>0</v>
      </c>
      <c r="O396" s="20"/>
      <c r="P396" s="20"/>
      <c r="Q396" s="20"/>
      <c r="R396" s="20"/>
      <c r="S396" s="22"/>
      <c r="T396" s="20"/>
      <c r="U396" s="20"/>
      <c r="V396" s="20"/>
      <c r="W396" s="20"/>
      <c r="X396" s="22"/>
      <c r="Y396" s="20"/>
      <c r="Z396" s="20"/>
      <c r="AA396" s="20"/>
      <c r="AB396" s="20"/>
      <c r="AC396" s="20"/>
      <c r="AD396" s="20"/>
      <c r="AE396" s="20"/>
      <c r="AF396" s="22"/>
      <c r="AG396" s="20"/>
      <c r="AH396" s="20"/>
      <c r="AI396" s="22"/>
      <c r="AJ396" s="22">
        <v>3648</v>
      </c>
      <c r="AK396" s="18">
        <f t="shared" si="8"/>
        <v>3648</v>
      </c>
    </row>
    <row r="397" spans="1:37" x14ac:dyDescent="0.35">
      <c r="A397" s="39">
        <v>390</v>
      </c>
      <c r="B397" s="31"/>
      <c r="C397" s="27" t="s">
        <v>81</v>
      </c>
      <c r="D397" s="20"/>
      <c r="E397" s="20"/>
      <c r="F397" s="20"/>
      <c r="G397" s="40">
        <f t="shared" si="6"/>
        <v>0</v>
      </c>
      <c r="H397" s="20"/>
      <c r="I397" s="20"/>
      <c r="J397" s="20"/>
      <c r="K397" s="20"/>
      <c r="L397" s="20"/>
      <c r="M397" s="20"/>
      <c r="N397" s="22">
        <f t="shared" si="7"/>
        <v>0</v>
      </c>
      <c r="O397" s="20"/>
      <c r="P397" s="20"/>
      <c r="Q397" s="20"/>
      <c r="R397" s="20"/>
      <c r="S397" s="22"/>
      <c r="T397" s="20"/>
      <c r="U397" s="20"/>
      <c r="V397" s="20"/>
      <c r="W397" s="20"/>
      <c r="X397" s="22"/>
      <c r="Y397" s="20"/>
      <c r="Z397" s="20"/>
      <c r="AA397" s="20"/>
      <c r="AB397" s="20"/>
      <c r="AC397" s="20"/>
      <c r="AD397" s="20"/>
      <c r="AE397" s="20"/>
      <c r="AF397" s="22"/>
      <c r="AG397" s="20"/>
      <c r="AH397" s="20"/>
      <c r="AI397" s="22"/>
      <c r="AJ397" s="22">
        <v>4228</v>
      </c>
      <c r="AK397" s="18">
        <f t="shared" si="8"/>
        <v>4228</v>
      </c>
    </row>
    <row r="398" spans="1:37" x14ac:dyDescent="0.35">
      <c r="A398" s="39">
        <v>391</v>
      </c>
      <c r="B398" s="31"/>
      <c r="C398" s="27" t="s">
        <v>127</v>
      </c>
      <c r="D398" s="20"/>
      <c r="E398" s="20"/>
      <c r="F398" s="20"/>
      <c r="G398" s="40">
        <f t="shared" si="6"/>
        <v>0</v>
      </c>
      <c r="H398" s="20"/>
      <c r="I398" s="20"/>
      <c r="J398" s="20"/>
      <c r="K398" s="20"/>
      <c r="L398" s="20"/>
      <c r="M398" s="20"/>
      <c r="N398" s="22">
        <f t="shared" si="7"/>
        <v>0</v>
      </c>
      <c r="O398" s="20"/>
      <c r="P398" s="20"/>
      <c r="Q398" s="20"/>
      <c r="R398" s="20"/>
      <c r="S398" s="22"/>
      <c r="T398" s="20"/>
      <c r="U398" s="20"/>
      <c r="V398" s="20"/>
      <c r="W398" s="20"/>
      <c r="X398" s="22"/>
      <c r="Y398" s="20"/>
      <c r="Z398" s="20"/>
      <c r="AA398" s="20"/>
      <c r="AB398" s="20"/>
      <c r="AC398" s="20"/>
      <c r="AD398" s="20"/>
      <c r="AE398" s="20"/>
      <c r="AF398" s="22"/>
      <c r="AG398" s="20"/>
      <c r="AH398" s="20"/>
      <c r="AI398" s="22"/>
      <c r="AJ398" s="22">
        <v>5324</v>
      </c>
      <c r="AK398" s="18">
        <f t="shared" si="8"/>
        <v>5324</v>
      </c>
    </row>
    <row r="399" spans="1:37" x14ac:dyDescent="0.35">
      <c r="A399" s="39">
        <v>392</v>
      </c>
      <c r="B399" s="31"/>
      <c r="C399" s="27" t="s">
        <v>128</v>
      </c>
      <c r="D399" s="20"/>
      <c r="E399" s="20"/>
      <c r="F399" s="20"/>
      <c r="G399" s="40">
        <f t="shared" si="6"/>
        <v>0</v>
      </c>
      <c r="H399" s="20"/>
      <c r="I399" s="20"/>
      <c r="J399" s="20"/>
      <c r="K399" s="20"/>
      <c r="L399" s="20"/>
      <c r="M399" s="20"/>
      <c r="N399" s="22">
        <f t="shared" si="7"/>
        <v>0</v>
      </c>
      <c r="O399" s="20"/>
      <c r="P399" s="20"/>
      <c r="Q399" s="20"/>
      <c r="R399" s="20"/>
      <c r="S399" s="22"/>
      <c r="T399" s="20"/>
      <c r="U399" s="20"/>
      <c r="V399" s="20"/>
      <c r="W399" s="20"/>
      <c r="X399" s="22"/>
      <c r="Y399" s="20"/>
      <c r="Z399" s="20"/>
      <c r="AA399" s="20"/>
      <c r="AB399" s="20"/>
      <c r="AC399" s="20"/>
      <c r="AD399" s="20"/>
      <c r="AE399" s="20"/>
      <c r="AF399" s="22"/>
      <c r="AG399" s="20"/>
      <c r="AH399" s="20"/>
      <c r="AI399" s="22"/>
      <c r="AJ399" s="22">
        <v>578</v>
      </c>
      <c r="AK399" s="18">
        <f t="shared" si="8"/>
        <v>578</v>
      </c>
    </row>
    <row r="400" spans="1:37" x14ac:dyDescent="0.35">
      <c r="A400" s="39">
        <v>393</v>
      </c>
      <c r="B400" s="31"/>
      <c r="C400" s="27" t="s">
        <v>82</v>
      </c>
      <c r="D400" s="20"/>
      <c r="E400" s="20"/>
      <c r="F400" s="20"/>
      <c r="G400" s="40">
        <f t="shared" si="6"/>
        <v>0</v>
      </c>
      <c r="H400" s="20"/>
      <c r="I400" s="20"/>
      <c r="J400" s="20"/>
      <c r="K400" s="20"/>
      <c r="L400" s="20"/>
      <c r="M400" s="20"/>
      <c r="N400" s="22">
        <f t="shared" si="7"/>
        <v>0</v>
      </c>
      <c r="O400" s="20"/>
      <c r="P400" s="20"/>
      <c r="Q400" s="20"/>
      <c r="R400" s="20"/>
      <c r="S400" s="22"/>
      <c r="T400" s="20"/>
      <c r="U400" s="20"/>
      <c r="V400" s="20"/>
      <c r="W400" s="20"/>
      <c r="X400" s="22"/>
      <c r="Y400" s="20"/>
      <c r="Z400" s="20"/>
      <c r="AA400" s="20"/>
      <c r="AB400" s="20"/>
      <c r="AC400" s="20"/>
      <c r="AD400" s="20"/>
      <c r="AE400" s="20"/>
      <c r="AF400" s="22"/>
      <c r="AG400" s="20"/>
      <c r="AH400" s="20"/>
      <c r="AI400" s="22"/>
      <c r="AJ400" s="22">
        <v>15881</v>
      </c>
      <c r="AK400" s="18">
        <f t="shared" si="8"/>
        <v>15881</v>
      </c>
    </row>
    <row r="401" spans="1:37" x14ac:dyDescent="0.35">
      <c r="A401" s="39">
        <v>394</v>
      </c>
      <c r="B401" s="31"/>
      <c r="C401" s="27" t="s">
        <v>83</v>
      </c>
      <c r="D401" s="20"/>
      <c r="E401" s="20"/>
      <c r="F401" s="20"/>
      <c r="G401" s="40">
        <f t="shared" si="6"/>
        <v>0</v>
      </c>
      <c r="H401" s="20"/>
      <c r="I401" s="20"/>
      <c r="J401" s="20"/>
      <c r="K401" s="20"/>
      <c r="L401" s="20"/>
      <c r="M401" s="20"/>
      <c r="N401" s="22">
        <f t="shared" si="7"/>
        <v>0</v>
      </c>
      <c r="O401" s="20"/>
      <c r="P401" s="20"/>
      <c r="Q401" s="20"/>
      <c r="R401" s="20"/>
      <c r="S401" s="22"/>
      <c r="T401" s="20"/>
      <c r="U401" s="20"/>
      <c r="V401" s="20"/>
      <c r="W401" s="20"/>
      <c r="X401" s="22"/>
      <c r="Y401" s="20"/>
      <c r="Z401" s="20"/>
      <c r="AA401" s="20"/>
      <c r="AB401" s="20"/>
      <c r="AC401" s="20"/>
      <c r="AD401" s="20"/>
      <c r="AE401" s="20"/>
      <c r="AF401" s="22"/>
      <c r="AG401" s="20"/>
      <c r="AH401" s="20"/>
      <c r="AI401" s="22"/>
      <c r="AJ401" s="22">
        <v>13805</v>
      </c>
      <c r="AK401" s="18">
        <f t="shared" si="8"/>
        <v>13805</v>
      </c>
    </row>
    <row r="402" spans="1:37" x14ac:dyDescent="0.35">
      <c r="A402" s="39">
        <v>395</v>
      </c>
      <c r="B402" s="31"/>
      <c r="C402" s="27" t="s">
        <v>84</v>
      </c>
      <c r="D402" s="20"/>
      <c r="E402" s="20"/>
      <c r="F402" s="20"/>
      <c r="G402" s="40">
        <f t="shared" si="6"/>
        <v>0</v>
      </c>
      <c r="H402" s="20"/>
      <c r="I402" s="20"/>
      <c r="J402" s="20"/>
      <c r="K402" s="20"/>
      <c r="L402" s="20"/>
      <c r="M402" s="20"/>
      <c r="N402" s="22">
        <f t="shared" si="7"/>
        <v>0</v>
      </c>
      <c r="O402" s="20"/>
      <c r="P402" s="20"/>
      <c r="Q402" s="20"/>
      <c r="R402" s="20"/>
      <c r="S402" s="22"/>
      <c r="T402" s="20"/>
      <c r="U402" s="20"/>
      <c r="V402" s="20"/>
      <c r="W402" s="20"/>
      <c r="X402" s="22"/>
      <c r="Y402" s="20"/>
      <c r="Z402" s="20"/>
      <c r="AA402" s="20"/>
      <c r="AB402" s="20"/>
      <c r="AC402" s="20"/>
      <c r="AD402" s="20"/>
      <c r="AE402" s="20"/>
      <c r="AF402" s="22"/>
      <c r="AG402" s="20"/>
      <c r="AH402" s="20"/>
      <c r="AI402" s="22"/>
      <c r="AJ402" s="22">
        <v>4606</v>
      </c>
      <c r="AK402" s="18">
        <f t="shared" si="8"/>
        <v>4606</v>
      </c>
    </row>
    <row r="403" spans="1:37" x14ac:dyDescent="0.35">
      <c r="A403" s="39">
        <v>396</v>
      </c>
      <c r="B403" s="31"/>
      <c r="C403" s="27" t="s">
        <v>85</v>
      </c>
      <c r="D403" s="20"/>
      <c r="E403" s="20"/>
      <c r="F403" s="20"/>
      <c r="G403" s="40">
        <f t="shared" si="6"/>
        <v>0</v>
      </c>
      <c r="H403" s="20"/>
      <c r="I403" s="20"/>
      <c r="J403" s="20"/>
      <c r="K403" s="20"/>
      <c r="L403" s="20"/>
      <c r="M403" s="20"/>
      <c r="N403" s="22">
        <f t="shared" si="7"/>
        <v>0</v>
      </c>
      <c r="O403" s="20"/>
      <c r="P403" s="20"/>
      <c r="Q403" s="20"/>
      <c r="R403" s="20"/>
      <c r="S403" s="22"/>
      <c r="T403" s="20"/>
      <c r="U403" s="20"/>
      <c r="V403" s="20"/>
      <c r="W403" s="20"/>
      <c r="X403" s="22"/>
      <c r="Y403" s="20"/>
      <c r="Z403" s="20"/>
      <c r="AA403" s="20"/>
      <c r="AB403" s="20"/>
      <c r="AC403" s="20"/>
      <c r="AD403" s="20"/>
      <c r="AE403" s="20"/>
      <c r="AF403" s="22"/>
      <c r="AG403" s="20"/>
      <c r="AH403" s="20"/>
      <c r="AI403" s="22"/>
      <c r="AJ403" s="22">
        <v>13673</v>
      </c>
      <c r="AK403" s="18">
        <f t="shared" si="8"/>
        <v>13673</v>
      </c>
    </row>
    <row r="404" spans="1:37" x14ac:dyDescent="0.35">
      <c r="A404" s="39">
        <v>397</v>
      </c>
      <c r="B404" s="31"/>
      <c r="C404" s="27" t="s">
        <v>86</v>
      </c>
      <c r="D404" s="20"/>
      <c r="E404" s="20"/>
      <c r="F404" s="20"/>
      <c r="G404" s="40">
        <f t="shared" si="6"/>
        <v>0</v>
      </c>
      <c r="H404" s="20"/>
      <c r="I404" s="20"/>
      <c r="J404" s="20"/>
      <c r="K404" s="20"/>
      <c r="L404" s="20"/>
      <c r="M404" s="20"/>
      <c r="N404" s="22">
        <f t="shared" si="7"/>
        <v>0</v>
      </c>
      <c r="O404" s="20"/>
      <c r="P404" s="20"/>
      <c r="Q404" s="20"/>
      <c r="R404" s="20"/>
      <c r="S404" s="22"/>
      <c r="T404" s="20"/>
      <c r="U404" s="20"/>
      <c r="V404" s="20"/>
      <c r="W404" s="20"/>
      <c r="X404" s="22"/>
      <c r="Y404" s="20"/>
      <c r="Z404" s="20"/>
      <c r="AA404" s="20"/>
      <c r="AB404" s="20"/>
      <c r="AC404" s="20"/>
      <c r="AD404" s="20"/>
      <c r="AE404" s="20"/>
      <c r="AF404" s="22"/>
      <c r="AG404" s="20"/>
      <c r="AH404" s="20"/>
      <c r="AI404" s="22"/>
      <c r="AJ404" s="22">
        <v>15018</v>
      </c>
      <c r="AK404" s="18">
        <f t="shared" si="8"/>
        <v>15018</v>
      </c>
    </row>
    <row r="405" spans="1:37" x14ac:dyDescent="0.35">
      <c r="A405" s="39">
        <v>398</v>
      </c>
      <c r="B405" s="31"/>
      <c r="C405" s="27" t="s">
        <v>129</v>
      </c>
      <c r="D405" s="20"/>
      <c r="E405" s="20"/>
      <c r="F405" s="20"/>
      <c r="G405" s="40">
        <f t="shared" si="6"/>
        <v>0</v>
      </c>
      <c r="H405" s="20"/>
      <c r="I405" s="20"/>
      <c r="J405" s="20"/>
      <c r="K405" s="20"/>
      <c r="L405" s="20"/>
      <c r="M405" s="20"/>
      <c r="N405" s="22">
        <f t="shared" si="7"/>
        <v>0</v>
      </c>
      <c r="O405" s="20"/>
      <c r="P405" s="20"/>
      <c r="Q405" s="20"/>
      <c r="R405" s="20"/>
      <c r="S405" s="22"/>
      <c r="T405" s="20"/>
      <c r="U405" s="20"/>
      <c r="V405" s="20"/>
      <c r="W405" s="20"/>
      <c r="X405" s="22"/>
      <c r="Y405" s="20"/>
      <c r="Z405" s="20"/>
      <c r="AA405" s="20"/>
      <c r="AB405" s="20"/>
      <c r="AC405" s="20"/>
      <c r="AD405" s="20"/>
      <c r="AE405" s="20"/>
      <c r="AF405" s="22"/>
      <c r="AG405" s="20"/>
      <c r="AH405" s="20"/>
      <c r="AI405" s="22"/>
      <c r="AJ405" s="22">
        <v>11895</v>
      </c>
      <c r="AK405" s="18">
        <f t="shared" si="8"/>
        <v>11895</v>
      </c>
    </row>
    <row r="406" spans="1:37" x14ac:dyDescent="0.35">
      <c r="A406" s="39">
        <v>399</v>
      </c>
      <c r="B406" s="31"/>
      <c r="C406" s="27" t="s">
        <v>130</v>
      </c>
      <c r="D406" s="20"/>
      <c r="E406" s="20"/>
      <c r="F406" s="20"/>
      <c r="G406" s="40">
        <f t="shared" si="6"/>
        <v>0</v>
      </c>
      <c r="H406" s="20"/>
      <c r="I406" s="20"/>
      <c r="J406" s="20"/>
      <c r="K406" s="20"/>
      <c r="L406" s="20"/>
      <c r="M406" s="20"/>
      <c r="N406" s="22">
        <f t="shared" si="7"/>
        <v>0</v>
      </c>
      <c r="O406" s="20"/>
      <c r="P406" s="20"/>
      <c r="Q406" s="20"/>
      <c r="R406" s="20"/>
      <c r="S406" s="22"/>
      <c r="T406" s="20"/>
      <c r="U406" s="20"/>
      <c r="V406" s="20"/>
      <c r="W406" s="20"/>
      <c r="X406" s="22"/>
      <c r="Y406" s="20"/>
      <c r="Z406" s="20"/>
      <c r="AA406" s="20"/>
      <c r="AB406" s="20"/>
      <c r="AC406" s="20"/>
      <c r="AD406" s="20"/>
      <c r="AE406" s="20"/>
      <c r="AF406" s="22"/>
      <c r="AG406" s="20"/>
      <c r="AH406" s="20"/>
      <c r="AI406" s="22"/>
      <c r="AJ406" s="22">
        <v>996</v>
      </c>
      <c r="AK406" s="18">
        <f t="shared" si="8"/>
        <v>996</v>
      </c>
    </row>
    <row r="407" spans="1:37" s="23" customFormat="1" x14ac:dyDescent="0.35">
      <c r="A407" s="39">
        <v>400</v>
      </c>
      <c r="B407" s="32"/>
      <c r="C407" s="23" t="s">
        <v>47</v>
      </c>
      <c r="D407" s="24">
        <f>SUM(D328:D406)</f>
        <v>0</v>
      </c>
      <c r="E407" s="24">
        <f t="shared" ref="E407:AI407" si="9">SUM(E328:E406)</f>
        <v>0</v>
      </c>
      <c r="F407" s="24">
        <f t="shared" si="9"/>
        <v>0</v>
      </c>
      <c r="G407" s="24">
        <f t="shared" si="6"/>
        <v>0</v>
      </c>
      <c r="H407" s="24">
        <f t="shared" si="9"/>
        <v>0</v>
      </c>
      <c r="I407" s="24">
        <f t="shared" si="9"/>
        <v>0</v>
      </c>
      <c r="J407" s="24">
        <f t="shared" si="9"/>
        <v>0</v>
      </c>
      <c r="K407" s="24">
        <f t="shared" si="9"/>
        <v>0</v>
      </c>
      <c r="L407" s="24">
        <f t="shared" si="9"/>
        <v>0</v>
      </c>
      <c r="M407" s="24">
        <f t="shared" si="9"/>
        <v>0</v>
      </c>
      <c r="N407" s="24">
        <f t="shared" si="7"/>
        <v>0</v>
      </c>
      <c r="O407" s="24">
        <f t="shared" si="9"/>
        <v>0</v>
      </c>
      <c r="P407" s="24">
        <f t="shared" si="9"/>
        <v>0</v>
      </c>
      <c r="Q407" s="24">
        <f t="shared" si="9"/>
        <v>0</v>
      </c>
      <c r="R407" s="24">
        <f t="shared" si="9"/>
        <v>0</v>
      </c>
      <c r="S407" s="24">
        <f t="shared" si="9"/>
        <v>0</v>
      </c>
      <c r="T407" s="24">
        <f t="shared" si="9"/>
        <v>0</v>
      </c>
      <c r="U407" s="24">
        <f t="shared" si="9"/>
        <v>0</v>
      </c>
      <c r="V407" s="24">
        <f t="shared" si="9"/>
        <v>0</v>
      </c>
      <c r="W407" s="24">
        <f t="shared" si="9"/>
        <v>0</v>
      </c>
      <c r="X407" s="24">
        <f t="shared" si="9"/>
        <v>0</v>
      </c>
      <c r="Y407" s="24">
        <f t="shared" si="9"/>
        <v>0</v>
      </c>
      <c r="Z407" s="24">
        <f t="shared" si="9"/>
        <v>0</v>
      </c>
      <c r="AA407" s="24">
        <f t="shared" si="9"/>
        <v>0</v>
      </c>
      <c r="AB407" s="24">
        <f t="shared" si="9"/>
        <v>0</v>
      </c>
      <c r="AC407" s="24">
        <f t="shared" si="9"/>
        <v>0</v>
      </c>
      <c r="AD407" s="24">
        <f t="shared" si="9"/>
        <v>0</v>
      </c>
      <c r="AE407" s="24">
        <f t="shared" si="9"/>
        <v>0</v>
      </c>
      <c r="AF407" s="24">
        <f t="shared" si="9"/>
        <v>0</v>
      </c>
      <c r="AG407" s="24">
        <f t="shared" si="9"/>
        <v>0</v>
      </c>
      <c r="AH407" s="24">
        <f t="shared" si="9"/>
        <v>0</v>
      </c>
      <c r="AI407" s="24">
        <f t="shared" si="9"/>
        <v>0</v>
      </c>
      <c r="AJ407" s="24">
        <v>619482</v>
      </c>
      <c r="AK407" s="18">
        <f t="shared" si="8"/>
        <v>619482</v>
      </c>
    </row>
    <row r="408" spans="1:37" x14ac:dyDescent="0.35">
      <c r="A408" s="39">
        <v>401</v>
      </c>
      <c r="B408" s="31" t="s">
        <v>41</v>
      </c>
      <c r="C408" s="27" t="s">
        <v>93</v>
      </c>
      <c r="D408" s="20">
        <f>SUM(D248,D168,D88,D8)</f>
        <v>6151</v>
      </c>
      <c r="E408" s="20">
        <f t="shared" ref="D408:F427" si="10">SUM(E248,E168,E88,E8)</f>
        <v>52</v>
      </c>
      <c r="F408" s="20">
        <f t="shared" si="10"/>
        <v>433</v>
      </c>
      <c r="G408" s="40">
        <f>SUM(D408:F408)</f>
        <v>6636</v>
      </c>
      <c r="H408" s="20">
        <f t="shared" ref="H408:M417" si="11">SUM(H248,H168,H88,H8)</f>
        <v>1755</v>
      </c>
      <c r="I408" s="20">
        <f t="shared" si="11"/>
        <v>89</v>
      </c>
      <c r="J408" s="20">
        <f t="shared" si="11"/>
        <v>4</v>
      </c>
      <c r="K408" s="20">
        <f t="shared" si="11"/>
        <v>22</v>
      </c>
      <c r="L408" s="20">
        <f t="shared" si="11"/>
        <v>5</v>
      </c>
      <c r="M408" s="20">
        <f t="shared" si="11"/>
        <v>8</v>
      </c>
      <c r="N408" s="22">
        <f t="shared" si="7"/>
        <v>1883</v>
      </c>
      <c r="O408" s="20">
        <f t="shared" ref="O408:R427" si="12">SUM(O248,O168,O88,O8)</f>
        <v>446</v>
      </c>
      <c r="P408" s="20">
        <f t="shared" si="12"/>
        <v>32</v>
      </c>
      <c r="Q408" s="20">
        <f t="shared" si="12"/>
        <v>0</v>
      </c>
      <c r="R408" s="20">
        <f t="shared" si="12"/>
        <v>8</v>
      </c>
      <c r="S408" s="22">
        <f t="shared" ref="S408" si="13">SUM(O408:R408)</f>
        <v>486</v>
      </c>
      <c r="T408" s="20">
        <f t="shared" ref="T408:W427" si="14">SUM(T248,T168,T88,T8)</f>
        <v>475</v>
      </c>
      <c r="U408" s="20">
        <f t="shared" si="14"/>
        <v>44</v>
      </c>
      <c r="V408" s="20">
        <f t="shared" si="14"/>
        <v>0</v>
      </c>
      <c r="W408" s="20">
        <f t="shared" si="14"/>
        <v>3</v>
      </c>
      <c r="X408" s="22">
        <f t="shared" ref="X408" si="15">SUM(T408:W408)</f>
        <v>522</v>
      </c>
      <c r="Y408" s="20">
        <f t="shared" ref="Y408:AE417" si="16">SUM(Y248,Y168,Y88,Y8)</f>
        <v>80</v>
      </c>
      <c r="Z408" s="20">
        <f t="shared" si="16"/>
        <v>50</v>
      </c>
      <c r="AA408" s="20">
        <f t="shared" si="16"/>
        <v>0</v>
      </c>
      <c r="AB408" s="20">
        <f t="shared" si="16"/>
        <v>0</v>
      </c>
      <c r="AC408" s="20">
        <f t="shared" si="16"/>
        <v>0</v>
      </c>
      <c r="AD408" s="20">
        <f t="shared" si="16"/>
        <v>0</v>
      </c>
      <c r="AE408" s="20">
        <f t="shared" si="16"/>
        <v>7</v>
      </c>
      <c r="AF408" s="22">
        <f>SUM(Y408:AE408)</f>
        <v>137</v>
      </c>
      <c r="AG408" s="20">
        <f t="shared" ref="AG408:AH427" si="17">SUM(AG248,AG168,AG88,AG8)</f>
        <v>0</v>
      </c>
      <c r="AH408" s="20">
        <f>SUM(AH248,AH168,AH88,AH8)</f>
        <v>0</v>
      </c>
      <c r="AI408" s="22">
        <f t="shared" ref="AI408" si="18">SUM(AG408:AH408)</f>
        <v>0</v>
      </c>
      <c r="AJ408" s="22">
        <v>1493</v>
      </c>
      <c r="AK408" s="18">
        <f t="shared" si="8"/>
        <v>11157</v>
      </c>
    </row>
    <row r="409" spans="1:37" x14ac:dyDescent="0.35">
      <c r="A409" s="39">
        <v>402</v>
      </c>
      <c r="C409" s="27" t="s">
        <v>87</v>
      </c>
      <c r="D409" s="20">
        <f t="shared" si="10"/>
        <v>4741</v>
      </c>
      <c r="E409" s="20">
        <f t="shared" si="10"/>
        <v>39</v>
      </c>
      <c r="F409" s="20">
        <f t="shared" si="10"/>
        <v>496</v>
      </c>
      <c r="G409" s="40">
        <f t="shared" si="6"/>
        <v>5276</v>
      </c>
      <c r="H409" s="20">
        <f t="shared" si="11"/>
        <v>1552</v>
      </c>
      <c r="I409" s="20">
        <f t="shared" si="11"/>
        <v>96</v>
      </c>
      <c r="J409" s="20">
        <f t="shared" si="11"/>
        <v>0</v>
      </c>
      <c r="K409" s="20">
        <f t="shared" si="11"/>
        <v>23</v>
      </c>
      <c r="L409" s="20">
        <f t="shared" si="11"/>
        <v>4</v>
      </c>
      <c r="M409" s="20">
        <f t="shared" si="11"/>
        <v>3</v>
      </c>
      <c r="N409" s="22">
        <f t="shared" si="7"/>
        <v>1678</v>
      </c>
      <c r="O409" s="20">
        <f t="shared" si="12"/>
        <v>284</v>
      </c>
      <c r="P409" s="20">
        <f t="shared" si="12"/>
        <v>36</v>
      </c>
      <c r="Q409" s="20">
        <f t="shared" si="12"/>
        <v>3</v>
      </c>
      <c r="R409" s="20">
        <f t="shared" si="12"/>
        <v>9</v>
      </c>
      <c r="S409" s="22">
        <f t="shared" ref="S409:S472" si="19">SUM(O409:R409)</f>
        <v>332</v>
      </c>
      <c r="T409" s="20">
        <f t="shared" si="14"/>
        <v>529</v>
      </c>
      <c r="U409" s="20">
        <f t="shared" si="14"/>
        <v>42</v>
      </c>
      <c r="V409" s="20">
        <f t="shared" si="14"/>
        <v>4</v>
      </c>
      <c r="W409" s="20">
        <f t="shared" si="14"/>
        <v>19</v>
      </c>
      <c r="X409" s="22">
        <f t="shared" ref="X409:X472" si="20">SUM(T409:W409)</f>
        <v>594</v>
      </c>
      <c r="Y409" s="20">
        <f t="shared" si="16"/>
        <v>101</v>
      </c>
      <c r="Z409" s="20">
        <f t="shared" si="16"/>
        <v>44</v>
      </c>
      <c r="AA409" s="20">
        <f t="shared" si="16"/>
        <v>0</v>
      </c>
      <c r="AB409" s="20">
        <f t="shared" si="16"/>
        <v>0</v>
      </c>
      <c r="AC409" s="20">
        <f t="shared" si="16"/>
        <v>0</v>
      </c>
      <c r="AD409" s="20">
        <f t="shared" si="16"/>
        <v>0</v>
      </c>
      <c r="AE409" s="20">
        <f t="shared" si="16"/>
        <v>21</v>
      </c>
      <c r="AF409" s="22">
        <f t="shared" ref="AF409:AF472" si="21">SUM(Y409:AE409)</f>
        <v>166</v>
      </c>
      <c r="AG409" s="20">
        <f t="shared" si="17"/>
        <v>0</v>
      </c>
      <c r="AH409" s="20">
        <f t="shared" si="17"/>
        <v>0</v>
      </c>
      <c r="AI409" s="22">
        <f t="shared" ref="AI409:AI472" si="22">SUM(AG409:AH409)</f>
        <v>0</v>
      </c>
      <c r="AJ409" s="22">
        <v>1367</v>
      </c>
      <c r="AK409" s="18">
        <f t="shared" si="8"/>
        <v>9413</v>
      </c>
    </row>
    <row r="410" spans="1:37" x14ac:dyDescent="0.35">
      <c r="A410" s="39">
        <v>403</v>
      </c>
      <c r="C410" s="27" t="s">
        <v>53</v>
      </c>
      <c r="D410" s="20">
        <f t="shared" si="10"/>
        <v>45944</v>
      </c>
      <c r="E410" s="20">
        <f t="shared" si="10"/>
        <v>653</v>
      </c>
      <c r="F410" s="20">
        <f t="shared" si="10"/>
        <v>5798</v>
      </c>
      <c r="G410" s="40">
        <f t="shared" si="6"/>
        <v>52395</v>
      </c>
      <c r="H410" s="20">
        <f t="shared" si="11"/>
        <v>18552</v>
      </c>
      <c r="I410" s="20">
        <f t="shared" si="11"/>
        <v>1103</v>
      </c>
      <c r="J410" s="20">
        <f t="shared" si="11"/>
        <v>92</v>
      </c>
      <c r="K410" s="20">
        <f t="shared" si="11"/>
        <v>162</v>
      </c>
      <c r="L410" s="20">
        <f t="shared" si="11"/>
        <v>67</v>
      </c>
      <c r="M410" s="20">
        <f t="shared" si="11"/>
        <v>51</v>
      </c>
      <c r="N410" s="22">
        <f t="shared" si="7"/>
        <v>20027</v>
      </c>
      <c r="O410" s="20">
        <f t="shared" si="12"/>
        <v>4318</v>
      </c>
      <c r="P410" s="20">
        <f t="shared" si="12"/>
        <v>449</v>
      </c>
      <c r="Q410" s="20">
        <f t="shared" si="12"/>
        <v>10</v>
      </c>
      <c r="R410" s="20">
        <f t="shared" si="12"/>
        <v>28</v>
      </c>
      <c r="S410" s="22">
        <f t="shared" si="19"/>
        <v>4805</v>
      </c>
      <c r="T410" s="20">
        <f t="shared" si="14"/>
        <v>5499</v>
      </c>
      <c r="U410" s="20">
        <f t="shared" si="14"/>
        <v>529</v>
      </c>
      <c r="V410" s="20">
        <f t="shared" si="14"/>
        <v>17</v>
      </c>
      <c r="W410" s="20">
        <f t="shared" si="14"/>
        <v>100</v>
      </c>
      <c r="X410" s="22">
        <f t="shared" si="20"/>
        <v>6145</v>
      </c>
      <c r="Y410" s="20">
        <f t="shared" si="16"/>
        <v>910</v>
      </c>
      <c r="Z410" s="20">
        <f t="shared" si="16"/>
        <v>478</v>
      </c>
      <c r="AA410" s="20">
        <f t="shared" si="16"/>
        <v>13</v>
      </c>
      <c r="AB410" s="20">
        <f t="shared" si="16"/>
        <v>34</v>
      </c>
      <c r="AC410" s="20">
        <f t="shared" si="16"/>
        <v>42</v>
      </c>
      <c r="AD410" s="20">
        <f t="shared" si="16"/>
        <v>91</v>
      </c>
      <c r="AE410" s="20">
        <f t="shared" si="16"/>
        <v>141</v>
      </c>
      <c r="AF410" s="22">
        <f t="shared" si="21"/>
        <v>1709</v>
      </c>
      <c r="AG410" s="20">
        <f t="shared" si="17"/>
        <v>0</v>
      </c>
      <c r="AH410" s="20">
        <f t="shared" si="17"/>
        <v>0</v>
      </c>
      <c r="AI410" s="22">
        <f t="shared" si="22"/>
        <v>0</v>
      </c>
      <c r="AJ410" s="22">
        <v>11374</v>
      </c>
      <c r="AK410" s="18">
        <f t="shared" si="8"/>
        <v>96455</v>
      </c>
    </row>
    <row r="411" spans="1:37" x14ac:dyDescent="0.35">
      <c r="A411" s="39">
        <v>404</v>
      </c>
      <c r="C411" s="27" t="s">
        <v>54</v>
      </c>
      <c r="D411" s="20">
        <f t="shared" si="10"/>
        <v>56978</v>
      </c>
      <c r="E411" s="20">
        <f t="shared" si="10"/>
        <v>762</v>
      </c>
      <c r="F411" s="20">
        <f t="shared" si="10"/>
        <v>5175</v>
      </c>
      <c r="G411" s="40">
        <f t="shared" si="6"/>
        <v>62915</v>
      </c>
      <c r="H411" s="20">
        <f t="shared" si="11"/>
        <v>20830</v>
      </c>
      <c r="I411" s="20">
        <f t="shared" si="11"/>
        <v>579</v>
      </c>
      <c r="J411" s="20">
        <f t="shared" si="11"/>
        <v>21</v>
      </c>
      <c r="K411" s="20">
        <f t="shared" si="11"/>
        <v>83</v>
      </c>
      <c r="L411" s="20">
        <f t="shared" si="11"/>
        <v>30</v>
      </c>
      <c r="M411" s="20">
        <f t="shared" si="11"/>
        <v>35</v>
      </c>
      <c r="N411" s="22">
        <f t="shared" si="7"/>
        <v>21578</v>
      </c>
      <c r="O411" s="20">
        <f t="shared" si="12"/>
        <v>6913</v>
      </c>
      <c r="P411" s="20">
        <f t="shared" si="12"/>
        <v>370</v>
      </c>
      <c r="Q411" s="20">
        <f t="shared" si="12"/>
        <v>11</v>
      </c>
      <c r="R411" s="20">
        <f t="shared" si="12"/>
        <v>54</v>
      </c>
      <c r="S411" s="22">
        <f t="shared" si="19"/>
        <v>7348</v>
      </c>
      <c r="T411" s="20">
        <f t="shared" si="14"/>
        <v>7535</v>
      </c>
      <c r="U411" s="20">
        <f t="shared" si="14"/>
        <v>440</v>
      </c>
      <c r="V411" s="20">
        <f t="shared" si="14"/>
        <v>0</v>
      </c>
      <c r="W411" s="20">
        <f t="shared" si="14"/>
        <v>94</v>
      </c>
      <c r="X411" s="22">
        <f t="shared" si="20"/>
        <v>8069</v>
      </c>
      <c r="Y411" s="20">
        <f t="shared" si="16"/>
        <v>1038</v>
      </c>
      <c r="Z411" s="20">
        <f t="shared" si="16"/>
        <v>641</v>
      </c>
      <c r="AA411" s="20">
        <f t="shared" si="16"/>
        <v>9</v>
      </c>
      <c r="AB411" s="20">
        <f t="shared" si="16"/>
        <v>74</v>
      </c>
      <c r="AC411" s="20">
        <f t="shared" si="16"/>
        <v>26</v>
      </c>
      <c r="AD411" s="20">
        <f t="shared" si="16"/>
        <v>104</v>
      </c>
      <c r="AE411" s="20">
        <f t="shared" si="16"/>
        <v>157</v>
      </c>
      <c r="AF411" s="22">
        <f t="shared" si="21"/>
        <v>2049</v>
      </c>
      <c r="AG411" s="20">
        <f t="shared" si="17"/>
        <v>0</v>
      </c>
      <c r="AH411" s="20">
        <f t="shared" si="17"/>
        <v>0</v>
      </c>
      <c r="AI411" s="22">
        <f t="shared" si="22"/>
        <v>0</v>
      </c>
      <c r="AJ411" s="22">
        <v>10577</v>
      </c>
      <c r="AK411" s="18">
        <f t="shared" si="8"/>
        <v>112536</v>
      </c>
    </row>
    <row r="412" spans="1:37" x14ac:dyDescent="0.35">
      <c r="A412" s="39">
        <v>405</v>
      </c>
      <c r="C412" s="27" t="s">
        <v>94</v>
      </c>
      <c r="D412" s="20">
        <f t="shared" si="10"/>
        <v>18222</v>
      </c>
      <c r="E412" s="20">
        <f t="shared" si="10"/>
        <v>211</v>
      </c>
      <c r="F412" s="20">
        <f t="shared" si="10"/>
        <v>1653</v>
      </c>
      <c r="G412" s="40">
        <f t="shared" si="6"/>
        <v>20086</v>
      </c>
      <c r="H412" s="20">
        <f t="shared" si="11"/>
        <v>5258</v>
      </c>
      <c r="I412" s="20">
        <f t="shared" si="11"/>
        <v>317</v>
      </c>
      <c r="J412" s="20">
        <f t="shared" si="11"/>
        <v>28</v>
      </c>
      <c r="K412" s="20">
        <f t="shared" si="11"/>
        <v>58</v>
      </c>
      <c r="L412" s="20">
        <f t="shared" si="11"/>
        <v>10</v>
      </c>
      <c r="M412" s="20">
        <f t="shared" si="11"/>
        <v>16</v>
      </c>
      <c r="N412" s="22">
        <f t="shared" si="7"/>
        <v>5687</v>
      </c>
      <c r="O412" s="20">
        <f t="shared" si="12"/>
        <v>1151</v>
      </c>
      <c r="P412" s="20">
        <f t="shared" si="12"/>
        <v>119</v>
      </c>
      <c r="Q412" s="20">
        <f t="shared" si="12"/>
        <v>5</v>
      </c>
      <c r="R412" s="20">
        <f t="shared" si="12"/>
        <v>23</v>
      </c>
      <c r="S412" s="22">
        <f t="shared" si="19"/>
        <v>1298</v>
      </c>
      <c r="T412" s="20">
        <f t="shared" si="14"/>
        <v>1746</v>
      </c>
      <c r="U412" s="20">
        <f t="shared" si="14"/>
        <v>163</v>
      </c>
      <c r="V412" s="20">
        <f t="shared" si="14"/>
        <v>0</v>
      </c>
      <c r="W412" s="20">
        <f t="shared" si="14"/>
        <v>49</v>
      </c>
      <c r="X412" s="22">
        <f t="shared" si="20"/>
        <v>1958</v>
      </c>
      <c r="Y412" s="20">
        <f t="shared" si="16"/>
        <v>187</v>
      </c>
      <c r="Z412" s="20">
        <f t="shared" si="16"/>
        <v>192</v>
      </c>
      <c r="AA412" s="20">
        <f t="shared" si="16"/>
        <v>0</v>
      </c>
      <c r="AB412" s="20">
        <f t="shared" si="16"/>
        <v>10</v>
      </c>
      <c r="AC412" s="20">
        <f t="shared" si="16"/>
        <v>9</v>
      </c>
      <c r="AD412" s="20">
        <f t="shared" si="16"/>
        <v>14</v>
      </c>
      <c r="AE412" s="20">
        <f t="shared" si="16"/>
        <v>35</v>
      </c>
      <c r="AF412" s="22">
        <f t="shared" si="21"/>
        <v>447</v>
      </c>
      <c r="AG412" s="20">
        <f t="shared" si="17"/>
        <v>0</v>
      </c>
      <c r="AH412" s="20">
        <f t="shared" si="17"/>
        <v>0</v>
      </c>
      <c r="AI412" s="22">
        <f t="shared" si="22"/>
        <v>0</v>
      </c>
      <c r="AJ412" s="22">
        <v>4339</v>
      </c>
      <c r="AK412" s="18">
        <f t="shared" si="8"/>
        <v>33815</v>
      </c>
    </row>
    <row r="413" spans="1:37" x14ac:dyDescent="0.35">
      <c r="A413" s="39">
        <v>406</v>
      </c>
      <c r="C413" s="27" t="s">
        <v>95</v>
      </c>
      <c r="D413" s="20">
        <f t="shared" si="10"/>
        <v>25998</v>
      </c>
      <c r="E413" s="20">
        <f t="shared" si="10"/>
        <v>274</v>
      </c>
      <c r="F413" s="20">
        <f t="shared" si="10"/>
        <v>2385</v>
      </c>
      <c r="G413" s="40">
        <f t="shared" si="6"/>
        <v>28657</v>
      </c>
      <c r="H413" s="20">
        <f t="shared" si="11"/>
        <v>9406</v>
      </c>
      <c r="I413" s="20">
        <f t="shared" si="11"/>
        <v>610</v>
      </c>
      <c r="J413" s="20">
        <f t="shared" si="11"/>
        <v>42</v>
      </c>
      <c r="K413" s="20">
        <f t="shared" si="11"/>
        <v>89</v>
      </c>
      <c r="L413" s="20">
        <f t="shared" si="11"/>
        <v>40</v>
      </c>
      <c r="M413" s="20">
        <f t="shared" si="11"/>
        <v>21</v>
      </c>
      <c r="N413" s="22">
        <f t="shared" si="7"/>
        <v>10208</v>
      </c>
      <c r="O413" s="20">
        <f t="shared" si="12"/>
        <v>2168</v>
      </c>
      <c r="P413" s="20">
        <f t="shared" si="12"/>
        <v>288</v>
      </c>
      <c r="Q413" s="20">
        <f t="shared" si="12"/>
        <v>3</v>
      </c>
      <c r="R413" s="20">
        <f t="shared" si="12"/>
        <v>32</v>
      </c>
      <c r="S413" s="22">
        <f t="shared" si="19"/>
        <v>2491</v>
      </c>
      <c r="T413" s="20">
        <f t="shared" si="14"/>
        <v>2917</v>
      </c>
      <c r="U413" s="20">
        <f t="shared" si="14"/>
        <v>371</v>
      </c>
      <c r="V413" s="20">
        <f t="shared" si="14"/>
        <v>0</v>
      </c>
      <c r="W413" s="20">
        <f t="shared" si="14"/>
        <v>58</v>
      </c>
      <c r="X413" s="22">
        <f t="shared" si="20"/>
        <v>3346</v>
      </c>
      <c r="Y413" s="20">
        <f t="shared" si="16"/>
        <v>380</v>
      </c>
      <c r="Z413" s="20">
        <f t="shared" si="16"/>
        <v>297</v>
      </c>
      <c r="AA413" s="20">
        <f t="shared" si="16"/>
        <v>4</v>
      </c>
      <c r="AB413" s="20">
        <f t="shared" si="16"/>
        <v>17</v>
      </c>
      <c r="AC413" s="20">
        <f t="shared" si="16"/>
        <v>16</v>
      </c>
      <c r="AD413" s="20">
        <f t="shared" si="16"/>
        <v>57</v>
      </c>
      <c r="AE413" s="20">
        <f t="shared" si="16"/>
        <v>77</v>
      </c>
      <c r="AF413" s="22">
        <f t="shared" si="21"/>
        <v>848</v>
      </c>
      <c r="AG413" s="20">
        <f t="shared" si="17"/>
        <v>0</v>
      </c>
      <c r="AH413" s="20">
        <f t="shared" si="17"/>
        <v>0</v>
      </c>
      <c r="AI413" s="22">
        <f t="shared" si="22"/>
        <v>0</v>
      </c>
      <c r="AJ413" s="22">
        <v>4463</v>
      </c>
      <c r="AK413" s="18">
        <f t="shared" si="8"/>
        <v>50013</v>
      </c>
    </row>
    <row r="414" spans="1:37" x14ac:dyDescent="0.35">
      <c r="A414" s="39">
        <v>407</v>
      </c>
      <c r="C414" s="27" t="s">
        <v>55</v>
      </c>
      <c r="D414" s="20">
        <f t="shared" si="10"/>
        <v>47398</v>
      </c>
      <c r="E414" s="20">
        <f t="shared" si="10"/>
        <v>495</v>
      </c>
      <c r="F414" s="20">
        <f t="shared" si="10"/>
        <v>3524</v>
      </c>
      <c r="G414" s="40">
        <f t="shared" si="6"/>
        <v>51417</v>
      </c>
      <c r="H414" s="20">
        <f t="shared" si="11"/>
        <v>16226</v>
      </c>
      <c r="I414" s="20">
        <f t="shared" si="11"/>
        <v>512</v>
      </c>
      <c r="J414" s="20">
        <f t="shared" si="11"/>
        <v>6</v>
      </c>
      <c r="K414" s="20">
        <f t="shared" si="11"/>
        <v>31</v>
      </c>
      <c r="L414" s="20">
        <f t="shared" si="11"/>
        <v>9</v>
      </c>
      <c r="M414" s="20">
        <f t="shared" si="11"/>
        <v>10</v>
      </c>
      <c r="N414" s="22">
        <f t="shared" si="7"/>
        <v>16794</v>
      </c>
      <c r="O414" s="20">
        <f t="shared" si="12"/>
        <v>7666</v>
      </c>
      <c r="P414" s="20">
        <f t="shared" si="12"/>
        <v>440</v>
      </c>
      <c r="Q414" s="20">
        <f t="shared" si="12"/>
        <v>0</v>
      </c>
      <c r="R414" s="20">
        <f t="shared" si="12"/>
        <v>24</v>
      </c>
      <c r="S414" s="22">
        <f t="shared" si="19"/>
        <v>8130</v>
      </c>
      <c r="T414" s="20">
        <f t="shared" si="14"/>
        <v>4823</v>
      </c>
      <c r="U414" s="20">
        <f t="shared" si="14"/>
        <v>279</v>
      </c>
      <c r="V414" s="20">
        <f t="shared" si="14"/>
        <v>0</v>
      </c>
      <c r="W414" s="20">
        <f t="shared" si="14"/>
        <v>48</v>
      </c>
      <c r="X414" s="22">
        <f t="shared" si="20"/>
        <v>5150</v>
      </c>
      <c r="Y414" s="20">
        <f t="shared" si="16"/>
        <v>489</v>
      </c>
      <c r="Z414" s="20">
        <f t="shared" si="16"/>
        <v>400</v>
      </c>
      <c r="AA414" s="20">
        <f t="shared" si="16"/>
        <v>7</v>
      </c>
      <c r="AB414" s="20">
        <f t="shared" si="16"/>
        <v>13</v>
      </c>
      <c r="AC414" s="20">
        <f t="shared" si="16"/>
        <v>21</v>
      </c>
      <c r="AD414" s="20">
        <f t="shared" si="16"/>
        <v>53</v>
      </c>
      <c r="AE414" s="20">
        <f t="shared" si="16"/>
        <v>63</v>
      </c>
      <c r="AF414" s="22">
        <f t="shared" si="21"/>
        <v>1046</v>
      </c>
      <c r="AG414" s="20">
        <f t="shared" si="17"/>
        <v>0</v>
      </c>
      <c r="AH414" s="20">
        <f t="shared" si="17"/>
        <v>0</v>
      </c>
      <c r="AI414" s="22">
        <f t="shared" si="22"/>
        <v>0</v>
      </c>
      <c r="AJ414" s="22">
        <v>8562</v>
      </c>
      <c r="AK414" s="18">
        <f t="shared" si="8"/>
        <v>91099</v>
      </c>
    </row>
    <row r="415" spans="1:37" x14ac:dyDescent="0.35">
      <c r="A415" s="39">
        <v>408</v>
      </c>
      <c r="C415" s="27" t="s">
        <v>88</v>
      </c>
      <c r="D415" s="20">
        <f t="shared" si="10"/>
        <v>6368</v>
      </c>
      <c r="E415" s="20">
        <f t="shared" si="10"/>
        <v>68</v>
      </c>
      <c r="F415" s="20">
        <f t="shared" si="10"/>
        <v>627</v>
      </c>
      <c r="G415" s="40">
        <f t="shared" si="6"/>
        <v>7063</v>
      </c>
      <c r="H415" s="20">
        <f t="shared" si="11"/>
        <v>1680</v>
      </c>
      <c r="I415" s="20">
        <f t="shared" si="11"/>
        <v>119</v>
      </c>
      <c r="J415" s="20">
        <f t="shared" si="11"/>
        <v>8</v>
      </c>
      <c r="K415" s="20">
        <f t="shared" si="11"/>
        <v>28</v>
      </c>
      <c r="L415" s="20">
        <f t="shared" si="11"/>
        <v>12</v>
      </c>
      <c r="M415" s="20">
        <f t="shared" si="11"/>
        <v>7</v>
      </c>
      <c r="N415" s="22">
        <f t="shared" si="7"/>
        <v>1854</v>
      </c>
      <c r="O415" s="20">
        <f t="shared" si="12"/>
        <v>376</v>
      </c>
      <c r="P415" s="20">
        <f t="shared" si="12"/>
        <v>66</v>
      </c>
      <c r="Q415" s="20">
        <f t="shared" si="12"/>
        <v>3</v>
      </c>
      <c r="R415" s="20">
        <f t="shared" si="12"/>
        <v>3</v>
      </c>
      <c r="S415" s="22">
        <f t="shared" si="19"/>
        <v>448</v>
      </c>
      <c r="T415" s="20">
        <f t="shared" si="14"/>
        <v>686</v>
      </c>
      <c r="U415" s="20">
        <f t="shared" si="14"/>
        <v>81</v>
      </c>
      <c r="V415" s="20">
        <f t="shared" si="14"/>
        <v>0</v>
      </c>
      <c r="W415" s="20">
        <f t="shared" si="14"/>
        <v>16</v>
      </c>
      <c r="X415" s="22">
        <f t="shared" si="20"/>
        <v>783</v>
      </c>
      <c r="Y415" s="20">
        <f t="shared" si="16"/>
        <v>83</v>
      </c>
      <c r="Z415" s="20">
        <f t="shared" si="16"/>
        <v>81</v>
      </c>
      <c r="AA415" s="20">
        <f t="shared" si="16"/>
        <v>0</v>
      </c>
      <c r="AB415" s="20">
        <f t="shared" si="16"/>
        <v>4</v>
      </c>
      <c r="AC415" s="20">
        <f t="shared" si="16"/>
        <v>3</v>
      </c>
      <c r="AD415" s="20">
        <f t="shared" si="16"/>
        <v>14</v>
      </c>
      <c r="AE415" s="20">
        <f t="shared" si="16"/>
        <v>14</v>
      </c>
      <c r="AF415" s="22">
        <f t="shared" si="21"/>
        <v>199</v>
      </c>
      <c r="AG415" s="20">
        <f t="shared" si="17"/>
        <v>0</v>
      </c>
      <c r="AH415" s="20">
        <f t="shared" si="17"/>
        <v>0</v>
      </c>
      <c r="AI415" s="22">
        <f t="shared" si="22"/>
        <v>0</v>
      </c>
      <c r="AJ415" s="22">
        <v>1808</v>
      </c>
      <c r="AK415" s="18">
        <f t="shared" si="8"/>
        <v>12155</v>
      </c>
    </row>
    <row r="416" spans="1:37" x14ac:dyDescent="0.35">
      <c r="A416" s="39">
        <v>409</v>
      </c>
      <c r="C416" s="27" t="s">
        <v>56</v>
      </c>
      <c r="D416" s="20">
        <f t="shared" si="10"/>
        <v>74604</v>
      </c>
      <c r="E416" s="20">
        <f t="shared" si="10"/>
        <v>1031</v>
      </c>
      <c r="F416" s="20">
        <f t="shared" si="10"/>
        <v>5592</v>
      </c>
      <c r="G416" s="40">
        <f t="shared" si="6"/>
        <v>81227</v>
      </c>
      <c r="H416" s="20">
        <f t="shared" si="11"/>
        <v>25040</v>
      </c>
      <c r="I416" s="20">
        <f t="shared" si="11"/>
        <v>620</v>
      </c>
      <c r="J416" s="20">
        <f t="shared" si="11"/>
        <v>14</v>
      </c>
      <c r="K416" s="20">
        <f t="shared" si="11"/>
        <v>56</v>
      </c>
      <c r="L416" s="20">
        <f t="shared" si="11"/>
        <v>45</v>
      </c>
      <c r="M416" s="20">
        <f t="shared" si="11"/>
        <v>30</v>
      </c>
      <c r="N416" s="22">
        <f t="shared" si="7"/>
        <v>25805</v>
      </c>
      <c r="O416" s="20">
        <f t="shared" si="12"/>
        <v>13456</v>
      </c>
      <c r="P416" s="20">
        <f t="shared" si="12"/>
        <v>548</v>
      </c>
      <c r="Q416" s="20">
        <f t="shared" si="12"/>
        <v>0</v>
      </c>
      <c r="R416" s="20">
        <f t="shared" si="12"/>
        <v>56</v>
      </c>
      <c r="S416" s="22">
        <f t="shared" si="19"/>
        <v>14060</v>
      </c>
      <c r="T416" s="20">
        <f t="shared" si="14"/>
        <v>7821</v>
      </c>
      <c r="U416" s="20">
        <f t="shared" si="14"/>
        <v>333</v>
      </c>
      <c r="V416" s="20">
        <f t="shared" si="14"/>
        <v>5</v>
      </c>
      <c r="W416" s="20">
        <f t="shared" si="14"/>
        <v>49</v>
      </c>
      <c r="X416" s="22">
        <f t="shared" si="20"/>
        <v>8208</v>
      </c>
      <c r="Y416" s="20">
        <f t="shared" si="16"/>
        <v>1513</v>
      </c>
      <c r="Z416" s="20">
        <f t="shared" si="16"/>
        <v>911</v>
      </c>
      <c r="AA416" s="20">
        <f t="shared" si="16"/>
        <v>5</v>
      </c>
      <c r="AB416" s="20">
        <f t="shared" si="16"/>
        <v>96</v>
      </c>
      <c r="AC416" s="20">
        <f t="shared" si="16"/>
        <v>49</v>
      </c>
      <c r="AD416" s="20">
        <f t="shared" si="16"/>
        <v>129</v>
      </c>
      <c r="AE416" s="20">
        <f t="shared" si="16"/>
        <v>166</v>
      </c>
      <c r="AF416" s="22">
        <f t="shared" si="21"/>
        <v>2869</v>
      </c>
      <c r="AG416" s="20">
        <f t="shared" si="17"/>
        <v>0</v>
      </c>
      <c r="AH416" s="20">
        <f t="shared" si="17"/>
        <v>0</v>
      </c>
      <c r="AI416" s="22">
        <f t="shared" si="22"/>
        <v>0</v>
      </c>
      <c r="AJ416" s="22">
        <v>14473</v>
      </c>
      <c r="AK416" s="18">
        <f t="shared" si="8"/>
        <v>146642</v>
      </c>
    </row>
    <row r="417" spans="1:37" x14ac:dyDescent="0.35">
      <c r="A417" s="39">
        <v>410</v>
      </c>
      <c r="C417" s="27" t="s">
        <v>57</v>
      </c>
      <c r="D417" s="20">
        <f t="shared" si="10"/>
        <v>77371</v>
      </c>
      <c r="E417" s="20">
        <f t="shared" si="10"/>
        <v>697</v>
      </c>
      <c r="F417" s="20">
        <f t="shared" si="10"/>
        <v>10596</v>
      </c>
      <c r="G417" s="40">
        <f t="shared" si="6"/>
        <v>88664</v>
      </c>
      <c r="H417" s="20">
        <f t="shared" si="11"/>
        <v>29699</v>
      </c>
      <c r="I417" s="20">
        <f t="shared" si="11"/>
        <v>1199</v>
      </c>
      <c r="J417" s="20">
        <f t="shared" si="11"/>
        <v>28</v>
      </c>
      <c r="K417" s="20">
        <f t="shared" si="11"/>
        <v>271</v>
      </c>
      <c r="L417" s="20">
        <f t="shared" si="11"/>
        <v>208</v>
      </c>
      <c r="M417" s="20">
        <f t="shared" si="11"/>
        <v>190</v>
      </c>
      <c r="N417" s="22">
        <f t="shared" si="7"/>
        <v>31595</v>
      </c>
      <c r="O417" s="20">
        <f t="shared" si="12"/>
        <v>10863</v>
      </c>
      <c r="P417" s="20">
        <f t="shared" si="12"/>
        <v>678</v>
      </c>
      <c r="Q417" s="20">
        <f t="shared" si="12"/>
        <v>0</v>
      </c>
      <c r="R417" s="20">
        <f t="shared" si="12"/>
        <v>119</v>
      </c>
      <c r="S417" s="22">
        <f t="shared" si="19"/>
        <v>11660</v>
      </c>
      <c r="T417" s="20">
        <f t="shared" si="14"/>
        <v>17325</v>
      </c>
      <c r="U417" s="20">
        <f t="shared" si="14"/>
        <v>954</v>
      </c>
      <c r="V417" s="20">
        <f t="shared" si="14"/>
        <v>6</v>
      </c>
      <c r="W417" s="20">
        <f t="shared" si="14"/>
        <v>263</v>
      </c>
      <c r="X417" s="22">
        <f t="shared" si="20"/>
        <v>18548</v>
      </c>
      <c r="Y417" s="20">
        <f t="shared" si="16"/>
        <v>3176</v>
      </c>
      <c r="Z417" s="20">
        <f t="shared" si="16"/>
        <v>2160</v>
      </c>
      <c r="AA417" s="20">
        <f t="shared" si="16"/>
        <v>34</v>
      </c>
      <c r="AB417" s="20">
        <f t="shared" si="16"/>
        <v>425</v>
      </c>
      <c r="AC417" s="20">
        <f t="shared" si="16"/>
        <v>221</v>
      </c>
      <c r="AD417" s="20">
        <f t="shared" si="16"/>
        <v>554</v>
      </c>
      <c r="AE417" s="20">
        <f t="shared" si="16"/>
        <v>618</v>
      </c>
      <c r="AF417" s="22">
        <f t="shared" si="21"/>
        <v>7188</v>
      </c>
      <c r="AG417" s="20">
        <f t="shared" si="17"/>
        <v>0</v>
      </c>
      <c r="AH417" s="20">
        <f t="shared" si="17"/>
        <v>0</v>
      </c>
      <c r="AI417" s="22">
        <f t="shared" si="22"/>
        <v>0</v>
      </c>
      <c r="AJ417" s="22">
        <v>11351</v>
      </c>
      <c r="AK417" s="18">
        <f t="shared" si="8"/>
        <v>169006</v>
      </c>
    </row>
    <row r="418" spans="1:37" x14ac:dyDescent="0.35">
      <c r="A418" s="39">
        <v>411</v>
      </c>
      <c r="C418" s="27" t="s">
        <v>96</v>
      </c>
      <c r="D418" s="20">
        <f t="shared" si="10"/>
        <v>2699</v>
      </c>
      <c r="E418" s="20">
        <f t="shared" si="10"/>
        <v>26</v>
      </c>
      <c r="F418" s="20">
        <f t="shared" si="10"/>
        <v>200</v>
      </c>
      <c r="G418" s="40">
        <f t="shared" si="6"/>
        <v>2925</v>
      </c>
      <c r="H418" s="20">
        <f t="shared" ref="H418:M427" si="23">SUM(H258,H178,H98,H18)</f>
        <v>829</v>
      </c>
      <c r="I418" s="20">
        <f t="shared" si="23"/>
        <v>31</v>
      </c>
      <c r="J418" s="20">
        <f t="shared" si="23"/>
        <v>3</v>
      </c>
      <c r="K418" s="20">
        <f t="shared" si="23"/>
        <v>0</v>
      </c>
      <c r="L418" s="20">
        <f t="shared" si="23"/>
        <v>0</v>
      </c>
      <c r="M418" s="20">
        <f t="shared" si="23"/>
        <v>0</v>
      </c>
      <c r="N418" s="22">
        <f t="shared" si="7"/>
        <v>863</v>
      </c>
      <c r="O418" s="20">
        <f t="shared" si="12"/>
        <v>219</v>
      </c>
      <c r="P418" s="20">
        <f t="shared" si="12"/>
        <v>10</v>
      </c>
      <c r="Q418" s="20">
        <f t="shared" si="12"/>
        <v>0</v>
      </c>
      <c r="R418" s="20">
        <f t="shared" si="12"/>
        <v>10</v>
      </c>
      <c r="S418" s="22">
        <f t="shared" si="19"/>
        <v>239</v>
      </c>
      <c r="T418" s="20">
        <f t="shared" si="14"/>
        <v>252</v>
      </c>
      <c r="U418" s="20">
        <f t="shared" si="14"/>
        <v>18</v>
      </c>
      <c r="V418" s="20">
        <f t="shared" si="14"/>
        <v>0</v>
      </c>
      <c r="W418" s="20">
        <f t="shared" si="14"/>
        <v>9</v>
      </c>
      <c r="X418" s="22">
        <f t="shared" si="20"/>
        <v>279</v>
      </c>
      <c r="Y418" s="20">
        <f t="shared" ref="Y418:AE427" si="24">SUM(Y258,Y178,Y98,Y18)</f>
        <v>46</v>
      </c>
      <c r="Z418" s="20">
        <f t="shared" si="24"/>
        <v>10</v>
      </c>
      <c r="AA418" s="20">
        <f t="shared" si="24"/>
        <v>0</v>
      </c>
      <c r="AB418" s="20">
        <f t="shared" si="24"/>
        <v>8</v>
      </c>
      <c r="AC418" s="20">
        <f t="shared" si="24"/>
        <v>3</v>
      </c>
      <c r="AD418" s="20">
        <f t="shared" si="24"/>
        <v>4</v>
      </c>
      <c r="AE418" s="20">
        <f t="shared" si="24"/>
        <v>10</v>
      </c>
      <c r="AF418" s="22">
        <f t="shared" si="21"/>
        <v>81</v>
      </c>
      <c r="AG418" s="20">
        <f t="shared" si="17"/>
        <v>0</v>
      </c>
      <c r="AH418" s="20">
        <f t="shared" si="17"/>
        <v>0</v>
      </c>
      <c r="AI418" s="22">
        <f t="shared" si="22"/>
        <v>0</v>
      </c>
      <c r="AJ418" s="22">
        <v>843</v>
      </c>
      <c r="AK418" s="18">
        <f t="shared" si="8"/>
        <v>5230</v>
      </c>
    </row>
    <row r="419" spans="1:37" x14ac:dyDescent="0.35">
      <c r="A419" s="39">
        <v>412</v>
      </c>
      <c r="C419" s="27" t="s">
        <v>97</v>
      </c>
      <c r="D419" s="20">
        <f t="shared" si="10"/>
        <v>16928</v>
      </c>
      <c r="E419" s="20">
        <f t="shared" si="10"/>
        <v>126</v>
      </c>
      <c r="F419" s="20">
        <f t="shared" si="10"/>
        <v>1695</v>
      </c>
      <c r="G419" s="40">
        <f t="shared" si="6"/>
        <v>18749</v>
      </c>
      <c r="H419" s="20">
        <f t="shared" si="23"/>
        <v>5595</v>
      </c>
      <c r="I419" s="20">
        <f t="shared" si="23"/>
        <v>375</v>
      </c>
      <c r="J419" s="20">
        <f t="shared" si="23"/>
        <v>27</v>
      </c>
      <c r="K419" s="20">
        <f t="shared" si="23"/>
        <v>73</v>
      </c>
      <c r="L419" s="20">
        <f t="shared" si="23"/>
        <v>26</v>
      </c>
      <c r="M419" s="20">
        <f t="shared" si="23"/>
        <v>23</v>
      </c>
      <c r="N419" s="22">
        <f t="shared" si="7"/>
        <v>6119</v>
      </c>
      <c r="O419" s="20">
        <f t="shared" si="12"/>
        <v>1291</v>
      </c>
      <c r="P419" s="20">
        <f t="shared" si="12"/>
        <v>155</v>
      </c>
      <c r="Q419" s="20">
        <f t="shared" si="12"/>
        <v>4</v>
      </c>
      <c r="R419" s="20">
        <f t="shared" si="12"/>
        <v>21</v>
      </c>
      <c r="S419" s="22">
        <f t="shared" si="19"/>
        <v>1471</v>
      </c>
      <c r="T419" s="20">
        <f t="shared" si="14"/>
        <v>2053</v>
      </c>
      <c r="U419" s="20">
        <f t="shared" si="14"/>
        <v>194</v>
      </c>
      <c r="V419" s="20">
        <f t="shared" si="14"/>
        <v>0</v>
      </c>
      <c r="W419" s="20">
        <f t="shared" si="14"/>
        <v>49</v>
      </c>
      <c r="X419" s="22">
        <f t="shared" si="20"/>
        <v>2296</v>
      </c>
      <c r="Y419" s="20">
        <f t="shared" si="24"/>
        <v>242</v>
      </c>
      <c r="Z419" s="20">
        <f t="shared" si="24"/>
        <v>165</v>
      </c>
      <c r="AA419" s="20">
        <f t="shared" si="24"/>
        <v>4</v>
      </c>
      <c r="AB419" s="20">
        <f t="shared" si="24"/>
        <v>4</v>
      </c>
      <c r="AC419" s="20">
        <f t="shared" si="24"/>
        <v>16</v>
      </c>
      <c r="AD419" s="20">
        <f t="shared" si="24"/>
        <v>37</v>
      </c>
      <c r="AE419" s="20">
        <f t="shared" si="24"/>
        <v>37</v>
      </c>
      <c r="AF419" s="22">
        <f t="shared" si="21"/>
        <v>505</v>
      </c>
      <c r="AG419" s="20">
        <f t="shared" si="17"/>
        <v>0</v>
      </c>
      <c r="AH419" s="20">
        <f t="shared" si="17"/>
        <v>0</v>
      </c>
      <c r="AI419" s="22">
        <f t="shared" si="22"/>
        <v>0</v>
      </c>
      <c r="AJ419" s="22">
        <v>3907</v>
      </c>
      <c r="AK419" s="18">
        <f t="shared" si="8"/>
        <v>33047</v>
      </c>
    </row>
    <row r="420" spans="1:37" x14ac:dyDescent="0.35">
      <c r="A420" s="39">
        <v>413</v>
      </c>
      <c r="C420" s="27" t="s">
        <v>98</v>
      </c>
      <c r="D420" s="20">
        <f t="shared" si="10"/>
        <v>52297</v>
      </c>
      <c r="E420" s="20">
        <f t="shared" si="10"/>
        <v>526</v>
      </c>
      <c r="F420" s="20">
        <f t="shared" si="10"/>
        <v>5039</v>
      </c>
      <c r="G420" s="40">
        <f t="shared" si="6"/>
        <v>57862</v>
      </c>
      <c r="H420" s="20">
        <f t="shared" si="23"/>
        <v>23791</v>
      </c>
      <c r="I420" s="20">
        <f t="shared" si="23"/>
        <v>1235</v>
      </c>
      <c r="J420" s="20">
        <f t="shared" si="23"/>
        <v>54</v>
      </c>
      <c r="K420" s="20">
        <f t="shared" si="23"/>
        <v>144</v>
      </c>
      <c r="L420" s="20">
        <f t="shared" si="23"/>
        <v>115</v>
      </c>
      <c r="M420" s="20">
        <f t="shared" si="23"/>
        <v>52</v>
      </c>
      <c r="N420" s="22">
        <f t="shared" si="7"/>
        <v>25391</v>
      </c>
      <c r="O420" s="20">
        <f t="shared" si="12"/>
        <v>5479</v>
      </c>
      <c r="P420" s="20">
        <f t="shared" si="12"/>
        <v>604</v>
      </c>
      <c r="Q420" s="20">
        <f t="shared" si="12"/>
        <v>20</v>
      </c>
      <c r="R420" s="20">
        <f t="shared" si="12"/>
        <v>37</v>
      </c>
      <c r="S420" s="22">
        <f t="shared" si="19"/>
        <v>6140</v>
      </c>
      <c r="T420" s="20">
        <f t="shared" si="14"/>
        <v>6594</v>
      </c>
      <c r="U420" s="20">
        <f t="shared" si="14"/>
        <v>835</v>
      </c>
      <c r="V420" s="20">
        <f t="shared" si="14"/>
        <v>8</v>
      </c>
      <c r="W420" s="20">
        <f t="shared" si="14"/>
        <v>94</v>
      </c>
      <c r="X420" s="22">
        <f t="shared" si="20"/>
        <v>7531</v>
      </c>
      <c r="Y420" s="20">
        <f t="shared" si="24"/>
        <v>1112</v>
      </c>
      <c r="Z420" s="20">
        <f t="shared" si="24"/>
        <v>928</v>
      </c>
      <c r="AA420" s="20">
        <f t="shared" si="24"/>
        <v>28</v>
      </c>
      <c r="AB420" s="20">
        <f t="shared" si="24"/>
        <v>89</v>
      </c>
      <c r="AC420" s="20">
        <f t="shared" si="24"/>
        <v>44</v>
      </c>
      <c r="AD420" s="20">
        <f t="shared" si="24"/>
        <v>141</v>
      </c>
      <c r="AE420" s="20">
        <f t="shared" si="24"/>
        <v>220</v>
      </c>
      <c r="AF420" s="22">
        <f t="shared" si="21"/>
        <v>2562</v>
      </c>
      <c r="AG420" s="20">
        <f t="shared" si="17"/>
        <v>0</v>
      </c>
      <c r="AH420" s="20">
        <f t="shared" si="17"/>
        <v>0</v>
      </c>
      <c r="AI420" s="22">
        <f t="shared" si="22"/>
        <v>0</v>
      </c>
      <c r="AJ420" s="22">
        <v>5768</v>
      </c>
      <c r="AK420" s="18">
        <f t="shared" si="8"/>
        <v>105254</v>
      </c>
    </row>
    <row r="421" spans="1:37" x14ac:dyDescent="0.35">
      <c r="A421" s="39">
        <v>414</v>
      </c>
      <c r="C421" s="27" t="s">
        <v>58</v>
      </c>
      <c r="D421" s="20">
        <f t="shared" si="10"/>
        <v>160324</v>
      </c>
      <c r="E421" s="20">
        <f t="shared" si="10"/>
        <v>1166</v>
      </c>
      <c r="F421" s="20">
        <f t="shared" si="10"/>
        <v>14601</v>
      </c>
      <c r="G421" s="40">
        <f t="shared" si="6"/>
        <v>176091</v>
      </c>
      <c r="H421" s="20">
        <f t="shared" si="23"/>
        <v>74961</v>
      </c>
      <c r="I421" s="20">
        <f t="shared" si="23"/>
        <v>3090</v>
      </c>
      <c r="J421" s="20">
        <f t="shared" si="23"/>
        <v>107</v>
      </c>
      <c r="K421" s="20">
        <f t="shared" si="23"/>
        <v>456</v>
      </c>
      <c r="L421" s="20">
        <f t="shared" si="23"/>
        <v>290</v>
      </c>
      <c r="M421" s="20">
        <f t="shared" si="23"/>
        <v>174</v>
      </c>
      <c r="N421" s="22">
        <f t="shared" si="7"/>
        <v>79078</v>
      </c>
      <c r="O421" s="20">
        <f t="shared" si="12"/>
        <v>21070</v>
      </c>
      <c r="P421" s="20">
        <f t="shared" si="12"/>
        <v>1678</v>
      </c>
      <c r="Q421" s="20">
        <f t="shared" si="12"/>
        <v>32</v>
      </c>
      <c r="R421" s="20">
        <f t="shared" si="12"/>
        <v>129</v>
      </c>
      <c r="S421" s="22">
        <f t="shared" si="19"/>
        <v>22909</v>
      </c>
      <c r="T421" s="20">
        <f t="shared" si="14"/>
        <v>25034</v>
      </c>
      <c r="U421" s="20">
        <f t="shared" si="14"/>
        <v>2302</v>
      </c>
      <c r="V421" s="20">
        <f t="shared" si="14"/>
        <v>19</v>
      </c>
      <c r="W421" s="20">
        <f t="shared" si="14"/>
        <v>308</v>
      </c>
      <c r="X421" s="22">
        <f t="shared" si="20"/>
        <v>27663</v>
      </c>
      <c r="Y421" s="20">
        <f t="shared" si="24"/>
        <v>4245</v>
      </c>
      <c r="Z421" s="20">
        <f t="shared" si="24"/>
        <v>3549</v>
      </c>
      <c r="AA421" s="20">
        <f t="shared" si="24"/>
        <v>47</v>
      </c>
      <c r="AB421" s="20">
        <f t="shared" si="24"/>
        <v>463</v>
      </c>
      <c r="AC421" s="20">
        <f t="shared" si="24"/>
        <v>205</v>
      </c>
      <c r="AD421" s="20">
        <f t="shared" si="24"/>
        <v>729</v>
      </c>
      <c r="AE421" s="20">
        <f t="shared" si="24"/>
        <v>728</v>
      </c>
      <c r="AF421" s="22">
        <f t="shared" si="21"/>
        <v>9966</v>
      </c>
      <c r="AG421" s="20">
        <f t="shared" si="17"/>
        <v>0</v>
      </c>
      <c r="AH421" s="20">
        <f t="shared" si="17"/>
        <v>0</v>
      </c>
      <c r="AI421" s="22">
        <f t="shared" si="22"/>
        <v>0</v>
      </c>
      <c r="AJ421" s="22">
        <v>14058</v>
      </c>
      <c r="AK421" s="18">
        <f t="shared" si="8"/>
        <v>329765</v>
      </c>
    </row>
    <row r="422" spans="1:37" x14ac:dyDescent="0.35">
      <c r="A422" s="39">
        <v>415</v>
      </c>
      <c r="C422" s="27" t="s">
        <v>99</v>
      </c>
      <c r="D422" s="20">
        <f t="shared" si="10"/>
        <v>5434</v>
      </c>
      <c r="E422" s="20">
        <f t="shared" si="10"/>
        <v>74</v>
      </c>
      <c r="F422" s="20">
        <f t="shared" si="10"/>
        <v>701</v>
      </c>
      <c r="G422" s="40">
        <f t="shared" si="6"/>
        <v>6209</v>
      </c>
      <c r="H422" s="20">
        <f t="shared" si="23"/>
        <v>1640</v>
      </c>
      <c r="I422" s="20">
        <f t="shared" si="23"/>
        <v>115</v>
      </c>
      <c r="J422" s="20">
        <f t="shared" si="23"/>
        <v>7</v>
      </c>
      <c r="K422" s="20">
        <f t="shared" si="23"/>
        <v>30</v>
      </c>
      <c r="L422" s="20">
        <f t="shared" si="23"/>
        <v>9</v>
      </c>
      <c r="M422" s="20">
        <f t="shared" si="23"/>
        <v>5</v>
      </c>
      <c r="N422" s="22">
        <f t="shared" si="7"/>
        <v>1806</v>
      </c>
      <c r="O422" s="20">
        <f t="shared" si="12"/>
        <v>335</v>
      </c>
      <c r="P422" s="20">
        <f t="shared" si="12"/>
        <v>65</v>
      </c>
      <c r="Q422" s="20">
        <f t="shared" si="12"/>
        <v>0</v>
      </c>
      <c r="R422" s="20">
        <f t="shared" si="12"/>
        <v>15</v>
      </c>
      <c r="S422" s="22">
        <f t="shared" si="19"/>
        <v>415</v>
      </c>
      <c r="T422" s="20">
        <f t="shared" si="14"/>
        <v>722</v>
      </c>
      <c r="U422" s="20">
        <f t="shared" si="14"/>
        <v>83</v>
      </c>
      <c r="V422" s="20">
        <f t="shared" si="14"/>
        <v>0</v>
      </c>
      <c r="W422" s="20">
        <f t="shared" si="14"/>
        <v>18</v>
      </c>
      <c r="X422" s="22">
        <f t="shared" si="20"/>
        <v>823</v>
      </c>
      <c r="Y422" s="20">
        <f t="shared" si="24"/>
        <v>101</v>
      </c>
      <c r="Z422" s="20">
        <f t="shared" si="24"/>
        <v>62</v>
      </c>
      <c r="AA422" s="20">
        <f t="shared" si="24"/>
        <v>6</v>
      </c>
      <c r="AB422" s="20">
        <f t="shared" si="24"/>
        <v>8</v>
      </c>
      <c r="AC422" s="20">
        <f t="shared" si="24"/>
        <v>6</v>
      </c>
      <c r="AD422" s="20">
        <f t="shared" si="24"/>
        <v>6</v>
      </c>
      <c r="AE422" s="20">
        <f t="shared" si="24"/>
        <v>38</v>
      </c>
      <c r="AF422" s="22">
        <f t="shared" si="21"/>
        <v>227</v>
      </c>
      <c r="AG422" s="20">
        <f t="shared" si="17"/>
        <v>0</v>
      </c>
      <c r="AH422" s="20">
        <f t="shared" si="17"/>
        <v>0</v>
      </c>
      <c r="AI422" s="22">
        <f t="shared" si="22"/>
        <v>0</v>
      </c>
      <c r="AJ422" s="22">
        <v>1908</v>
      </c>
      <c r="AK422" s="18">
        <f t="shared" si="8"/>
        <v>11388</v>
      </c>
    </row>
    <row r="423" spans="1:37" x14ac:dyDescent="0.35">
      <c r="A423" s="39">
        <v>416</v>
      </c>
      <c r="C423" s="27" t="s">
        <v>100</v>
      </c>
      <c r="D423" s="20">
        <f t="shared" si="10"/>
        <v>9428</v>
      </c>
      <c r="E423" s="20">
        <f t="shared" si="10"/>
        <v>101</v>
      </c>
      <c r="F423" s="20">
        <f t="shared" si="10"/>
        <v>850</v>
      </c>
      <c r="G423" s="40">
        <f t="shared" si="6"/>
        <v>10379</v>
      </c>
      <c r="H423" s="20">
        <f t="shared" si="23"/>
        <v>3217</v>
      </c>
      <c r="I423" s="20">
        <f t="shared" si="23"/>
        <v>145</v>
      </c>
      <c r="J423" s="20">
        <f t="shared" si="23"/>
        <v>0</v>
      </c>
      <c r="K423" s="20">
        <f t="shared" si="23"/>
        <v>42</v>
      </c>
      <c r="L423" s="20">
        <f t="shared" si="23"/>
        <v>9</v>
      </c>
      <c r="M423" s="20">
        <f t="shared" si="23"/>
        <v>8</v>
      </c>
      <c r="N423" s="22">
        <f t="shared" si="7"/>
        <v>3421</v>
      </c>
      <c r="O423" s="20">
        <f t="shared" si="12"/>
        <v>758</v>
      </c>
      <c r="P423" s="20">
        <f t="shared" si="12"/>
        <v>77</v>
      </c>
      <c r="Q423" s="20">
        <f t="shared" si="12"/>
        <v>0</v>
      </c>
      <c r="R423" s="20">
        <f t="shared" si="12"/>
        <v>9</v>
      </c>
      <c r="S423" s="22">
        <f t="shared" si="19"/>
        <v>844</v>
      </c>
      <c r="T423" s="20">
        <f t="shared" si="14"/>
        <v>1112</v>
      </c>
      <c r="U423" s="20">
        <f t="shared" si="14"/>
        <v>104</v>
      </c>
      <c r="V423" s="20">
        <f t="shared" si="14"/>
        <v>0</v>
      </c>
      <c r="W423" s="20">
        <f t="shared" si="14"/>
        <v>20</v>
      </c>
      <c r="X423" s="22">
        <f t="shared" si="20"/>
        <v>1236</v>
      </c>
      <c r="Y423" s="20">
        <f t="shared" si="24"/>
        <v>164</v>
      </c>
      <c r="Z423" s="20">
        <f t="shared" si="24"/>
        <v>74</v>
      </c>
      <c r="AA423" s="20">
        <f t="shared" si="24"/>
        <v>0</v>
      </c>
      <c r="AB423" s="20">
        <f t="shared" si="24"/>
        <v>0</v>
      </c>
      <c r="AC423" s="20">
        <f t="shared" si="24"/>
        <v>9</v>
      </c>
      <c r="AD423" s="20">
        <f t="shared" si="24"/>
        <v>13</v>
      </c>
      <c r="AE423" s="20">
        <f t="shared" si="24"/>
        <v>38</v>
      </c>
      <c r="AF423" s="22">
        <f t="shared" si="21"/>
        <v>298</v>
      </c>
      <c r="AG423" s="20">
        <f t="shared" si="17"/>
        <v>0</v>
      </c>
      <c r="AH423" s="20">
        <f t="shared" si="17"/>
        <v>0</v>
      </c>
      <c r="AI423" s="22">
        <f t="shared" si="22"/>
        <v>0</v>
      </c>
      <c r="AJ423" s="22">
        <v>2530</v>
      </c>
      <c r="AK423" s="18">
        <f t="shared" si="8"/>
        <v>18708</v>
      </c>
    </row>
    <row r="424" spans="1:37" x14ac:dyDescent="0.35">
      <c r="A424" s="39">
        <v>417</v>
      </c>
      <c r="C424" s="27" t="s">
        <v>101</v>
      </c>
      <c r="D424" s="20">
        <f t="shared" si="10"/>
        <v>7122</v>
      </c>
      <c r="E424" s="20">
        <f t="shared" si="10"/>
        <v>43</v>
      </c>
      <c r="F424" s="20">
        <f t="shared" si="10"/>
        <v>612</v>
      </c>
      <c r="G424" s="40">
        <f t="shared" si="6"/>
        <v>7777</v>
      </c>
      <c r="H424" s="20">
        <f t="shared" si="23"/>
        <v>2310</v>
      </c>
      <c r="I424" s="20">
        <f t="shared" si="23"/>
        <v>149</v>
      </c>
      <c r="J424" s="20">
        <f t="shared" si="23"/>
        <v>14</v>
      </c>
      <c r="K424" s="20">
        <f t="shared" si="23"/>
        <v>13</v>
      </c>
      <c r="L424" s="20">
        <f t="shared" si="23"/>
        <v>6</v>
      </c>
      <c r="M424" s="20">
        <f t="shared" si="23"/>
        <v>5</v>
      </c>
      <c r="N424" s="22">
        <f t="shared" si="7"/>
        <v>2497</v>
      </c>
      <c r="O424" s="20">
        <f t="shared" si="12"/>
        <v>531</v>
      </c>
      <c r="P424" s="20">
        <f t="shared" si="12"/>
        <v>60</v>
      </c>
      <c r="Q424" s="20">
        <f t="shared" si="12"/>
        <v>0</v>
      </c>
      <c r="R424" s="20">
        <f t="shared" si="12"/>
        <v>16</v>
      </c>
      <c r="S424" s="22">
        <f t="shared" si="19"/>
        <v>607</v>
      </c>
      <c r="T424" s="20">
        <f t="shared" si="14"/>
        <v>863</v>
      </c>
      <c r="U424" s="20">
        <f t="shared" si="14"/>
        <v>52</v>
      </c>
      <c r="V424" s="20">
        <f t="shared" si="14"/>
        <v>0</v>
      </c>
      <c r="W424" s="20">
        <f t="shared" si="14"/>
        <v>11</v>
      </c>
      <c r="X424" s="22">
        <f t="shared" si="20"/>
        <v>926</v>
      </c>
      <c r="Y424" s="20">
        <f t="shared" si="24"/>
        <v>121</v>
      </c>
      <c r="Z424" s="20">
        <f t="shared" si="24"/>
        <v>50</v>
      </c>
      <c r="AA424" s="20">
        <f t="shared" si="24"/>
        <v>0</v>
      </c>
      <c r="AB424" s="20">
        <f t="shared" si="24"/>
        <v>0</v>
      </c>
      <c r="AC424" s="20">
        <f t="shared" si="24"/>
        <v>5</v>
      </c>
      <c r="AD424" s="20">
        <f t="shared" si="24"/>
        <v>5</v>
      </c>
      <c r="AE424" s="20">
        <f t="shared" si="24"/>
        <v>9</v>
      </c>
      <c r="AF424" s="22">
        <f t="shared" si="21"/>
        <v>190</v>
      </c>
      <c r="AG424" s="20">
        <f t="shared" si="17"/>
        <v>0</v>
      </c>
      <c r="AH424" s="20">
        <f t="shared" si="17"/>
        <v>0</v>
      </c>
      <c r="AI424" s="22">
        <f t="shared" si="22"/>
        <v>0</v>
      </c>
      <c r="AJ424" s="22">
        <v>1803</v>
      </c>
      <c r="AK424" s="18">
        <f t="shared" si="8"/>
        <v>13800</v>
      </c>
    </row>
    <row r="425" spans="1:37" x14ac:dyDescent="0.35">
      <c r="A425" s="39">
        <v>418</v>
      </c>
      <c r="C425" s="27" t="s">
        <v>59</v>
      </c>
      <c r="D425" s="20">
        <f t="shared" si="10"/>
        <v>59355</v>
      </c>
      <c r="E425" s="20">
        <f t="shared" si="10"/>
        <v>2086</v>
      </c>
      <c r="F425" s="20">
        <f t="shared" si="10"/>
        <v>5851</v>
      </c>
      <c r="G425" s="40">
        <f t="shared" si="6"/>
        <v>67292</v>
      </c>
      <c r="H425" s="20">
        <f t="shared" si="23"/>
        <v>20427</v>
      </c>
      <c r="I425" s="20">
        <f t="shared" si="23"/>
        <v>547</v>
      </c>
      <c r="J425" s="20">
        <f t="shared" si="23"/>
        <v>19</v>
      </c>
      <c r="K425" s="20">
        <f t="shared" si="23"/>
        <v>86</v>
      </c>
      <c r="L425" s="20">
        <f t="shared" si="23"/>
        <v>49</v>
      </c>
      <c r="M425" s="20">
        <f t="shared" si="23"/>
        <v>42</v>
      </c>
      <c r="N425" s="22">
        <f t="shared" si="7"/>
        <v>21170</v>
      </c>
      <c r="O425" s="20">
        <f t="shared" si="12"/>
        <v>6438</v>
      </c>
      <c r="P425" s="20">
        <f t="shared" si="12"/>
        <v>310</v>
      </c>
      <c r="Q425" s="20">
        <f t="shared" si="12"/>
        <v>6</v>
      </c>
      <c r="R425" s="20">
        <f t="shared" si="12"/>
        <v>57</v>
      </c>
      <c r="S425" s="22">
        <f t="shared" si="19"/>
        <v>6811</v>
      </c>
      <c r="T425" s="20">
        <f t="shared" si="14"/>
        <v>7939</v>
      </c>
      <c r="U425" s="20">
        <f t="shared" si="14"/>
        <v>375</v>
      </c>
      <c r="V425" s="20">
        <f t="shared" si="14"/>
        <v>5</v>
      </c>
      <c r="W425" s="20">
        <f t="shared" si="14"/>
        <v>149</v>
      </c>
      <c r="X425" s="22">
        <f t="shared" si="20"/>
        <v>8468</v>
      </c>
      <c r="Y425" s="20">
        <f t="shared" si="24"/>
        <v>1905</v>
      </c>
      <c r="Z425" s="20">
        <f t="shared" si="24"/>
        <v>715</v>
      </c>
      <c r="AA425" s="20">
        <f t="shared" si="24"/>
        <v>14</v>
      </c>
      <c r="AB425" s="20">
        <f t="shared" si="24"/>
        <v>141</v>
      </c>
      <c r="AC425" s="20">
        <f t="shared" si="24"/>
        <v>77</v>
      </c>
      <c r="AD425" s="20">
        <f t="shared" si="24"/>
        <v>152</v>
      </c>
      <c r="AE425" s="20">
        <f t="shared" si="24"/>
        <v>258</v>
      </c>
      <c r="AF425" s="22">
        <f t="shared" si="21"/>
        <v>3262</v>
      </c>
      <c r="AG425" s="20">
        <f t="shared" si="17"/>
        <v>0</v>
      </c>
      <c r="AH425" s="20">
        <f t="shared" si="17"/>
        <v>0</v>
      </c>
      <c r="AI425" s="22">
        <f t="shared" si="22"/>
        <v>0</v>
      </c>
      <c r="AJ425" s="22">
        <v>15330</v>
      </c>
      <c r="AK425" s="18">
        <f t="shared" si="8"/>
        <v>122333</v>
      </c>
    </row>
    <row r="426" spans="1:37" x14ac:dyDescent="0.35">
      <c r="A426" s="39">
        <v>419</v>
      </c>
      <c r="C426" s="27" t="s">
        <v>102</v>
      </c>
      <c r="D426" s="20">
        <f t="shared" si="10"/>
        <v>21899</v>
      </c>
      <c r="E426" s="20">
        <f t="shared" si="10"/>
        <v>157</v>
      </c>
      <c r="F426" s="20">
        <f t="shared" si="10"/>
        <v>1958</v>
      </c>
      <c r="G426" s="40">
        <f t="shared" si="6"/>
        <v>24014</v>
      </c>
      <c r="H426" s="20">
        <f t="shared" si="23"/>
        <v>6071</v>
      </c>
      <c r="I426" s="20">
        <f t="shared" si="23"/>
        <v>390</v>
      </c>
      <c r="J426" s="20">
        <f t="shared" si="23"/>
        <v>26</v>
      </c>
      <c r="K426" s="20">
        <f t="shared" si="23"/>
        <v>87</v>
      </c>
      <c r="L426" s="20">
        <f t="shared" si="23"/>
        <v>41</v>
      </c>
      <c r="M426" s="20">
        <f t="shared" si="23"/>
        <v>22</v>
      </c>
      <c r="N426" s="22">
        <f t="shared" si="7"/>
        <v>6637</v>
      </c>
      <c r="O426" s="20">
        <f t="shared" si="12"/>
        <v>1193</v>
      </c>
      <c r="P426" s="20">
        <f t="shared" si="12"/>
        <v>146</v>
      </c>
      <c r="Q426" s="20">
        <f t="shared" si="12"/>
        <v>4</v>
      </c>
      <c r="R426" s="20">
        <f t="shared" si="12"/>
        <v>11</v>
      </c>
      <c r="S426" s="22">
        <f t="shared" si="19"/>
        <v>1354</v>
      </c>
      <c r="T426" s="20">
        <f t="shared" si="14"/>
        <v>2234</v>
      </c>
      <c r="U426" s="20">
        <f t="shared" si="14"/>
        <v>245</v>
      </c>
      <c r="V426" s="20">
        <f t="shared" si="14"/>
        <v>0</v>
      </c>
      <c r="W426" s="20">
        <f t="shared" si="14"/>
        <v>71</v>
      </c>
      <c r="X426" s="22">
        <f t="shared" si="20"/>
        <v>2550</v>
      </c>
      <c r="Y426" s="20">
        <f t="shared" si="24"/>
        <v>267</v>
      </c>
      <c r="Z426" s="20">
        <f t="shared" si="24"/>
        <v>206</v>
      </c>
      <c r="AA426" s="20">
        <f t="shared" si="24"/>
        <v>11</v>
      </c>
      <c r="AB426" s="20">
        <f t="shared" si="24"/>
        <v>37</v>
      </c>
      <c r="AC426" s="20">
        <f t="shared" si="24"/>
        <v>9</v>
      </c>
      <c r="AD426" s="20">
        <f t="shared" si="24"/>
        <v>33</v>
      </c>
      <c r="AE426" s="20">
        <f t="shared" si="24"/>
        <v>76</v>
      </c>
      <c r="AF426" s="22">
        <f t="shared" si="21"/>
        <v>639</v>
      </c>
      <c r="AG426" s="20">
        <f t="shared" si="17"/>
        <v>0</v>
      </c>
      <c r="AH426" s="20">
        <f t="shared" si="17"/>
        <v>0</v>
      </c>
      <c r="AI426" s="22">
        <f t="shared" si="22"/>
        <v>0</v>
      </c>
      <c r="AJ426" s="22">
        <v>5414</v>
      </c>
      <c r="AK426" s="18">
        <f t="shared" si="8"/>
        <v>40608</v>
      </c>
    </row>
    <row r="427" spans="1:37" x14ac:dyDescent="0.35">
      <c r="A427" s="39">
        <v>420</v>
      </c>
      <c r="C427" s="27" t="s">
        <v>60</v>
      </c>
      <c r="D427" s="20">
        <f t="shared" si="10"/>
        <v>57573</v>
      </c>
      <c r="E427" s="20">
        <f t="shared" si="10"/>
        <v>688</v>
      </c>
      <c r="F427" s="20">
        <f t="shared" si="10"/>
        <v>7681</v>
      </c>
      <c r="G427" s="40">
        <f t="shared" si="6"/>
        <v>65942</v>
      </c>
      <c r="H427" s="20">
        <f t="shared" si="23"/>
        <v>22730</v>
      </c>
      <c r="I427" s="20">
        <f t="shared" si="23"/>
        <v>1205</v>
      </c>
      <c r="J427" s="20">
        <f t="shared" si="23"/>
        <v>63</v>
      </c>
      <c r="K427" s="20">
        <f t="shared" si="23"/>
        <v>181</v>
      </c>
      <c r="L427" s="20">
        <f t="shared" si="23"/>
        <v>85</v>
      </c>
      <c r="M427" s="20">
        <f t="shared" si="23"/>
        <v>47</v>
      </c>
      <c r="N427" s="22">
        <f t="shared" si="7"/>
        <v>24311</v>
      </c>
      <c r="O427" s="20">
        <f t="shared" si="12"/>
        <v>5760</v>
      </c>
      <c r="P427" s="20">
        <f t="shared" si="12"/>
        <v>651</v>
      </c>
      <c r="Q427" s="20">
        <f t="shared" si="12"/>
        <v>18</v>
      </c>
      <c r="R427" s="20">
        <f t="shared" si="12"/>
        <v>84</v>
      </c>
      <c r="S427" s="22">
        <f t="shared" si="19"/>
        <v>6513</v>
      </c>
      <c r="T427" s="20">
        <f t="shared" si="14"/>
        <v>8597</v>
      </c>
      <c r="U427" s="20">
        <f t="shared" si="14"/>
        <v>1015</v>
      </c>
      <c r="V427" s="20">
        <f t="shared" si="14"/>
        <v>19</v>
      </c>
      <c r="W427" s="20">
        <f t="shared" si="14"/>
        <v>119</v>
      </c>
      <c r="X427" s="22">
        <f t="shared" si="20"/>
        <v>9750</v>
      </c>
      <c r="Y427" s="20">
        <f t="shared" si="24"/>
        <v>1191</v>
      </c>
      <c r="Z427" s="20">
        <f t="shared" si="24"/>
        <v>953</v>
      </c>
      <c r="AA427" s="20">
        <f t="shared" si="24"/>
        <v>24</v>
      </c>
      <c r="AB427" s="20">
        <f t="shared" si="24"/>
        <v>54</v>
      </c>
      <c r="AC427" s="20">
        <f t="shared" si="24"/>
        <v>69</v>
      </c>
      <c r="AD427" s="20">
        <f t="shared" si="24"/>
        <v>164</v>
      </c>
      <c r="AE427" s="20">
        <f t="shared" si="24"/>
        <v>231</v>
      </c>
      <c r="AF427" s="22">
        <f t="shared" si="21"/>
        <v>2686</v>
      </c>
      <c r="AG427" s="20">
        <f t="shared" si="17"/>
        <v>0</v>
      </c>
      <c r="AH427" s="20">
        <f t="shared" si="17"/>
        <v>0</v>
      </c>
      <c r="AI427" s="22">
        <f t="shared" si="22"/>
        <v>0</v>
      </c>
      <c r="AJ427" s="22">
        <v>13308</v>
      </c>
      <c r="AK427" s="18">
        <f t="shared" si="8"/>
        <v>122510</v>
      </c>
    </row>
    <row r="428" spans="1:37" x14ac:dyDescent="0.35">
      <c r="A428" s="39">
        <v>421</v>
      </c>
      <c r="C428" s="27" t="s">
        <v>103</v>
      </c>
      <c r="D428" s="20">
        <f t="shared" ref="D428:F447" si="25">SUM(D268,D188,D108,D28)</f>
        <v>4750</v>
      </c>
      <c r="E428" s="20">
        <f t="shared" si="25"/>
        <v>38</v>
      </c>
      <c r="F428" s="20">
        <f t="shared" si="25"/>
        <v>387</v>
      </c>
      <c r="G428" s="40">
        <f t="shared" si="6"/>
        <v>5175</v>
      </c>
      <c r="H428" s="20">
        <f t="shared" ref="H428:M437" si="26">SUM(H268,H188,H108,H28)</f>
        <v>1415</v>
      </c>
      <c r="I428" s="20">
        <f t="shared" si="26"/>
        <v>73</v>
      </c>
      <c r="J428" s="20">
        <f t="shared" si="26"/>
        <v>14</v>
      </c>
      <c r="K428" s="20">
        <f t="shared" si="26"/>
        <v>16</v>
      </c>
      <c r="L428" s="20">
        <f t="shared" si="26"/>
        <v>13</v>
      </c>
      <c r="M428" s="20">
        <f t="shared" si="26"/>
        <v>0</v>
      </c>
      <c r="N428" s="22">
        <f t="shared" si="7"/>
        <v>1531</v>
      </c>
      <c r="O428" s="20">
        <f t="shared" ref="O428:R447" si="27">SUM(O268,O188,O108,O28)</f>
        <v>290</v>
      </c>
      <c r="P428" s="20">
        <f t="shared" si="27"/>
        <v>28</v>
      </c>
      <c r="Q428" s="20">
        <f t="shared" si="27"/>
        <v>0</v>
      </c>
      <c r="R428" s="20">
        <f t="shared" si="27"/>
        <v>5</v>
      </c>
      <c r="S428" s="22">
        <f t="shared" si="19"/>
        <v>323</v>
      </c>
      <c r="T428" s="20">
        <f t="shared" ref="T428:W447" si="28">SUM(T268,T188,T108,T28)</f>
        <v>489</v>
      </c>
      <c r="U428" s="20">
        <f t="shared" si="28"/>
        <v>58</v>
      </c>
      <c r="V428" s="20">
        <f t="shared" si="28"/>
        <v>0</v>
      </c>
      <c r="W428" s="20">
        <f t="shared" si="28"/>
        <v>24</v>
      </c>
      <c r="X428" s="22">
        <f t="shared" si="20"/>
        <v>571</v>
      </c>
      <c r="Y428" s="20">
        <f t="shared" ref="Y428:AE437" si="29">SUM(Y268,Y188,Y108,Y28)</f>
        <v>76</v>
      </c>
      <c r="Z428" s="20">
        <f t="shared" si="29"/>
        <v>35</v>
      </c>
      <c r="AA428" s="20">
        <f t="shared" si="29"/>
        <v>0</v>
      </c>
      <c r="AB428" s="20">
        <f t="shared" si="29"/>
        <v>3</v>
      </c>
      <c r="AC428" s="20">
        <f t="shared" si="29"/>
        <v>0</v>
      </c>
      <c r="AD428" s="20">
        <f t="shared" si="29"/>
        <v>13</v>
      </c>
      <c r="AE428" s="20">
        <f t="shared" si="29"/>
        <v>9</v>
      </c>
      <c r="AF428" s="22">
        <f t="shared" si="21"/>
        <v>136</v>
      </c>
      <c r="AG428" s="20">
        <f t="shared" ref="AG428:AH447" si="30">SUM(AG268,AG188,AG108,AG28)</f>
        <v>0</v>
      </c>
      <c r="AH428" s="20">
        <f t="shared" si="30"/>
        <v>0</v>
      </c>
      <c r="AI428" s="22">
        <f t="shared" si="22"/>
        <v>0</v>
      </c>
      <c r="AJ428" s="22">
        <v>1374</v>
      </c>
      <c r="AK428" s="18">
        <f t="shared" si="8"/>
        <v>9110</v>
      </c>
    </row>
    <row r="429" spans="1:37" x14ac:dyDescent="0.35">
      <c r="A429" s="39">
        <v>422</v>
      </c>
      <c r="C429" s="27" t="s">
        <v>61</v>
      </c>
      <c r="D429" s="20">
        <f t="shared" si="25"/>
        <v>65685</v>
      </c>
      <c r="E429" s="20">
        <f t="shared" si="25"/>
        <v>1281</v>
      </c>
      <c r="F429" s="20">
        <f t="shared" si="25"/>
        <v>5207</v>
      </c>
      <c r="G429" s="40">
        <f t="shared" si="6"/>
        <v>72173</v>
      </c>
      <c r="H429" s="20">
        <f t="shared" si="26"/>
        <v>24352</v>
      </c>
      <c r="I429" s="20">
        <f t="shared" si="26"/>
        <v>637</v>
      </c>
      <c r="J429" s="20">
        <f t="shared" si="26"/>
        <v>24</v>
      </c>
      <c r="K429" s="20">
        <f t="shared" si="26"/>
        <v>45</v>
      </c>
      <c r="L429" s="20">
        <f t="shared" si="26"/>
        <v>28</v>
      </c>
      <c r="M429" s="20">
        <f t="shared" si="26"/>
        <v>21</v>
      </c>
      <c r="N429" s="22">
        <f t="shared" si="7"/>
        <v>25107</v>
      </c>
      <c r="O429" s="20">
        <f t="shared" si="27"/>
        <v>9136</v>
      </c>
      <c r="P429" s="20">
        <f t="shared" si="27"/>
        <v>412</v>
      </c>
      <c r="Q429" s="20">
        <f t="shared" si="27"/>
        <v>9</v>
      </c>
      <c r="R429" s="20">
        <f t="shared" si="27"/>
        <v>46</v>
      </c>
      <c r="S429" s="22">
        <f t="shared" si="19"/>
        <v>9603</v>
      </c>
      <c r="T429" s="20">
        <f t="shared" si="28"/>
        <v>6591</v>
      </c>
      <c r="U429" s="20">
        <f t="shared" si="28"/>
        <v>308</v>
      </c>
      <c r="V429" s="20">
        <f t="shared" si="28"/>
        <v>0</v>
      </c>
      <c r="W429" s="20">
        <f t="shared" si="28"/>
        <v>74</v>
      </c>
      <c r="X429" s="22">
        <f t="shared" si="20"/>
        <v>6973</v>
      </c>
      <c r="Y429" s="20">
        <f t="shared" si="29"/>
        <v>1293</v>
      </c>
      <c r="Z429" s="20">
        <f t="shared" si="29"/>
        <v>679</v>
      </c>
      <c r="AA429" s="20">
        <f t="shared" si="29"/>
        <v>8</v>
      </c>
      <c r="AB429" s="20">
        <f t="shared" si="29"/>
        <v>94</v>
      </c>
      <c r="AC429" s="20">
        <f t="shared" si="29"/>
        <v>41</v>
      </c>
      <c r="AD429" s="20">
        <f t="shared" si="29"/>
        <v>98</v>
      </c>
      <c r="AE429" s="20">
        <f t="shared" si="29"/>
        <v>188</v>
      </c>
      <c r="AF429" s="22">
        <f t="shared" si="21"/>
        <v>2401</v>
      </c>
      <c r="AG429" s="20">
        <f t="shared" si="30"/>
        <v>0</v>
      </c>
      <c r="AH429" s="20">
        <f t="shared" si="30"/>
        <v>0</v>
      </c>
      <c r="AI429" s="22">
        <f t="shared" si="22"/>
        <v>0</v>
      </c>
      <c r="AJ429" s="22">
        <v>13705</v>
      </c>
      <c r="AK429" s="18">
        <f t="shared" si="8"/>
        <v>129962</v>
      </c>
    </row>
    <row r="430" spans="1:37" x14ac:dyDescent="0.35">
      <c r="A430" s="39">
        <v>423</v>
      </c>
      <c r="C430" s="27" t="s">
        <v>104</v>
      </c>
      <c r="D430" s="20">
        <f t="shared" si="25"/>
        <v>8959</v>
      </c>
      <c r="E430" s="20">
        <f t="shared" si="25"/>
        <v>68</v>
      </c>
      <c r="F430" s="20">
        <f t="shared" si="25"/>
        <v>832</v>
      </c>
      <c r="G430" s="40">
        <f t="shared" si="6"/>
        <v>9859</v>
      </c>
      <c r="H430" s="20">
        <f t="shared" si="26"/>
        <v>2604</v>
      </c>
      <c r="I430" s="20">
        <f t="shared" si="26"/>
        <v>185</v>
      </c>
      <c r="J430" s="20">
        <f t="shared" si="26"/>
        <v>16</v>
      </c>
      <c r="K430" s="20">
        <f t="shared" si="26"/>
        <v>17</v>
      </c>
      <c r="L430" s="20">
        <f t="shared" si="26"/>
        <v>18</v>
      </c>
      <c r="M430" s="20">
        <f t="shared" si="26"/>
        <v>6</v>
      </c>
      <c r="N430" s="22">
        <f t="shared" si="7"/>
        <v>2846</v>
      </c>
      <c r="O430" s="20">
        <f t="shared" si="27"/>
        <v>571</v>
      </c>
      <c r="P430" s="20">
        <f t="shared" si="27"/>
        <v>59</v>
      </c>
      <c r="Q430" s="20">
        <f t="shared" si="27"/>
        <v>0</v>
      </c>
      <c r="R430" s="20">
        <f t="shared" si="27"/>
        <v>4</v>
      </c>
      <c r="S430" s="22">
        <f t="shared" si="19"/>
        <v>634</v>
      </c>
      <c r="T430" s="20">
        <f t="shared" si="28"/>
        <v>939</v>
      </c>
      <c r="U430" s="20">
        <f t="shared" si="28"/>
        <v>107</v>
      </c>
      <c r="V430" s="20">
        <f t="shared" si="28"/>
        <v>0</v>
      </c>
      <c r="W430" s="20">
        <f t="shared" si="28"/>
        <v>23</v>
      </c>
      <c r="X430" s="22">
        <f t="shared" si="20"/>
        <v>1069</v>
      </c>
      <c r="Y430" s="20">
        <f t="shared" si="29"/>
        <v>118</v>
      </c>
      <c r="Z430" s="20">
        <f t="shared" si="29"/>
        <v>100</v>
      </c>
      <c r="AA430" s="20">
        <f t="shared" si="29"/>
        <v>0</v>
      </c>
      <c r="AB430" s="20">
        <f t="shared" si="29"/>
        <v>16</v>
      </c>
      <c r="AC430" s="20">
        <f t="shared" si="29"/>
        <v>3</v>
      </c>
      <c r="AD430" s="20">
        <f t="shared" si="29"/>
        <v>9</v>
      </c>
      <c r="AE430" s="20">
        <f t="shared" si="29"/>
        <v>38</v>
      </c>
      <c r="AF430" s="22">
        <f t="shared" si="21"/>
        <v>284</v>
      </c>
      <c r="AG430" s="20">
        <f t="shared" si="30"/>
        <v>0</v>
      </c>
      <c r="AH430" s="20">
        <f t="shared" si="30"/>
        <v>0</v>
      </c>
      <c r="AI430" s="22">
        <f t="shared" si="22"/>
        <v>0</v>
      </c>
      <c r="AJ430" s="22">
        <v>2427</v>
      </c>
      <c r="AK430" s="18">
        <f t="shared" si="8"/>
        <v>17119</v>
      </c>
    </row>
    <row r="431" spans="1:37" x14ac:dyDescent="0.35">
      <c r="A431" s="39">
        <v>424</v>
      </c>
      <c r="C431" s="27" t="s">
        <v>105</v>
      </c>
      <c r="D431" s="20">
        <f t="shared" si="25"/>
        <v>12046</v>
      </c>
      <c r="E431" s="20">
        <f t="shared" si="25"/>
        <v>135</v>
      </c>
      <c r="F431" s="20">
        <f t="shared" si="25"/>
        <v>760</v>
      </c>
      <c r="G431" s="40">
        <f t="shared" si="6"/>
        <v>12941</v>
      </c>
      <c r="H431" s="20">
        <f t="shared" si="26"/>
        <v>4894</v>
      </c>
      <c r="I431" s="20">
        <f t="shared" si="26"/>
        <v>242</v>
      </c>
      <c r="J431" s="20">
        <f t="shared" si="26"/>
        <v>24</v>
      </c>
      <c r="K431" s="20">
        <f t="shared" si="26"/>
        <v>37</v>
      </c>
      <c r="L431" s="20">
        <f t="shared" si="26"/>
        <v>9</v>
      </c>
      <c r="M431" s="20">
        <f t="shared" si="26"/>
        <v>7</v>
      </c>
      <c r="N431" s="22">
        <f t="shared" si="7"/>
        <v>5213</v>
      </c>
      <c r="O431" s="20">
        <f t="shared" si="27"/>
        <v>1159</v>
      </c>
      <c r="P431" s="20">
        <f t="shared" si="27"/>
        <v>115</v>
      </c>
      <c r="Q431" s="20">
        <f t="shared" si="27"/>
        <v>13</v>
      </c>
      <c r="R431" s="20">
        <f t="shared" si="27"/>
        <v>7</v>
      </c>
      <c r="S431" s="22">
        <f t="shared" si="19"/>
        <v>1294</v>
      </c>
      <c r="T431" s="20">
        <f t="shared" si="28"/>
        <v>1447</v>
      </c>
      <c r="U431" s="20">
        <f t="shared" si="28"/>
        <v>179</v>
      </c>
      <c r="V431" s="20">
        <f t="shared" si="28"/>
        <v>5</v>
      </c>
      <c r="W431" s="20">
        <f t="shared" si="28"/>
        <v>18</v>
      </c>
      <c r="X431" s="22">
        <f t="shared" si="20"/>
        <v>1649</v>
      </c>
      <c r="Y431" s="20">
        <f t="shared" si="29"/>
        <v>112</v>
      </c>
      <c r="Z431" s="20">
        <f t="shared" si="29"/>
        <v>168</v>
      </c>
      <c r="AA431" s="20">
        <f t="shared" si="29"/>
        <v>4</v>
      </c>
      <c r="AB431" s="20">
        <f t="shared" si="29"/>
        <v>3</v>
      </c>
      <c r="AC431" s="20">
        <f t="shared" si="29"/>
        <v>3</v>
      </c>
      <c r="AD431" s="20">
        <f t="shared" si="29"/>
        <v>20</v>
      </c>
      <c r="AE431" s="20">
        <f t="shared" si="29"/>
        <v>29</v>
      </c>
      <c r="AF431" s="22">
        <f t="shared" si="21"/>
        <v>339</v>
      </c>
      <c r="AG431" s="20">
        <f t="shared" si="30"/>
        <v>0</v>
      </c>
      <c r="AH431" s="20">
        <f t="shared" si="30"/>
        <v>0</v>
      </c>
      <c r="AI431" s="22">
        <f t="shared" si="22"/>
        <v>0</v>
      </c>
      <c r="AJ431" s="22">
        <v>1247</v>
      </c>
      <c r="AK431" s="18">
        <f t="shared" si="8"/>
        <v>22683</v>
      </c>
    </row>
    <row r="432" spans="1:37" x14ac:dyDescent="0.35">
      <c r="A432" s="39">
        <v>425</v>
      </c>
      <c r="C432" s="27" t="s">
        <v>62</v>
      </c>
      <c r="D432" s="20">
        <f t="shared" si="25"/>
        <v>50605</v>
      </c>
      <c r="E432" s="20">
        <f t="shared" si="25"/>
        <v>576</v>
      </c>
      <c r="F432" s="20">
        <f t="shared" si="25"/>
        <v>5898</v>
      </c>
      <c r="G432" s="40">
        <f t="shared" si="6"/>
        <v>57079</v>
      </c>
      <c r="H432" s="20">
        <f t="shared" si="26"/>
        <v>19766</v>
      </c>
      <c r="I432" s="20">
        <f t="shared" si="26"/>
        <v>1142</v>
      </c>
      <c r="J432" s="20">
        <f t="shared" si="26"/>
        <v>65</v>
      </c>
      <c r="K432" s="20">
        <f t="shared" si="26"/>
        <v>195</v>
      </c>
      <c r="L432" s="20">
        <f t="shared" si="26"/>
        <v>91</v>
      </c>
      <c r="M432" s="20">
        <f t="shared" si="26"/>
        <v>56</v>
      </c>
      <c r="N432" s="22">
        <f t="shared" si="7"/>
        <v>21315</v>
      </c>
      <c r="O432" s="20">
        <f t="shared" si="27"/>
        <v>4531</v>
      </c>
      <c r="P432" s="20">
        <f t="shared" si="27"/>
        <v>559</v>
      </c>
      <c r="Q432" s="20">
        <f t="shared" si="27"/>
        <v>10</v>
      </c>
      <c r="R432" s="20">
        <f t="shared" si="27"/>
        <v>56</v>
      </c>
      <c r="S432" s="22">
        <f t="shared" si="19"/>
        <v>5156</v>
      </c>
      <c r="T432" s="20">
        <f t="shared" si="28"/>
        <v>6167</v>
      </c>
      <c r="U432" s="20">
        <f t="shared" si="28"/>
        <v>626</v>
      </c>
      <c r="V432" s="20">
        <f t="shared" si="28"/>
        <v>3</v>
      </c>
      <c r="W432" s="20">
        <f t="shared" si="28"/>
        <v>160</v>
      </c>
      <c r="X432" s="22">
        <f t="shared" si="20"/>
        <v>6956</v>
      </c>
      <c r="Y432" s="20">
        <f t="shared" si="29"/>
        <v>1024</v>
      </c>
      <c r="Z432" s="20">
        <f t="shared" si="29"/>
        <v>565</v>
      </c>
      <c r="AA432" s="20">
        <f t="shared" si="29"/>
        <v>10</v>
      </c>
      <c r="AB432" s="20">
        <f t="shared" si="29"/>
        <v>73</v>
      </c>
      <c r="AC432" s="20">
        <f t="shared" si="29"/>
        <v>44</v>
      </c>
      <c r="AD432" s="20">
        <f t="shared" si="29"/>
        <v>107</v>
      </c>
      <c r="AE432" s="20">
        <f t="shared" si="29"/>
        <v>149</v>
      </c>
      <c r="AF432" s="22">
        <f t="shared" si="21"/>
        <v>1972</v>
      </c>
      <c r="AG432" s="20">
        <f t="shared" si="30"/>
        <v>0</v>
      </c>
      <c r="AH432" s="20">
        <f t="shared" si="30"/>
        <v>0</v>
      </c>
      <c r="AI432" s="22">
        <f t="shared" si="22"/>
        <v>0</v>
      </c>
      <c r="AJ432" s="22">
        <v>11565</v>
      </c>
      <c r="AK432" s="18">
        <f t="shared" si="8"/>
        <v>104043</v>
      </c>
    </row>
    <row r="433" spans="1:37" x14ac:dyDescent="0.35">
      <c r="A433" s="39">
        <v>426</v>
      </c>
      <c r="C433" s="27" t="s">
        <v>63</v>
      </c>
      <c r="D433" s="20">
        <f t="shared" si="25"/>
        <v>61385</v>
      </c>
      <c r="E433" s="20">
        <f t="shared" si="25"/>
        <v>505</v>
      </c>
      <c r="F433" s="20">
        <f t="shared" si="25"/>
        <v>7704</v>
      </c>
      <c r="G433" s="40">
        <f t="shared" si="6"/>
        <v>69594</v>
      </c>
      <c r="H433" s="20">
        <f t="shared" si="26"/>
        <v>24455</v>
      </c>
      <c r="I433" s="20">
        <f t="shared" si="26"/>
        <v>943</v>
      </c>
      <c r="J433" s="20">
        <f t="shared" si="26"/>
        <v>13</v>
      </c>
      <c r="K433" s="20">
        <f t="shared" si="26"/>
        <v>154</v>
      </c>
      <c r="L433" s="20">
        <f t="shared" si="26"/>
        <v>213</v>
      </c>
      <c r="M433" s="20">
        <f t="shared" si="26"/>
        <v>166</v>
      </c>
      <c r="N433" s="22">
        <f t="shared" si="7"/>
        <v>25944</v>
      </c>
      <c r="O433" s="20">
        <f t="shared" si="27"/>
        <v>8310</v>
      </c>
      <c r="P433" s="20">
        <f t="shared" si="27"/>
        <v>564</v>
      </c>
      <c r="Q433" s="20">
        <f t="shared" si="27"/>
        <v>7</v>
      </c>
      <c r="R433" s="20">
        <f t="shared" si="27"/>
        <v>115</v>
      </c>
      <c r="S433" s="22">
        <f>SUM(O433:R433)</f>
        <v>8996</v>
      </c>
      <c r="T433" s="20">
        <f t="shared" si="28"/>
        <v>11929</v>
      </c>
      <c r="U433" s="20">
        <f t="shared" si="28"/>
        <v>794</v>
      </c>
      <c r="V433" s="20">
        <f t="shared" si="28"/>
        <v>7</v>
      </c>
      <c r="W433" s="20">
        <f t="shared" si="28"/>
        <v>178</v>
      </c>
      <c r="X433" s="22">
        <f>SUM(T433:W433)</f>
        <v>12908</v>
      </c>
      <c r="Y433" s="20">
        <f t="shared" si="29"/>
        <v>2943</v>
      </c>
      <c r="Z433" s="20">
        <f t="shared" si="29"/>
        <v>1810</v>
      </c>
      <c r="AA433" s="20">
        <f t="shared" si="29"/>
        <v>37</v>
      </c>
      <c r="AB433" s="20">
        <f t="shared" si="29"/>
        <v>417</v>
      </c>
      <c r="AC433" s="20">
        <f t="shared" si="29"/>
        <v>173</v>
      </c>
      <c r="AD433" s="20">
        <f t="shared" si="29"/>
        <v>555</v>
      </c>
      <c r="AE433" s="20">
        <f t="shared" si="29"/>
        <v>484</v>
      </c>
      <c r="AF433" s="22">
        <f>SUM(Y433:AE433)</f>
        <v>6419</v>
      </c>
      <c r="AG433" s="20">
        <f t="shared" si="30"/>
        <v>0</v>
      </c>
      <c r="AH433" s="20">
        <f t="shared" si="30"/>
        <v>0</v>
      </c>
      <c r="AI433" s="22">
        <f t="shared" si="22"/>
        <v>0</v>
      </c>
      <c r="AJ433" s="22">
        <v>10192</v>
      </c>
      <c r="AK433" s="18">
        <f>SUM(N433,S433,X433,AF433,AI433,AJ433,G433)</f>
        <v>134053</v>
      </c>
    </row>
    <row r="434" spans="1:37" x14ac:dyDescent="0.35">
      <c r="A434" s="39">
        <v>427</v>
      </c>
      <c r="C434" s="27" t="s">
        <v>64</v>
      </c>
      <c r="D434" s="20">
        <f t="shared" si="25"/>
        <v>115594</v>
      </c>
      <c r="E434" s="20">
        <f t="shared" si="25"/>
        <v>1558</v>
      </c>
      <c r="F434" s="20">
        <f t="shared" si="25"/>
        <v>11908</v>
      </c>
      <c r="G434" s="40">
        <f t="shared" si="6"/>
        <v>129060</v>
      </c>
      <c r="H434" s="20">
        <f t="shared" si="26"/>
        <v>42433</v>
      </c>
      <c r="I434" s="20">
        <f t="shared" si="26"/>
        <v>2065</v>
      </c>
      <c r="J434" s="20">
        <f t="shared" si="26"/>
        <v>121</v>
      </c>
      <c r="K434" s="20">
        <f t="shared" si="26"/>
        <v>294</v>
      </c>
      <c r="L434" s="20">
        <f t="shared" si="26"/>
        <v>124</v>
      </c>
      <c r="M434" s="20">
        <f t="shared" si="26"/>
        <v>103</v>
      </c>
      <c r="N434" s="22">
        <f t="shared" si="7"/>
        <v>45140</v>
      </c>
      <c r="O434" s="20">
        <f t="shared" si="27"/>
        <v>10802</v>
      </c>
      <c r="P434" s="20">
        <f t="shared" si="27"/>
        <v>1053</v>
      </c>
      <c r="Q434" s="20">
        <f t="shared" si="27"/>
        <v>28</v>
      </c>
      <c r="R434" s="20">
        <f t="shared" si="27"/>
        <v>99</v>
      </c>
      <c r="S434" s="22">
        <f t="shared" si="19"/>
        <v>11982</v>
      </c>
      <c r="T434" s="20">
        <f t="shared" si="28"/>
        <v>13875</v>
      </c>
      <c r="U434" s="20">
        <f t="shared" si="28"/>
        <v>1403</v>
      </c>
      <c r="V434" s="20">
        <f t="shared" si="28"/>
        <v>13</v>
      </c>
      <c r="W434" s="20">
        <f t="shared" si="28"/>
        <v>250</v>
      </c>
      <c r="X434" s="22">
        <f t="shared" si="20"/>
        <v>15541</v>
      </c>
      <c r="Y434" s="20">
        <f t="shared" si="29"/>
        <v>2198</v>
      </c>
      <c r="Z434" s="20">
        <f t="shared" si="29"/>
        <v>1183</v>
      </c>
      <c r="AA434" s="20">
        <f t="shared" si="29"/>
        <v>19</v>
      </c>
      <c r="AB434" s="20">
        <f t="shared" si="29"/>
        <v>137</v>
      </c>
      <c r="AC434" s="20">
        <f t="shared" si="29"/>
        <v>89</v>
      </c>
      <c r="AD434" s="20">
        <f t="shared" si="29"/>
        <v>199</v>
      </c>
      <c r="AE434" s="20">
        <f t="shared" si="29"/>
        <v>339</v>
      </c>
      <c r="AF434" s="22">
        <f t="shared" si="21"/>
        <v>4164</v>
      </c>
      <c r="AG434" s="20">
        <f t="shared" si="30"/>
        <v>0</v>
      </c>
      <c r="AH434" s="20">
        <f t="shared" si="30"/>
        <v>0</v>
      </c>
      <c r="AI434" s="22">
        <f>SUM(AG434:AH434)</f>
        <v>0</v>
      </c>
      <c r="AJ434" s="22">
        <v>24185</v>
      </c>
      <c r="AK434" s="18">
        <f t="shared" si="8"/>
        <v>230072</v>
      </c>
    </row>
    <row r="435" spans="1:37" x14ac:dyDescent="0.35">
      <c r="A435" s="39">
        <v>428</v>
      </c>
      <c r="C435" s="27" t="s">
        <v>65</v>
      </c>
      <c r="D435" s="20">
        <f t="shared" si="25"/>
        <v>27853</v>
      </c>
      <c r="E435" s="20">
        <f t="shared" si="25"/>
        <v>247</v>
      </c>
      <c r="F435" s="20">
        <f t="shared" si="25"/>
        <v>3103</v>
      </c>
      <c r="G435" s="40">
        <f t="shared" si="6"/>
        <v>31203</v>
      </c>
      <c r="H435" s="20">
        <f t="shared" si="26"/>
        <v>11292</v>
      </c>
      <c r="I435" s="20">
        <f t="shared" si="26"/>
        <v>647</v>
      </c>
      <c r="J435" s="20">
        <f t="shared" si="26"/>
        <v>29</v>
      </c>
      <c r="K435" s="20">
        <f t="shared" si="26"/>
        <v>152</v>
      </c>
      <c r="L435" s="20">
        <f t="shared" si="26"/>
        <v>70</v>
      </c>
      <c r="M435" s="20">
        <f t="shared" si="26"/>
        <v>24</v>
      </c>
      <c r="N435" s="22">
        <f t="shared" si="7"/>
        <v>12214</v>
      </c>
      <c r="O435" s="20">
        <f t="shared" si="27"/>
        <v>2574</v>
      </c>
      <c r="P435" s="20">
        <f t="shared" si="27"/>
        <v>234</v>
      </c>
      <c r="Q435" s="20">
        <f t="shared" si="27"/>
        <v>8</v>
      </c>
      <c r="R435" s="20">
        <f t="shared" si="27"/>
        <v>42</v>
      </c>
      <c r="S435" s="22">
        <f t="shared" si="19"/>
        <v>2858</v>
      </c>
      <c r="T435" s="20">
        <f t="shared" si="28"/>
        <v>3724</v>
      </c>
      <c r="U435" s="20">
        <f t="shared" si="28"/>
        <v>365</v>
      </c>
      <c r="V435" s="20">
        <f t="shared" si="28"/>
        <v>9</v>
      </c>
      <c r="W435" s="20">
        <f t="shared" si="28"/>
        <v>81</v>
      </c>
      <c r="X435" s="22">
        <f t="shared" si="20"/>
        <v>4179</v>
      </c>
      <c r="Y435" s="20">
        <f t="shared" si="29"/>
        <v>527</v>
      </c>
      <c r="Z435" s="20">
        <f t="shared" si="29"/>
        <v>379</v>
      </c>
      <c r="AA435" s="20">
        <f t="shared" si="29"/>
        <v>8</v>
      </c>
      <c r="AB435" s="20">
        <f t="shared" si="29"/>
        <v>38</v>
      </c>
      <c r="AC435" s="20">
        <f t="shared" si="29"/>
        <v>36</v>
      </c>
      <c r="AD435" s="20">
        <f t="shared" si="29"/>
        <v>66</v>
      </c>
      <c r="AE435" s="20">
        <f t="shared" si="29"/>
        <v>101</v>
      </c>
      <c r="AF435" s="22">
        <f t="shared" si="21"/>
        <v>1155</v>
      </c>
      <c r="AG435" s="20">
        <f t="shared" si="30"/>
        <v>0</v>
      </c>
      <c r="AH435" s="20">
        <f t="shared" si="30"/>
        <v>0</v>
      </c>
      <c r="AI435" s="22">
        <f t="shared" si="22"/>
        <v>0</v>
      </c>
      <c r="AJ435" s="22">
        <v>6140</v>
      </c>
      <c r="AK435" s="18">
        <f t="shared" si="8"/>
        <v>57749</v>
      </c>
    </row>
    <row r="436" spans="1:37" x14ac:dyDescent="0.35">
      <c r="A436" s="39">
        <v>429</v>
      </c>
      <c r="C436" s="27" t="s">
        <v>106</v>
      </c>
      <c r="D436" s="20">
        <f t="shared" si="25"/>
        <v>7056</v>
      </c>
      <c r="E436" s="20">
        <f t="shared" si="25"/>
        <v>515</v>
      </c>
      <c r="F436" s="20">
        <f t="shared" si="25"/>
        <v>613</v>
      </c>
      <c r="G436" s="40">
        <f t="shared" si="6"/>
        <v>8184</v>
      </c>
      <c r="H436" s="20">
        <f t="shared" si="26"/>
        <v>1981</v>
      </c>
      <c r="I436" s="20">
        <f t="shared" si="26"/>
        <v>111</v>
      </c>
      <c r="J436" s="20">
        <f t="shared" si="26"/>
        <v>11</v>
      </c>
      <c r="K436" s="20">
        <f t="shared" si="26"/>
        <v>26</v>
      </c>
      <c r="L436" s="20">
        <f t="shared" si="26"/>
        <v>8</v>
      </c>
      <c r="M436" s="20">
        <f t="shared" si="26"/>
        <v>0</v>
      </c>
      <c r="N436" s="22">
        <f t="shared" si="7"/>
        <v>2137</v>
      </c>
      <c r="O436" s="20">
        <f t="shared" si="27"/>
        <v>437</v>
      </c>
      <c r="P436" s="20">
        <f t="shared" si="27"/>
        <v>64</v>
      </c>
      <c r="Q436" s="20">
        <f t="shared" si="27"/>
        <v>3</v>
      </c>
      <c r="R436" s="20">
        <f t="shared" si="27"/>
        <v>5</v>
      </c>
      <c r="S436" s="22">
        <f t="shared" si="19"/>
        <v>509</v>
      </c>
      <c r="T436" s="20">
        <f t="shared" si="28"/>
        <v>704</v>
      </c>
      <c r="U436" s="20">
        <f t="shared" si="28"/>
        <v>72</v>
      </c>
      <c r="V436" s="20">
        <f t="shared" si="28"/>
        <v>0</v>
      </c>
      <c r="W436" s="20">
        <f t="shared" si="28"/>
        <v>17</v>
      </c>
      <c r="X436" s="22">
        <f t="shared" si="20"/>
        <v>793</v>
      </c>
      <c r="Y436" s="20">
        <f t="shared" si="29"/>
        <v>100</v>
      </c>
      <c r="Z436" s="20">
        <f t="shared" si="29"/>
        <v>65</v>
      </c>
      <c r="AA436" s="20">
        <f t="shared" si="29"/>
        <v>0</v>
      </c>
      <c r="AB436" s="20">
        <f t="shared" si="29"/>
        <v>0</v>
      </c>
      <c r="AC436" s="20">
        <f t="shared" si="29"/>
        <v>3</v>
      </c>
      <c r="AD436" s="20">
        <f t="shared" si="29"/>
        <v>5</v>
      </c>
      <c r="AE436" s="20">
        <f t="shared" si="29"/>
        <v>13</v>
      </c>
      <c r="AF436" s="22">
        <f t="shared" si="21"/>
        <v>186</v>
      </c>
      <c r="AG436" s="20">
        <f t="shared" si="30"/>
        <v>0</v>
      </c>
      <c r="AH436" s="20">
        <f t="shared" si="30"/>
        <v>0</v>
      </c>
      <c r="AI436" s="22">
        <f t="shared" si="22"/>
        <v>0</v>
      </c>
      <c r="AJ436" s="22">
        <v>1952</v>
      </c>
      <c r="AK436" s="18">
        <f t="shared" si="8"/>
        <v>13761</v>
      </c>
    </row>
    <row r="437" spans="1:37" x14ac:dyDescent="0.35">
      <c r="A437" s="39">
        <v>430</v>
      </c>
      <c r="C437" s="27" t="s">
        <v>107</v>
      </c>
      <c r="D437" s="20">
        <f t="shared" si="25"/>
        <v>2559</v>
      </c>
      <c r="E437" s="20">
        <f t="shared" si="25"/>
        <v>22</v>
      </c>
      <c r="F437" s="20">
        <f t="shared" si="25"/>
        <v>190</v>
      </c>
      <c r="G437" s="40">
        <f t="shared" si="6"/>
        <v>2771</v>
      </c>
      <c r="H437" s="20">
        <f t="shared" si="26"/>
        <v>749</v>
      </c>
      <c r="I437" s="20">
        <f t="shared" si="26"/>
        <v>32</v>
      </c>
      <c r="J437" s="20">
        <f t="shared" si="26"/>
        <v>4</v>
      </c>
      <c r="K437" s="20">
        <f t="shared" si="26"/>
        <v>9</v>
      </c>
      <c r="L437" s="20">
        <f t="shared" si="26"/>
        <v>6</v>
      </c>
      <c r="M437" s="20">
        <f t="shared" si="26"/>
        <v>0</v>
      </c>
      <c r="N437" s="22">
        <f t="shared" si="7"/>
        <v>800</v>
      </c>
      <c r="O437" s="20">
        <f t="shared" si="27"/>
        <v>158</v>
      </c>
      <c r="P437" s="20">
        <f t="shared" si="27"/>
        <v>13</v>
      </c>
      <c r="Q437" s="20">
        <f t="shared" si="27"/>
        <v>0</v>
      </c>
      <c r="R437" s="20">
        <f t="shared" si="27"/>
        <v>0</v>
      </c>
      <c r="S437" s="22">
        <f t="shared" si="19"/>
        <v>171</v>
      </c>
      <c r="T437" s="20">
        <f t="shared" si="28"/>
        <v>259</v>
      </c>
      <c r="U437" s="20">
        <f t="shared" si="28"/>
        <v>19</v>
      </c>
      <c r="V437" s="20">
        <f t="shared" si="28"/>
        <v>0</v>
      </c>
      <c r="W437" s="20">
        <f t="shared" si="28"/>
        <v>8</v>
      </c>
      <c r="X437" s="22">
        <f t="shared" si="20"/>
        <v>286</v>
      </c>
      <c r="Y437" s="20">
        <f t="shared" si="29"/>
        <v>37</v>
      </c>
      <c r="Z437" s="20">
        <f t="shared" si="29"/>
        <v>17</v>
      </c>
      <c r="AA437" s="20">
        <f t="shared" si="29"/>
        <v>0</v>
      </c>
      <c r="AB437" s="20">
        <f t="shared" si="29"/>
        <v>6</v>
      </c>
      <c r="AC437" s="20">
        <f t="shared" si="29"/>
        <v>0</v>
      </c>
      <c r="AD437" s="20">
        <f t="shared" si="29"/>
        <v>13</v>
      </c>
      <c r="AE437" s="20">
        <f t="shared" si="29"/>
        <v>20</v>
      </c>
      <c r="AF437" s="22">
        <f t="shared" si="21"/>
        <v>93</v>
      </c>
      <c r="AG437" s="20">
        <f t="shared" si="30"/>
        <v>0</v>
      </c>
      <c r="AH437" s="20">
        <f t="shared" si="30"/>
        <v>0</v>
      </c>
      <c r="AI437" s="22">
        <f t="shared" si="22"/>
        <v>0</v>
      </c>
      <c r="AJ437" s="22">
        <v>777</v>
      </c>
      <c r="AK437" s="18">
        <f t="shared" si="8"/>
        <v>4898</v>
      </c>
    </row>
    <row r="438" spans="1:37" x14ac:dyDescent="0.35">
      <c r="A438" s="39">
        <v>431</v>
      </c>
      <c r="C438" s="27" t="s">
        <v>66</v>
      </c>
      <c r="D438" s="20">
        <f t="shared" si="25"/>
        <v>39902</v>
      </c>
      <c r="E438" s="20">
        <f t="shared" si="25"/>
        <v>788</v>
      </c>
      <c r="F438" s="20">
        <f t="shared" si="25"/>
        <v>4022</v>
      </c>
      <c r="G438" s="40">
        <f t="shared" si="6"/>
        <v>44712</v>
      </c>
      <c r="H438" s="20">
        <f t="shared" ref="H438:M447" si="31">SUM(H278,H198,H118,H38)</f>
        <v>15358</v>
      </c>
      <c r="I438" s="20">
        <f t="shared" si="31"/>
        <v>506</v>
      </c>
      <c r="J438" s="20">
        <f t="shared" si="31"/>
        <v>19</v>
      </c>
      <c r="K438" s="20">
        <f t="shared" si="31"/>
        <v>64</v>
      </c>
      <c r="L438" s="20">
        <f t="shared" si="31"/>
        <v>46</v>
      </c>
      <c r="M438" s="20">
        <f t="shared" si="31"/>
        <v>31</v>
      </c>
      <c r="N438" s="22">
        <f t="shared" si="7"/>
        <v>16024</v>
      </c>
      <c r="O438" s="20">
        <f t="shared" si="27"/>
        <v>4260</v>
      </c>
      <c r="P438" s="20">
        <f t="shared" si="27"/>
        <v>308</v>
      </c>
      <c r="Q438" s="20">
        <f t="shared" si="27"/>
        <v>0</v>
      </c>
      <c r="R438" s="20">
        <f t="shared" si="27"/>
        <v>37</v>
      </c>
      <c r="S438" s="22">
        <f t="shared" si="19"/>
        <v>4605</v>
      </c>
      <c r="T438" s="20">
        <f t="shared" si="28"/>
        <v>5397</v>
      </c>
      <c r="U438" s="20">
        <f t="shared" si="28"/>
        <v>320</v>
      </c>
      <c r="V438" s="20">
        <f t="shared" si="28"/>
        <v>5</v>
      </c>
      <c r="W438" s="20">
        <f t="shared" si="28"/>
        <v>85</v>
      </c>
      <c r="X438" s="22">
        <f t="shared" si="20"/>
        <v>5807</v>
      </c>
      <c r="Y438" s="20">
        <f t="shared" ref="Y438:AE447" si="32">SUM(Y278,Y198,Y118,Y38)</f>
        <v>947</v>
      </c>
      <c r="Z438" s="20">
        <f t="shared" si="32"/>
        <v>473</v>
      </c>
      <c r="AA438" s="20">
        <f t="shared" si="32"/>
        <v>13</v>
      </c>
      <c r="AB438" s="20">
        <f t="shared" si="32"/>
        <v>69</v>
      </c>
      <c r="AC438" s="20">
        <f t="shared" si="32"/>
        <v>33</v>
      </c>
      <c r="AD438" s="20">
        <f t="shared" si="32"/>
        <v>87</v>
      </c>
      <c r="AE438" s="20">
        <f t="shared" si="32"/>
        <v>147</v>
      </c>
      <c r="AF438" s="22">
        <f t="shared" si="21"/>
        <v>1769</v>
      </c>
      <c r="AG438" s="20">
        <f t="shared" si="30"/>
        <v>0</v>
      </c>
      <c r="AH438" s="20">
        <f t="shared" si="30"/>
        <v>0</v>
      </c>
      <c r="AI438" s="22">
        <f t="shared" si="22"/>
        <v>0</v>
      </c>
      <c r="AJ438" s="22">
        <v>8099</v>
      </c>
      <c r="AK438" s="18">
        <f t="shared" si="8"/>
        <v>81016</v>
      </c>
    </row>
    <row r="439" spans="1:37" x14ac:dyDescent="0.35">
      <c r="A439" s="39">
        <v>432</v>
      </c>
      <c r="C439" s="27" t="s">
        <v>89</v>
      </c>
      <c r="D439" s="20">
        <f t="shared" si="25"/>
        <v>8899</v>
      </c>
      <c r="E439" s="20">
        <f t="shared" si="25"/>
        <v>55</v>
      </c>
      <c r="F439" s="20">
        <f t="shared" si="25"/>
        <v>880</v>
      </c>
      <c r="G439" s="40">
        <f t="shared" si="6"/>
        <v>9834</v>
      </c>
      <c r="H439" s="20">
        <f t="shared" si="31"/>
        <v>3250</v>
      </c>
      <c r="I439" s="20">
        <f t="shared" si="31"/>
        <v>218</v>
      </c>
      <c r="J439" s="20">
        <f t="shared" si="31"/>
        <v>0</v>
      </c>
      <c r="K439" s="20">
        <f t="shared" si="31"/>
        <v>31</v>
      </c>
      <c r="L439" s="20">
        <f t="shared" si="31"/>
        <v>10</v>
      </c>
      <c r="M439" s="20">
        <f t="shared" si="31"/>
        <v>5</v>
      </c>
      <c r="N439" s="22">
        <f t="shared" si="7"/>
        <v>3514</v>
      </c>
      <c r="O439" s="20">
        <f t="shared" si="27"/>
        <v>638</v>
      </c>
      <c r="P439" s="20">
        <f t="shared" si="27"/>
        <v>102</v>
      </c>
      <c r="Q439" s="20">
        <f t="shared" si="27"/>
        <v>3</v>
      </c>
      <c r="R439" s="20">
        <f t="shared" si="27"/>
        <v>4</v>
      </c>
      <c r="S439" s="22">
        <f t="shared" si="19"/>
        <v>747</v>
      </c>
      <c r="T439" s="20">
        <f t="shared" si="28"/>
        <v>902</v>
      </c>
      <c r="U439" s="20">
        <f t="shared" si="28"/>
        <v>92</v>
      </c>
      <c r="V439" s="20">
        <f t="shared" si="28"/>
        <v>0</v>
      </c>
      <c r="W439" s="20">
        <f t="shared" si="28"/>
        <v>23</v>
      </c>
      <c r="X439" s="22">
        <f t="shared" si="20"/>
        <v>1017</v>
      </c>
      <c r="Y439" s="20">
        <f t="shared" si="32"/>
        <v>126</v>
      </c>
      <c r="Z439" s="20">
        <f t="shared" si="32"/>
        <v>80</v>
      </c>
      <c r="AA439" s="20">
        <f t="shared" si="32"/>
        <v>0</v>
      </c>
      <c r="AB439" s="20">
        <f t="shared" si="32"/>
        <v>4</v>
      </c>
      <c r="AC439" s="20">
        <f t="shared" si="32"/>
        <v>6</v>
      </c>
      <c r="AD439" s="20">
        <f t="shared" si="32"/>
        <v>9</v>
      </c>
      <c r="AE439" s="20">
        <f t="shared" si="32"/>
        <v>26</v>
      </c>
      <c r="AF439" s="22">
        <f t="shared" si="21"/>
        <v>251</v>
      </c>
      <c r="AG439" s="20">
        <f t="shared" si="30"/>
        <v>0</v>
      </c>
      <c r="AH439" s="20">
        <f t="shared" si="30"/>
        <v>0</v>
      </c>
      <c r="AI439" s="22">
        <f t="shared" si="22"/>
        <v>0</v>
      </c>
      <c r="AJ439" s="22">
        <v>2427</v>
      </c>
      <c r="AK439" s="18">
        <f t="shared" si="8"/>
        <v>17790</v>
      </c>
    </row>
    <row r="440" spans="1:37" x14ac:dyDescent="0.35">
      <c r="A440" s="39">
        <v>433</v>
      </c>
      <c r="C440" s="27" t="s">
        <v>67</v>
      </c>
      <c r="D440" s="20">
        <f t="shared" si="25"/>
        <v>102029</v>
      </c>
      <c r="E440" s="20">
        <f t="shared" si="25"/>
        <v>830</v>
      </c>
      <c r="F440" s="20">
        <f t="shared" si="25"/>
        <v>10862</v>
      </c>
      <c r="G440" s="40">
        <f t="shared" si="6"/>
        <v>113721</v>
      </c>
      <c r="H440" s="20">
        <f t="shared" si="31"/>
        <v>49781</v>
      </c>
      <c r="I440" s="20">
        <f t="shared" si="31"/>
        <v>1600</v>
      </c>
      <c r="J440" s="20">
        <f t="shared" si="31"/>
        <v>47</v>
      </c>
      <c r="K440" s="20">
        <f t="shared" si="31"/>
        <v>268</v>
      </c>
      <c r="L440" s="20">
        <f t="shared" si="31"/>
        <v>166</v>
      </c>
      <c r="M440" s="20">
        <f t="shared" si="31"/>
        <v>87</v>
      </c>
      <c r="N440" s="22">
        <f t="shared" si="7"/>
        <v>51949</v>
      </c>
      <c r="O440" s="20">
        <f t="shared" si="27"/>
        <v>14246</v>
      </c>
      <c r="P440" s="20">
        <f t="shared" si="27"/>
        <v>762</v>
      </c>
      <c r="Q440" s="20">
        <f t="shared" si="27"/>
        <v>8</v>
      </c>
      <c r="R440" s="20">
        <f t="shared" si="27"/>
        <v>100</v>
      </c>
      <c r="S440" s="22">
        <f t="shared" si="19"/>
        <v>15116</v>
      </c>
      <c r="T440" s="20">
        <f t="shared" si="28"/>
        <v>20516</v>
      </c>
      <c r="U440" s="20">
        <f t="shared" si="28"/>
        <v>1239</v>
      </c>
      <c r="V440" s="20">
        <f t="shared" si="28"/>
        <v>14</v>
      </c>
      <c r="W440" s="20">
        <f t="shared" si="28"/>
        <v>205</v>
      </c>
      <c r="X440" s="22">
        <f t="shared" si="20"/>
        <v>21974</v>
      </c>
      <c r="Y440" s="20">
        <f t="shared" si="32"/>
        <v>3057</v>
      </c>
      <c r="Z440" s="20">
        <f t="shared" si="32"/>
        <v>2224</v>
      </c>
      <c r="AA440" s="20">
        <f t="shared" si="32"/>
        <v>34</v>
      </c>
      <c r="AB440" s="20">
        <f t="shared" si="32"/>
        <v>224</v>
      </c>
      <c r="AC440" s="20">
        <f t="shared" si="32"/>
        <v>126</v>
      </c>
      <c r="AD440" s="20">
        <f t="shared" si="32"/>
        <v>390</v>
      </c>
      <c r="AE440" s="20">
        <f t="shared" si="32"/>
        <v>611</v>
      </c>
      <c r="AF440" s="22">
        <f t="shared" si="21"/>
        <v>6666</v>
      </c>
      <c r="AG440" s="20">
        <f t="shared" si="30"/>
        <v>0</v>
      </c>
      <c r="AH440" s="20">
        <f t="shared" si="30"/>
        <v>0</v>
      </c>
      <c r="AI440" s="22">
        <f t="shared" si="22"/>
        <v>0</v>
      </c>
      <c r="AJ440" s="22">
        <v>9964</v>
      </c>
      <c r="AK440" s="18">
        <f t="shared" si="8"/>
        <v>219390</v>
      </c>
    </row>
    <row r="441" spans="1:37" x14ac:dyDescent="0.35">
      <c r="A441" s="39">
        <v>434</v>
      </c>
      <c r="C441" s="27" t="s">
        <v>108</v>
      </c>
      <c r="D441" s="20">
        <f t="shared" si="25"/>
        <v>8231</v>
      </c>
      <c r="E441" s="20">
        <f t="shared" si="25"/>
        <v>96</v>
      </c>
      <c r="F441" s="20">
        <f t="shared" si="25"/>
        <v>580</v>
      </c>
      <c r="G441" s="40">
        <f t="shared" si="6"/>
        <v>8907</v>
      </c>
      <c r="H441" s="20">
        <f t="shared" si="31"/>
        <v>2651</v>
      </c>
      <c r="I441" s="20">
        <f t="shared" si="31"/>
        <v>147</v>
      </c>
      <c r="J441" s="20">
        <f t="shared" si="31"/>
        <v>15</v>
      </c>
      <c r="K441" s="20">
        <f t="shared" si="31"/>
        <v>24</v>
      </c>
      <c r="L441" s="20">
        <f t="shared" si="31"/>
        <v>16</v>
      </c>
      <c r="M441" s="20">
        <f t="shared" si="31"/>
        <v>3</v>
      </c>
      <c r="N441" s="22">
        <f t="shared" si="7"/>
        <v>2856</v>
      </c>
      <c r="O441" s="20">
        <f t="shared" si="27"/>
        <v>614</v>
      </c>
      <c r="P441" s="20">
        <f t="shared" si="27"/>
        <v>57</v>
      </c>
      <c r="Q441" s="20">
        <f t="shared" si="27"/>
        <v>0</v>
      </c>
      <c r="R441" s="20">
        <f t="shared" si="27"/>
        <v>0</v>
      </c>
      <c r="S441" s="22">
        <f t="shared" si="19"/>
        <v>671</v>
      </c>
      <c r="T441" s="20">
        <f t="shared" si="28"/>
        <v>725</v>
      </c>
      <c r="U441" s="20">
        <f t="shared" si="28"/>
        <v>84</v>
      </c>
      <c r="V441" s="20">
        <f t="shared" si="28"/>
        <v>0</v>
      </c>
      <c r="W441" s="20">
        <f t="shared" si="28"/>
        <v>19</v>
      </c>
      <c r="X441" s="22">
        <f t="shared" si="20"/>
        <v>828</v>
      </c>
      <c r="Y441" s="20">
        <f t="shared" si="32"/>
        <v>79</v>
      </c>
      <c r="Z441" s="20">
        <f t="shared" si="32"/>
        <v>77</v>
      </c>
      <c r="AA441" s="20">
        <f t="shared" si="32"/>
        <v>3</v>
      </c>
      <c r="AB441" s="20">
        <f t="shared" si="32"/>
        <v>7</v>
      </c>
      <c r="AC441" s="20">
        <f t="shared" si="32"/>
        <v>3</v>
      </c>
      <c r="AD441" s="20">
        <f t="shared" si="32"/>
        <v>3</v>
      </c>
      <c r="AE441" s="20">
        <f t="shared" si="32"/>
        <v>16</v>
      </c>
      <c r="AF441" s="22">
        <f t="shared" si="21"/>
        <v>188</v>
      </c>
      <c r="AG441" s="20">
        <f t="shared" si="30"/>
        <v>0</v>
      </c>
      <c r="AH441" s="20">
        <f t="shared" si="30"/>
        <v>0</v>
      </c>
      <c r="AI441" s="22">
        <f t="shared" si="22"/>
        <v>0</v>
      </c>
      <c r="AJ441" s="22">
        <v>1497</v>
      </c>
      <c r="AK441" s="18">
        <f t="shared" si="8"/>
        <v>14947</v>
      </c>
    </row>
    <row r="442" spans="1:37" x14ac:dyDescent="0.35">
      <c r="A442" s="39">
        <v>435</v>
      </c>
      <c r="C442" s="27" t="s">
        <v>68</v>
      </c>
      <c r="D442" s="20">
        <f t="shared" si="25"/>
        <v>71131</v>
      </c>
      <c r="E442" s="20">
        <f t="shared" si="25"/>
        <v>891</v>
      </c>
      <c r="F442" s="20">
        <f t="shared" si="25"/>
        <v>6806</v>
      </c>
      <c r="G442" s="40">
        <f t="shared" si="6"/>
        <v>78828</v>
      </c>
      <c r="H442" s="20">
        <f t="shared" si="31"/>
        <v>25144</v>
      </c>
      <c r="I442" s="20">
        <f t="shared" si="31"/>
        <v>816</v>
      </c>
      <c r="J442" s="20">
        <f t="shared" si="31"/>
        <v>20</v>
      </c>
      <c r="K442" s="20">
        <f t="shared" si="31"/>
        <v>76</v>
      </c>
      <c r="L442" s="20">
        <f t="shared" si="31"/>
        <v>51</v>
      </c>
      <c r="M442" s="20">
        <f t="shared" si="31"/>
        <v>30</v>
      </c>
      <c r="N442" s="22">
        <f t="shared" si="7"/>
        <v>26137</v>
      </c>
      <c r="O442" s="20">
        <f t="shared" si="27"/>
        <v>8428</v>
      </c>
      <c r="P442" s="20">
        <f t="shared" si="27"/>
        <v>596</v>
      </c>
      <c r="Q442" s="20">
        <f t="shared" si="27"/>
        <v>4</v>
      </c>
      <c r="R442" s="20">
        <f t="shared" si="27"/>
        <v>64</v>
      </c>
      <c r="S442" s="22">
        <f t="shared" si="19"/>
        <v>9092</v>
      </c>
      <c r="T442" s="20">
        <f t="shared" si="28"/>
        <v>9654</v>
      </c>
      <c r="U442" s="20">
        <f t="shared" si="28"/>
        <v>663</v>
      </c>
      <c r="V442" s="20">
        <f t="shared" si="28"/>
        <v>4</v>
      </c>
      <c r="W442" s="20">
        <f t="shared" si="28"/>
        <v>113</v>
      </c>
      <c r="X442" s="22">
        <f t="shared" si="20"/>
        <v>10434</v>
      </c>
      <c r="Y442" s="20">
        <f t="shared" si="32"/>
        <v>1342</v>
      </c>
      <c r="Z442" s="20">
        <f t="shared" si="32"/>
        <v>984</v>
      </c>
      <c r="AA442" s="20">
        <f t="shared" si="32"/>
        <v>16</v>
      </c>
      <c r="AB442" s="20">
        <f t="shared" si="32"/>
        <v>70</v>
      </c>
      <c r="AC442" s="20">
        <f t="shared" si="32"/>
        <v>61</v>
      </c>
      <c r="AD442" s="20">
        <f t="shared" si="32"/>
        <v>152</v>
      </c>
      <c r="AE442" s="20">
        <f t="shared" si="32"/>
        <v>210</v>
      </c>
      <c r="AF442" s="22">
        <f t="shared" si="21"/>
        <v>2835</v>
      </c>
      <c r="AG442" s="20">
        <f t="shared" si="30"/>
        <v>0</v>
      </c>
      <c r="AH442" s="20">
        <f t="shared" si="30"/>
        <v>0</v>
      </c>
      <c r="AI442" s="22">
        <f t="shared" si="22"/>
        <v>0</v>
      </c>
      <c r="AJ442" s="22">
        <v>14335</v>
      </c>
      <c r="AK442" s="18">
        <f t="shared" si="8"/>
        <v>141661</v>
      </c>
    </row>
    <row r="443" spans="1:37" x14ac:dyDescent="0.35">
      <c r="A443" s="39">
        <v>436</v>
      </c>
      <c r="C443" s="27" t="s">
        <v>69</v>
      </c>
      <c r="D443" s="20">
        <f t="shared" si="25"/>
        <v>74311</v>
      </c>
      <c r="E443" s="20">
        <f t="shared" si="25"/>
        <v>516</v>
      </c>
      <c r="F443" s="20">
        <f t="shared" si="25"/>
        <v>6882</v>
      </c>
      <c r="G443" s="40">
        <f t="shared" si="6"/>
        <v>81709</v>
      </c>
      <c r="H443" s="20">
        <f t="shared" si="31"/>
        <v>24919</v>
      </c>
      <c r="I443" s="20">
        <f t="shared" si="31"/>
        <v>942</v>
      </c>
      <c r="J443" s="20">
        <f t="shared" si="31"/>
        <v>56</v>
      </c>
      <c r="K443" s="20">
        <f t="shared" si="31"/>
        <v>131</v>
      </c>
      <c r="L443" s="20">
        <f t="shared" si="31"/>
        <v>60</v>
      </c>
      <c r="M443" s="20">
        <f t="shared" si="31"/>
        <v>37</v>
      </c>
      <c r="N443" s="22">
        <f t="shared" si="7"/>
        <v>26145</v>
      </c>
      <c r="O443" s="20">
        <f t="shared" si="27"/>
        <v>9112</v>
      </c>
      <c r="P443" s="20">
        <f t="shared" si="27"/>
        <v>647</v>
      </c>
      <c r="Q443" s="20">
        <f t="shared" si="27"/>
        <v>15</v>
      </c>
      <c r="R443" s="20">
        <f t="shared" si="27"/>
        <v>69</v>
      </c>
      <c r="S443" s="22">
        <f t="shared" si="19"/>
        <v>9843</v>
      </c>
      <c r="T443" s="20">
        <f t="shared" si="28"/>
        <v>11889</v>
      </c>
      <c r="U443" s="20">
        <f t="shared" si="28"/>
        <v>877</v>
      </c>
      <c r="V443" s="20">
        <f t="shared" si="28"/>
        <v>14</v>
      </c>
      <c r="W443" s="20">
        <f t="shared" si="28"/>
        <v>137</v>
      </c>
      <c r="X443" s="22">
        <f t="shared" si="20"/>
        <v>12917</v>
      </c>
      <c r="Y443" s="20">
        <f t="shared" si="32"/>
        <v>1403</v>
      </c>
      <c r="Z443" s="20">
        <f t="shared" si="32"/>
        <v>1338</v>
      </c>
      <c r="AA443" s="20">
        <f t="shared" si="32"/>
        <v>18</v>
      </c>
      <c r="AB443" s="20">
        <f t="shared" si="32"/>
        <v>79</v>
      </c>
      <c r="AC443" s="20">
        <f t="shared" si="32"/>
        <v>61</v>
      </c>
      <c r="AD443" s="20">
        <f t="shared" si="32"/>
        <v>191</v>
      </c>
      <c r="AE443" s="20">
        <f t="shared" si="32"/>
        <v>244</v>
      </c>
      <c r="AF443" s="22">
        <f t="shared" si="21"/>
        <v>3334</v>
      </c>
      <c r="AG443" s="20">
        <f t="shared" si="30"/>
        <v>0</v>
      </c>
      <c r="AH443" s="20">
        <f t="shared" si="30"/>
        <v>0</v>
      </c>
      <c r="AI443" s="22">
        <f t="shared" si="22"/>
        <v>0</v>
      </c>
      <c r="AJ443" s="22">
        <v>10854</v>
      </c>
      <c r="AK443" s="18">
        <f t="shared" si="8"/>
        <v>144802</v>
      </c>
    </row>
    <row r="444" spans="1:37" x14ac:dyDescent="0.35">
      <c r="A444" s="39">
        <v>437</v>
      </c>
      <c r="C444" s="27" t="s">
        <v>70</v>
      </c>
      <c r="D444" s="20">
        <f t="shared" si="25"/>
        <v>31074</v>
      </c>
      <c r="E444" s="20">
        <f t="shared" si="25"/>
        <v>288</v>
      </c>
      <c r="F444" s="20">
        <f t="shared" si="25"/>
        <v>4112</v>
      </c>
      <c r="G444" s="40">
        <f t="shared" si="6"/>
        <v>35474</v>
      </c>
      <c r="H444" s="20">
        <f t="shared" si="31"/>
        <v>11280</v>
      </c>
      <c r="I444" s="20">
        <f t="shared" si="31"/>
        <v>838</v>
      </c>
      <c r="J444" s="20">
        <f t="shared" si="31"/>
        <v>73</v>
      </c>
      <c r="K444" s="20">
        <f t="shared" si="31"/>
        <v>186</v>
      </c>
      <c r="L444" s="20">
        <f t="shared" si="31"/>
        <v>79</v>
      </c>
      <c r="M444" s="20">
        <f t="shared" si="31"/>
        <v>40</v>
      </c>
      <c r="N444" s="22">
        <f t="shared" si="7"/>
        <v>12496</v>
      </c>
      <c r="O444" s="20">
        <f t="shared" si="27"/>
        <v>2461</v>
      </c>
      <c r="P444" s="20">
        <f t="shared" si="27"/>
        <v>340</v>
      </c>
      <c r="Q444" s="20">
        <f t="shared" si="27"/>
        <v>15</v>
      </c>
      <c r="R444" s="20">
        <f t="shared" si="27"/>
        <v>37</v>
      </c>
      <c r="S444" s="22">
        <f t="shared" si="19"/>
        <v>2853</v>
      </c>
      <c r="T444" s="20">
        <f t="shared" si="28"/>
        <v>4243</v>
      </c>
      <c r="U444" s="20">
        <f t="shared" si="28"/>
        <v>505</v>
      </c>
      <c r="V444" s="20">
        <f t="shared" si="28"/>
        <v>12</v>
      </c>
      <c r="W444" s="20">
        <f t="shared" si="28"/>
        <v>114</v>
      </c>
      <c r="X444" s="22">
        <f t="shared" si="20"/>
        <v>4874</v>
      </c>
      <c r="Y444" s="20">
        <f t="shared" si="32"/>
        <v>515</v>
      </c>
      <c r="Z444" s="20">
        <f t="shared" si="32"/>
        <v>363</v>
      </c>
      <c r="AA444" s="20">
        <f t="shared" si="32"/>
        <v>13</v>
      </c>
      <c r="AB444" s="20">
        <f t="shared" si="32"/>
        <v>32</v>
      </c>
      <c r="AC444" s="20">
        <f t="shared" si="32"/>
        <v>17</v>
      </c>
      <c r="AD444" s="20">
        <f t="shared" si="32"/>
        <v>38</v>
      </c>
      <c r="AE444" s="20">
        <f t="shared" si="32"/>
        <v>114</v>
      </c>
      <c r="AF444" s="22">
        <f t="shared" si="21"/>
        <v>1092</v>
      </c>
      <c r="AG444" s="20">
        <f t="shared" si="30"/>
        <v>0</v>
      </c>
      <c r="AH444" s="20">
        <f t="shared" si="30"/>
        <v>0</v>
      </c>
      <c r="AI444" s="22">
        <f t="shared" si="22"/>
        <v>0</v>
      </c>
      <c r="AJ444" s="22">
        <v>8777</v>
      </c>
      <c r="AK444" s="18">
        <f t="shared" si="8"/>
        <v>65566</v>
      </c>
    </row>
    <row r="445" spans="1:37" x14ac:dyDescent="0.35">
      <c r="A445" s="39">
        <v>438</v>
      </c>
      <c r="C445" s="27" t="s">
        <v>109</v>
      </c>
      <c r="D445" s="20">
        <f t="shared" si="25"/>
        <v>3317</v>
      </c>
      <c r="E445" s="20">
        <f t="shared" si="25"/>
        <v>35</v>
      </c>
      <c r="F445" s="20">
        <f t="shared" si="25"/>
        <v>256</v>
      </c>
      <c r="G445" s="40">
        <f t="shared" si="6"/>
        <v>3608</v>
      </c>
      <c r="H445" s="20">
        <f t="shared" si="31"/>
        <v>961</v>
      </c>
      <c r="I445" s="20">
        <f t="shared" si="31"/>
        <v>52</v>
      </c>
      <c r="J445" s="20">
        <f t="shared" si="31"/>
        <v>9</v>
      </c>
      <c r="K445" s="20">
        <f t="shared" si="31"/>
        <v>18</v>
      </c>
      <c r="L445" s="20">
        <f t="shared" si="31"/>
        <v>4</v>
      </c>
      <c r="M445" s="20">
        <f t="shared" si="31"/>
        <v>4</v>
      </c>
      <c r="N445" s="22">
        <f t="shared" si="7"/>
        <v>1048</v>
      </c>
      <c r="O445" s="20">
        <f t="shared" si="27"/>
        <v>243</v>
      </c>
      <c r="P445" s="20">
        <f t="shared" si="27"/>
        <v>17</v>
      </c>
      <c r="Q445" s="20">
        <f t="shared" si="27"/>
        <v>0</v>
      </c>
      <c r="R445" s="20">
        <f t="shared" si="27"/>
        <v>3</v>
      </c>
      <c r="S445" s="22">
        <f t="shared" si="19"/>
        <v>263</v>
      </c>
      <c r="T445" s="20">
        <f t="shared" si="28"/>
        <v>332</v>
      </c>
      <c r="U445" s="20">
        <f t="shared" si="28"/>
        <v>38</v>
      </c>
      <c r="V445" s="20">
        <f t="shared" si="28"/>
        <v>0</v>
      </c>
      <c r="W445" s="20">
        <f t="shared" si="28"/>
        <v>13</v>
      </c>
      <c r="X445" s="22">
        <f t="shared" si="20"/>
        <v>383</v>
      </c>
      <c r="Y445" s="20">
        <f t="shared" si="32"/>
        <v>56</v>
      </c>
      <c r="Z445" s="20">
        <f t="shared" si="32"/>
        <v>36</v>
      </c>
      <c r="AA445" s="20">
        <f t="shared" si="32"/>
        <v>0</v>
      </c>
      <c r="AB445" s="20">
        <f t="shared" si="32"/>
        <v>7</v>
      </c>
      <c r="AC445" s="20">
        <f t="shared" si="32"/>
        <v>3</v>
      </c>
      <c r="AD445" s="20">
        <f t="shared" si="32"/>
        <v>8</v>
      </c>
      <c r="AE445" s="20">
        <f t="shared" si="32"/>
        <v>14</v>
      </c>
      <c r="AF445" s="22">
        <f t="shared" si="21"/>
        <v>124</v>
      </c>
      <c r="AG445" s="20">
        <f t="shared" si="30"/>
        <v>0</v>
      </c>
      <c r="AH445" s="20">
        <f t="shared" si="30"/>
        <v>0</v>
      </c>
      <c r="AI445" s="22">
        <f t="shared" si="22"/>
        <v>0</v>
      </c>
      <c r="AJ445" s="22">
        <v>1014</v>
      </c>
      <c r="AK445" s="18">
        <f t="shared" si="8"/>
        <v>6440</v>
      </c>
    </row>
    <row r="446" spans="1:37" x14ac:dyDescent="0.35">
      <c r="A446" s="39">
        <v>439</v>
      </c>
      <c r="C446" s="27" t="s">
        <v>110</v>
      </c>
      <c r="D446" s="20">
        <f t="shared" si="25"/>
        <v>24360</v>
      </c>
      <c r="E446" s="20">
        <f t="shared" si="25"/>
        <v>465</v>
      </c>
      <c r="F446" s="20">
        <f t="shared" si="25"/>
        <v>1753</v>
      </c>
      <c r="G446" s="40">
        <f t="shared" si="6"/>
        <v>26578</v>
      </c>
      <c r="H446" s="20">
        <f t="shared" si="31"/>
        <v>9259</v>
      </c>
      <c r="I446" s="20">
        <f t="shared" si="31"/>
        <v>361</v>
      </c>
      <c r="J446" s="20">
        <f t="shared" si="31"/>
        <v>15</v>
      </c>
      <c r="K446" s="20">
        <f t="shared" si="31"/>
        <v>50</v>
      </c>
      <c r="L446" s="20">
        <f t="shared" si="31"/>
        <v>18</v>
      </c>
      <c r="M446" s="20">
        <f t="shared" si="31"/>
        <v>6</v>
      </c>
      <c r="N446" s="22">
        <f t="shared" si="7"/>
        <v>9709</v>
      </c>
      <c r="O446" s="20">
        <f t="shared" si="27"/>
        <v>2615</v>
      </c>
      <c r="P446" s="20">
        <f t="shared" si="27"/>
        <v>220</v>
      </c>
      <c r="Q446" s="20">
        <f t="shared" si="27"/>
        <v>3</v>
      </c>
      <c r="R446" s="20">
        <f t="shared" si="27"/>
        <v>11</v>
      </c>
      <c r="S446" s="22">
        <f t="shared" si="19"/>
        <v>2849</v>
      </c>
      <c r="T446" s="20">
        <f t="shared" si="28"/>
        <v>2626</v>
      </c>
      <c r="U446" s="20">
        <f t="shared" si="28"/>
        <v>238</v>
      </c>
      <c r="V446" s="20">
        <f t="shared" si="28"/>
        <v>0</v>
      </c>
      <c r="W446" s="20">
        <f t="shared" si="28"/>
        <v>50</v>
      </c>
      <c r="X446" s="22">
        <f t="shared" si="20"/>
        <v>2914</v>
      </c>
      <c r="Y446" s="20">
        <f t="shared" si="32"/>
        <v>241</v>
      </c>
      <c r="Z446" s="20">
        <f t="shared" si="32"/>
        <v>262</v>
      </c>
      <c r="AA446" s="20">
        <f t="shared" si="32"/>
        <v>4</v>
      </c>
      <c r="AB446" s="20">
        <f t="shared" si="32"/>
        <v>9</v>
      </c>
      <c r="AC446" s="20">
        <f t="shared" si="32"/>
        <v>21</v>
      </c>
      <c r="AD446" s="20">
        <f t="shared" si="32"/>
        <v>17</v>
      </c>
      <c r="AE446" s="20">
        <f t="shared" si="32"/>
        <v>71</v>
      </c>
      <c r="AF446" s="22">
        <f t="shared" si="21"/>
        <v>625</v>
      </c>
      <c r="AG446" s="20">
        <f t="shared" si="30"/>
        <v>0</v>
      </c>
      <c r="AH446" s="20">
        <f t="shared" si="30"/>
        <v>0</v>
      </c>
      <c r="AI446" s="22">
        <f t="shared" si="22"/>
        <v>0</v>
      </c>
      <c r="AJ446" s="22">
        <v>3175</v>
      </c>
      <c r="AK446" s="18">
        <f t="shared" si="8"/>
        <v>45850</v>
      </c>
    </row>
    <row r="447" spans="1:37" x14ac:dyDescent="0.35">
      <c r="A447" s="39">
        <v>440</v>
      </c>
      <c r="C447" s="27" t="s">
        <v>71</v>
      </c>
      <c r="D447" s="20">
        <f t="shared" si="25"/>
        <v>59949</v>
      </c>
      <c r="E447" s="20">
        <f t="shared" si="25"/>
        <v>465</v>
      </c>
      <c r="F447" s="20">
        <f t="shared" si="25"/>
        <v>4786</v>
      </c>
      <c r="G447" s="40">
        <f t="shared" si="6"/>
        <v>65200</v>
      </c>
      <c r="H447" s="20">
        <f t="shared" si="31"/>
        <v>18852</v>
      </c>
      <c r="I447" s="20">
        <f t="shared" si="31"/>
        <v>526</v>
      </c>
      <c r="J447" s="20">
        <f t="shared" si="31"/>
        <v>11</v>
      </c>
      <c r="K447" s="20">
        <f t="shared" si="31"/>
        <v>77</v>
      </c>
      <c r="L447" s="20">
        <f t="shared" si="31"/>
        <v>37</v>
      </c>
      <c r="M447" s="20">
        <f t="shared" si="31"/>
        <v>19</v>
      </c>
      <c r="N447" s="22">
        <f t="shared" si="7"/>
        <v>19522</v>
      </c>
      <c r="O447" s="20">
        <f t="shared" si="27"/>
        <v>8270</v>
      </c>
      <c r="P447" s="20">
        <f t="shared" si="27"/>
        <v>459</v>
      </c>
      <c r="Q447" s="20">
        <f t="shared" si="27"/>
        <v>4</v>
      </c>
      <c r="R447" s="20">
        <f t="shared" si="27"/>
        <v>80</v>
      </c>
      <c r="S447" s="22">
        <f t="shared" si="19"/>
        <v>8813</v>
      </c>
      <c r="T447" s="20">
        <f t="shared" si="28"/>
        <v>8939</v>
      </c>
      <c r="U447" s="20">
        <f t="shared" si="28"/>
        <v>416</v>
      </c>
      <c r="V447" s="20">
        <f t="shared" si="28"/>
        <v>0</v>
      </c>
      <c r="W447" s="20">
        <f t="shared" si="28"/>
        <v>71</v>
      </c>
      <c r="X447" s="22">
        <f t="shared" si="20"/>
        <v>9426</v>
      </c>
      <c r="Y447" s="20">
        <f t="shared" si="32"/>
        <v>1036</v>
      </c>
      <c r="Z447" s="20">
        <f t="shared" si="32"/>
        <v>1205</v>
      </c>
      <c r="AA447" s="20">
        <f t="shared" si="32"/>
        <v>15</v>
      </c>
      <c r="AB447" s="20">
        <f t="shared" si="32"/>
        <v>53</v>
      </c>
      <c r="AC447" s="20">
        <f t="shared" si="32"/>
        <v>44</v>
      </c>
      <c r="AD447" s="20">
        <f t="shared" si="32"/>
        <v>156</v>
      </c>
      <c r="AE447" s="20">
        <f t="shared" si="32"/>
        <v>186</v>
      </c>
      <c r="AF447" s="22">
        <f t="shared" si="21"/>
        <v>2695</v>
      </c>
      <c r="AG447" s="20">
        <f t="shared" si="30"/>
        <v>0</v>
      </c>
      <c r="AH447" s="20">
        <f t="shared" si="30"/>
        <v>0</v>
      </c>
      <c r="AI447" s="22">
        <f t="shared" si="22"/>
        <v>0</v>
      </c>
      <c r="AJ447" s="22">
        <v>7464</v>
      </c>
      <c r="AK447" s="18">
        <f t="shared" si="8"/>
        <v>113120</v>
      </c>
    </row>
    <row r="448" spans="1:37" x14ac:dyDescent="0.35">
      <c r="A448" s="39">
        <v>441</v>
      </c>
      <c r="C448" s="27" t="s">
        <v>111</v>
      </c>
      <c r="D448" s="20">
        <f t="shared" ref="D448:F467" si="33">SUM(D288,D208,D128,D48)</f>
        <v>4540</v>
      </c>
      <c r="E448" s="20">
        <f t="shared" si="33"/>
        <v>29</v>
      </c>
      <c r="F448" s="20">
        <f t="shared" si="33"/>
        <v>313</v>
      </c>
      <c r="G448" s="40">
        <f t="shared" si="6"/>
        <v>4882</v>
      </c>
      <c r="H448" s="20">
        <f t="shared" ref="H448:M457" si="34">SUM(H288,H208,H128,H48)</f>
        <v>1343</v>
      </c>
      <c r="I448" s="20">
        <f t="shared" si="34"/>
        <v>62</v>
      </c>
      <c r="J448" s="20">
        <f t="shared" si="34"/>
        <v>0</v>
      </c>
      <c r="K448" s="20">
        <f t="shared" si="34"/>
        <v>10</v>
      </c>
      <c r="L448" s="20">
        <f t="shared" si="34"/>
        <v>4</v>
      </c>
      <c r="M448" s="20">
        <f t="shared" si="34"/>
        <v>10</v>
      </c>
      <c r="N448" s="22">
        <f t="shared" si="7"/>
        <v>1429</v>
      </c>
      <c r="O448" s="20">
        <f t="shared" ref="O448:R467" si="35">SUM(O288,O208,O128,O48)</f>
        <v>241</v>
      </c>
      <c r="P448" s="20">
        <f t="shared" si="35"/>
        <v>17</v>
      </c>
      <c r="Q448" s="20">
        <f t="shared" si="35"/>
        <v>0</v>
      </c>
      <c r="R448" s="20">
        <f t="shared" si="35"/>
        <v>0</v>
      </c>
      <c r="S448" s="22">
        <f t="shared" si="19"/>
        <v>258</v>
      </c>
      <c r="T448" s="20">
        <f t="shared" ref="T448:W467" si="36">SUM(T288,T208,T128,T48)</f>
        <v>345</v>
      </c>
      <c r="U448" s="20">
        <f t="shared" si="36"/>
        <v>30</v>
      </c>
      <c r="V448" s="20">
        <f t="shared" si="36"/>
        <v>0</v>
      </c>
      <c r="W448" s="20">
        <f t="shared" si="36"/>
        <v>7</v>
      </c>
      <c r="X448" s="22">
        <f t="shared" si="20"/>
        <v>382</v>
      </c>
      <c r="Y448" s="20">
        <f t="shared" ref="Y448:AE457" si="37">SUM(Y288,Y208,Y128,Y48)</f>
        <v>49</v>
      </c>
      <c r="Z448" s="20">
        <f t="shared" si="37"/>
        <v>39</v>
      </c>
      <c r="AA448" s="20">
        <f t="shared" si="37"/>
        <v>0</v>
      </c>
      <c r="AB448" s="20">
        <f t="shared" si="37"/>
        <v>0</v>
      </c>
      <c r="AC448" s="20">
        <f t="shared" si="37"/>
        <v>0</v>
      </c>
      <c r="AD448" s="20">
        <f t="shared" si="37"/>
        <v>3</v>
      </c>
      <c r="AE448" s="20">
        <f t="shared" si="37"/>
        <v>11</v>
      </c>
      <c r="AF448" s="22">
        <f t="shared" si="21"/>
        <v>102</v>
      </c>
      <c r="AG448" s="20">
        <f t="shared" ref="AG448:AH467" si="38">SUM(AG288,AG208,AG128,AG48)</f>
        <v>0</v>
      </c>
      <c r="AH448" s="20">
        <f t="shared" si="38"/>
        <v>0</v>
      </c>
      <c r="AI448" s="22">
        <f t="shared" si="22"/>
        <v>0</v>
      </c>
      <c r="AJ448" s="22">
        <v>1014</v>
      </c>
      <c r="AK448" s="18">
        <f t="shared" si="8"/>
        <v>8067</v>
      </c>
    </row>
    <row r="449" spans="1:37" x14ac:dyDescent="0.35">
      <c r="A449" s="39">
        <v>442</v>
      </c>
      <c r="C449" s="27" t="s">
        <v>72</v>
      </c>
      <c r="D449" s="20">
        <f t="shared" si="33"/>
        <v>33402</v>
      </c>
      <c r="E449" s="20">
        <f t="shared" si="33"/>
        <v>1506</v>
      </c>
      <c r="F449" s="20">
        <f t="shared" si="33"/>
        <v>3377</v>
      </c>
      <c r="G449" s="40">
        <f t="shared" si="6"/>
        <v>38285</v>
      </c>
      <c r="H449" s="20">
        <f t="shared" si="34"/>
        <v>12050</v>
      </c>
      <c r="I449" s="20">
        <f t="shared" si="34"/>
        <v>379</v>
      </c>
      <c r="J449" s="20">
        <f t="shared" si="34"/>
        <v>10</v>
      </c>
      <c r="K449" s="20">
        <f t="shared" si="34"/>
        <v>50</v>
      </c>
      <c r="L449" s="20">
        <f t="shared" si="34"/>
        <v>43</v>
      </c>
      <c r="M449" s="20">
        <f t="shared" si="34"/>
        <v>46</v>
      </c>
      <c r="N449" s="22">
        <f t="shared" si="7"/>
        <v>12578</v>
      </c>
      <c r="O449" s="20">
        <f t="shared" si="35"/>
        <v>3199</v>
      </c>
      <c r="P449" s="20">
        <f t="shared" si="35"/>
        <v>217</v>
      </c>
      <c r="Q449" s="20">
        <f t="shared" si="35"/>
        <v>0</v>
      </c>
      <c r="R449" s="20">
        <f t="shared" si="35"/>
        <v>37</v>
      </c>
      <c r="S449" s="22">
        <f t="shared" si="19"/>
        <v>3453</v>
      </c>
      <c r="T449" s="20">
        <f t="shared" si="36"/>
        <v>3907</v>
      </c>
      <c r="U449" s="20">
        <f t="shared" si="36"/>
        <v>210</v>
      </c>
      <c r="V449" s="20">
        <f t="shared" si="36"/>
        <v>8</v>
      </c>
      <c r="W449" s="20">
        <f t="shared" si="36"/>
        <v>65</v>
      </c>
      <c r="X449" s="22">
        <f t="shared" si="20"/>
        <v>4190</v>
      </c>
      <c r="Y449" s="20">
        <f t="shared" si="37"/>
        <v>1431</v>
      </c>
      <c r="Z449" s="20">
        <f t="shared" si="37"/>
        <v>466</v>
      </c>
      <c r="AA449" s="20">
        <f t="shared" si="37"/>
        <v>0</v>
      </c>
      <c r="AB449" s="20">
        <f t="shared" si="37"/>
        <v>140</v>
      </c>
      <c r="AC449" s="20">
        <f t="shared" si="37"/>
        <v>55</v>
      </c>
      <c r="AD449" s="20">
        <f t="shared" si="37"/>
        <v>135</v>
      </c>
      <c r="AE449" s="20">
        <f t="shared" si="37"/>
        <v>165</v>
      </c>
      <c r="AF449" s="22">
        <f t="shared" si="21"/>
        <v>2392</v>
      </c>
      <c r="AG449" s="20">
        <f t="shared" si="38"/>
        <v>0</v>
      </c>
      <c r="AH449" s="20">
        <f t="shared" si="38"/>
        <v>0</v>
      </c>
      <c r="AI449" s="22">
        <f t="shared" si="22"/>
        <v>0</v>
      </c>
      <c r="AJ449" s="22">
        <v>8119</v>
      </c>
      <c r="AK449" s="18">
        <f t="shared" si="8"/>
        <v>69017</v>
      </c>
    </row>
    <row r="450" spans="1:37" x14ac:dyDescent="0.35">
      <c r="A450" s="39">
        <v>443</v>
      </c>
      <c r="C450" s="27" t="s">
        <v>73</v>
      </c>
      <c r="D450" s="20">
        <f t="shared" si="33"/>
        <v>51976</v>
      </c>
      <c r="E450" s="20">
        <f t="shared" si="33"/>
        <v>572</v>
      </c>
      <c r="F450" s="20">
        <f t="shared" si="33"/>
        <v>4982</v>
      </c>
      <c r="G450" s="40">
        <f t="shared" si="6"/>
        <v>57530</v>
      </c>
      <c r="H450" s="20">
        <f t="shared" si="34"/>
        <v>19424</v>
      </c>
      <c r="I450" s="20">
        <f t="shared" si="34"/>
        <v>653</v>
      </c>
      <c r="J450" s="20">
        <f t="shared" si="34"/>
        <v>35</v>
      </c>
      <c r="K450" s="20">
        <f t="shared" si="34"/>
        <v>77</v>
      </c>
      <c r="L450" s="20">
        <f t="shared" si="34"/>
        <v>24</v>
      </c>
      <c r="M450" s="20">
        <f t="shared" si="34"/>
        <v>21</v>
      </c>
      <c r="N450" s="22">
        <f t="shared" si="7"/>
        <v>20234</v>
      </c>
      <c r="O450" s="20">
        <f t="shared" si="35"/>
        <v>5970</v>
      </c>
      <c r="P450" s="20">
        <f t="shared" si="35"/>
        <v>406</v>
      </c>
      <c r="Q450" s="20">
        <f t="shared" si="35"/>
        <v>12</v>
      </c>
      <c r="R450" s="20">
        <f t="shared" si="35"/>
        <v>45</v>
      </c>
      <c r="S450" s="22">
        <f t="shared" si="19"/>
        <v>6433</v>
      </c>
      <c r="T450" s="20">
        <f t="shared" si="36"/>
        <v>7111</v>
      </c>
      <c r="U450" s="20">
        <f t="shared" si="36"/>
        <v>600</v>
      </c>
      <c r="V450" s="20">
        <f t="shared" si="36"/>
        <v>10</v>
      </c>
      <c r="W450" s="20">
        <f t="shared" si="36"/>
        <v>85</v>
      </c>
      <c r="X450" s="22">
        <f t="shared" si="20"/>
        <v>7806</v>
      </c>
      <c r="Y450" s="20">
        <f t="shared" si="37"/>
        <v>894</v>
      </c>
      <c r="Z450" s="20">
        <f t="shared" si="37"/>
        <v>681</v>
      </c>
      <c r="AA450" s="20">
        <f t="shared" si="37"/>
        <v>4</v>
      </c>
      <c r="AB450" s="20">
        <f t="shared" si="37"/>
        <v>47</v>
      </c>
      <c r="AC450" s="20">
        <f t="shared" si="37"/>
        <v>39</v>
      </c>
      <c r="AD450" s="20">
        <f t="shared" si="37"/>
        <v>105</v>
      </c>
      <c r="AE450" s="20">
        <f t="shared" si="37"/>
        <v>150</v>
      </c>
      <c r="AF450" s="22">
        <f t="shared" si="21"/>
        <v>1920</v>
      </c>
      <c r="AG450" s="20">
        <f t="shared" si="38"/>
        <v>0</v>
      </c>
      <c r="AH450" s="20">
        <f t="shared" si="38"/>
        <v>0</v>
      </c>
      <c r="AI450" s="22">
        <f t="shared" si="22"/>
        <v>0</v>
      </c>
      <c r="AJ450" s="22">
        <v>9642</v>
      </c>
      <c r="AK450" s="18">
        <f t="shared" si="8"/>
        <v>103565</v>
      </c>
    </row>
    <row r="451" spans="1:37" x14ac:dyDescent="0.35">
      <c r="A451" s="39">
        <v>444</v>
      </c>
      <c r="C451" s="27" t="s">
        <v>74</v>
      </c>
      <c r="D451" s="20">
        <f t="shared" si="33"/>
        <v>47883</v>
      </c>
      <c r="E451" s="20">
        <f t="shared" si="33"/>
        <v>3115</v>
      </c>
      <c r="F451" s="20">
        <f t="shared" si="33"/>
        <v>3105</v>
      </c>
      <c r="G451" s="40">
        <f t="shared" si="6"/>
        <v>54103</v>
      </c>
      <c r="H451" s="20">
        <f t="shared" si="34"/>
        <v>8824</v>
      </c>
      <c r="I451" s="20">
        <f t="shared" si="34"/>
        <v>208</v>
      </c>
      <c r="J451" s="20">
        <f t="shared" si="34"/>
        <v>0</v>
      </c>
      <c r="K451" s="20">
        <f t="shared" si="34"/>
        <v>33</v>
      </c>
      <c r="L451" s="20">
        <f t="shared" si="34"/>
        <v>33</v>
      </c>
      <c r="M451" s="20">
        <f t="shared" si="34"/>
        <v>23</v>
      </c>
      <c r="N451" s="22">
        <f t="shared" si="7"/>
        <v>9121</v>
      </c>
      <c r="O451" s="20">
        <f t="shared" si="35"/>
        <v>2359</v>
      </c>
      <c r="P451" s="20">
        <f t="shared" si="35"/>
        <v>147</v>
      </c>
      <c r="Q451" s="20">
        <f t="shared" si="35"/>
        <v>0</v>
      </c>
      <c r="R451" s="20">
        <f t="shared" si="35"/>
        <v>28</v>
      </c>
      <c r="S451" s="22">
        <f t="shared" si="19"/>
        <v>2534</v>
      </c>
      <c r="T451" s="20">
        <f t="shared" si="36"/>
        <v>2000</v>
      </c>
      <c r="U451" s="20">
        <f t="shared" si="36"/>
        <v>111</v>
      </c>
      <c r="V451" s="20">
        <f t="shared" si="36"/>
        <v>0</v>
      </c>
      <c r="W451" s="20">
        <f t="shared" si="36"/>
        <v>28</v>
      </c>
      <c r="X451" s="22">
        <f t="shared" si="20"/>
        <v>2139</v>
      </c>
      <c r="Y451" s="20">
        <f t="shared" si="37"/>
        <v>3427</v>
      </c>
      <c r="Z451" s="20">
        <f t="shared" si="37"/>
        <v>251</v>
      </c>
      <c r="AA451" s="20">
        <f t="shared" si="37"/>
        <v>0</v>
      </c>
      <c r="AB451" s="20">
        <f t="shared" si="37"/>
        <v>258</v>
      </c>
      <c r="AC451" s="20">
        <f t="shared" si="37"/>
        <v>63</v>
      </c>
      <c r="AD451" s="20">
        <f t="shared" si="37"/>
        <v>93</v>
      </c>
      <c r="AE451" s="20">
        <f t="shared" si="37"/>
        <v>159</v>
      </c>
      <c r="AF451" s="22">
        <f t="shared" si="21"/>
        <v>4251</v>
      </c>
      <c r="AG451" s="20">
        <f t="shared" si="38"/>
        <v>0</v>
      </c>
      <c r="AH451" s="20">
        <f t="shared" si="38"/>
        <v>0</v>
      </c>
      <c r="AI451" s="22">
        <f t="shared" si="22"/>
        <v>0</v>
      </c>
      <c r="AJ451" s="22">
        <v>20644</v>
      </c>
      <c r="AK451" s="18">
        <f t="shared" si="8"/>
        <v>92792</v>
      </c>
    </row>
    <row r="452" spans="1:37" x14ac:dyDescent="0.35">
      <c r="A452" s="39">
        <v>445</v>
      </c>
      <c r="C452" s="27" t="s">
        <v>75</v>
      </c>
      <c r="D452" s="20">
        <f t="shared" si="33"/>
        <v>74863</v>
      </c>
      <c r="E452" s="20">
        <f t="shared" si="33"/>
        <v>601</v>
      </c>
      <c r="F452" s="20">
        <f t="shared" si="33"/>
        <v>7929</v>
      </c>
      <c r="G452" s="40">
        <f t="shared" si="6"/>
        <v>83393</v>
      </c>
      <c r="H452" s="20">
        <f t="shared" si="34"/>
        <v>38931</v>
      </c>
      <c r="I452" s="20">
        <f t="shared" si="34"/>
        <v>1671</v>
      </c>
      <c r="J452" s="20">
        <f t="shared" si="34"/>
        <v>73</v>
      </c>
      <c r="K452" s="20">
        <f t="shared" si="34"/>
        <v>285</v>
      </c>
      <c r="L452" s="20">
        <f t="shared" si="34"/>
        <v>203</v>
      </c>
      <c r="M452" s="20">
        <f t="shared" si="34"/>
        <v>101</v>
      </c>
      <c r="N452" s="22">
        <f t="shared" si="7"/>
        <v>41264</v>
      </c>
      <c r="O452" s="20">
        <f t="shared" si="35"/>
        <v>9939</v>
      </c>
      <c r="P452" s="20">
        <f t="shared" si="35"/>
        <v>807</v>
      </c>
      <c r="Q452" s="20">
        <f t="shared" si="35"/>
        <v>10</v>
      </c>
      <c r="R452" s="20">
        <f t="shared" si="35"/>
        <v>78</v>
      </c>
      <c r="S452" s="22">
        <f t="shared" si="19"/>
        <v>10834</v>
      </c>
      <c r="T452" s="20">
        <f t="shared" si="36"/>
        <v>11397</v>
      </c>
      <c r="U452" s="20">
        <f t="shared" si="36"/>
        <v>1096</v>
      </c>
      <c r="V452" s="20">
        <f t="shared" si="36"/>
        <v>8</v>
      </c>
      <c r="W452" s="20">
        <f t="shared" si="36"/>
        <v>140</v>
      </c>
      <c r="X452" s="22">
        <f t="shared" si="20"/>
        <v>12641</v>
      </c>
      <c r="Y452" s="20">
        <f t="shared" si="37"/>
        <v>2133</v>
      </c>
      <c r="Z452" s="20">
        <f t="shared" si="37"/>
        <v>1675</v>
      </c>
      <c r="AA452" s="20">
        <f t="shared" si="37"/>
        <v>24</v>
      </c>
      <c r="AB452" s="20">
        <f t="shared" si="37"/>
        <v>225</v>
      </c>
      <c r="AC452" s="20">
        <f t="shared" si="37"/>
        <v>91</v>
      </c>
      <c r="AD452" s="20">
        <f t="shared" si="37"/>
        <v>361</v>
      </c>
      <c r="AE452" s="20">
        <f t="shared" si="37"/>
        <v>404</v>
      </c>
      <c r="AF452" s="22">
        <f t="shared" si="21"/>
        <v>4913</v>
      </c>
      <c r="AG452" s="20">
        <f t="shared" si="38"/>
        <v>0</v>
      </c>
      <c r="AH452" s="20">
        <f t="shared" si="38"/>
        <v>0</v>
      </c>
      <c r="AI452" s="22">
        <f t="shared" si="22"/>
        <v>0</v>
      </c>
      <c r="AJ452" s="22">
        <v>6714</v>
      </c>
      <c r="AK452" s="18">
        <f t="shared" si="8"/>
        <v>159759</v>
      </c>
    </row>
    <row r="453" spans="1:37" x14ac:dyDescent="0.35">
      <c r="A453" s="39">
        <v>446</v>
      </c>
      <c r="C453" s="27" t="s">
        <v>90</v>
      </c>
      <c r="D453" s="20">
        <f t="shared" si="33"/>
        <v>22926</v>
      </c>
      <c r="E453" s="20">
        <f t="shared" si="33"/>
        <v>236</v>
      </c>
      <c r="F453" s="20">
        <f t="shared" si="33"/>
        <v>2763</v>
      </c>
      <c r="G453" s="40">
        <f t="shared" si="6"/>
        <v>25925</v>
      </c>
      <c r="H453" s="20">
        <f t="shared" si="34"/>
        <v>8798</v>
      </c>
      <c r="I453" s="20">
        <f t="shared" si="34"/>
        <v>573</v>
      </c>
      <c r="J453" s="20">
        <f t="shared" si="34"/>
        <v>59</v>
      </c>
      <c r="K453" s="20">
        <f t="shared" si="34"/>
        <v>121</v>
      </c>
      <c r="L453" s="20">
        <f t="shared" si="34"/>
        <v>55</v>
      </c>
      <c r="M453" s="20">
        <f t="shared" si="34"/>
        <v>28</v>
      </c>
      <c r="N453" s="22">
        <f t="shared" si="7"/>
        <v>9634</v>
      </c>
      <c r="O453" s="20">
        <f t="shared" si="35"/>
        <v>1856</v>
      </c>
      <c r="P453" s="20">
        <f t="shared" si="35"/>
        <v>212</v>
      </c>
      <c r="Q453" s="20">
        <f t="shared" si="35"/>
        <v>15</v>
      </c>
      <c r="R453" s="20">
        <f t="shared" si="35"/>
        <v>34</v>
      </c>
      <c r="S453" s="22">
        <f t="shared" si="19"/>
        <v>2117</v>
      </c>
      <c r="T453" s="20">
        <f t="shared" si="36"/>
        <v>2990</v>
      </c>
      <c r="U453" s="20">
        <f t="shared" si="36"/>
        <v>327</v>
      </c>
      <c r="V453" s="20">
        <f t="shared" si="36"/>
        <v>3</v>
      </c>
      <c r="W453" s="20">
        <f t="shared" si="36"/>
        <v>101</v>
      </c>
      <c r="X453" s="22">
        <f t="shared" si="20"/>
        <v>3421</v>
      </c>
      <c r="Y453" s="20">
        <f t="shared" si="37"/>
        <v>463</v>
      </c>
      <c r="Z453" s="20">
        <f t="shared" si="37"/>
        <v>302</v>
      </c>
      <c r="AA453" s="20">
        <f t="shared" si="37"/>
        <v>9</v>
      </c>
      <c r="AB453" s="20">
        <f t="shared" si="37"/>
        <v>34</v>
      </c>
      <c r="AC453" s="20">
        <f t="shared" si="37"/>
        <v>35</v>
      </c>
      <c r="AD453" s="20">
        <f t="shared" si="37"/>
        <v>61</v>
      </c>
      <c r="AE453" s="20">
        <f t="shared" si="37"/>
        <v>90</v>
      </c>
      <c r="AF453" s="22">
        <f t="shared" si="21"/>
        <v>994</v>
      </c>
      <c r="AG453" s="20">
        <f t="shared" si="38"/>
        <v>0</v>
      </c>
      <c r="AH453" s="20">
        <f t="shared" si="38"/>
        <v>0</v>
      </c>
      <c r="AI453" s="22">
        <f t="shared" si="22"/>
        <v>0</v>
      </c>
      <c r="AJ453" s="22">
        <v>5679</v>
      </c>
      <c r="AK453" s="18">
        <f t="shared" si="8"/>
        <v>47770</v>
      </c>
    </row>
    <row r="454" spans="1:37" x14ac:dyDescent="0.35">
      <c r="A454" s="39">
        <v>447</v>
      </c>
      <c r="C454" s="27" t="s">
        <v>112</v>
      </c>
      <c r="D454" s="20">
        <f t="shared" si="33"/>
        <v>21408</v>
      </c>
      <c r="E454" s="20">
        <f t="shared" si="33"/>
        <v>235</v>
      </c>
      <c r="F454" s="20">
        <f t="shared" si="33"/>
        <v>2273</v>
      </c>
      <c r="G454" s="40">
        <f t="shared" si="6"/>
        <v>23916</v>
      </c>
      <c r="H454" s="20">
        <f t="shared" si="34"/>
        <v>8908</v>
      </c>
      <c r="I454" s="20">
        <f t="shared" si="34"/>
        <v>540</v>
      </c>
      <c r="J454" s="20">
        <f t="shared" si="34"/>
        <v>25</v>
      </c>
      <c r="K454" s="20">
        <f t="shared" si="34"/>
        <v>96</v>
      </c>
      <c r="L454" s="20">
        <f t="shared" si="34"/>
        <v>49</v>
      </c>
      <c r="M454" s="20">
        <f t="shared" si="34"/>
        <v>14</v>
      </c>
      <c r="N454" s="22">
        <f t="shared" si="7"/>
        <v>9632</v>
      </c>
      <c r="O454" s="20">
        <f t="shared" si="35"/>
        <v>1908</v>
      </c>
      <c r="P454" s="20">
        <f t="shared" si="35"/>
        <v>242</v>
      </c>
      <c r="Q454" s="20">
        <f t="shared" si="35"/>
        <v>3</v>
      </c>
      <c r="R454" s="20">
        <f t="shared" si="35"/>
        <v>19</v>
      </c>
      <c r="S454" s="22">
        <f t="shared" si="19"/>
        <v>2172</v>
      </c>
      <c r="T454" s="20">
        <f t="shared" si="36"/>
        <v>2995</v>
      </c>
      <c r="U454" s="20">
        <f t="shared" si="36"/>
        <v>384</v>
      </c>
      <c r="V454" s="20">
        <f t="shared" si="36"/>
        <v>0</v>
      </c>
      <c r="W454" s="20">
        <f t="shared" si="36"/>
        <v>69</v>
      </c>
      <c r="X454" s="22">
        <f t="shared" si="20"/>
        <v>3448</v>
      </c>
      <c r="Y454" s="20">
        <f t="shared" si="37"/>
        <v>400</v>
      </c>
      <c r="Z454" s="20">
        <f t="shared" si="37"/>
        <v>393</v>
      </c>
      <c r="AA454" s="20">
        <f t="shared" si="37"/>
        <v>0</v>
      </c>
      <c r="AB454" s="20">
        <f t="shared" si="37"/>
        <v>39</v>
      </c>
      <c r="AC454" s="20">
        <f t="shared" si="37"/>
        <v>28</v>
      </c>
      <c r="AD454" s="20">
        <f t="shared" si="37"/>
        <v>36</v>
      </c>
      <c r="AE454" s="20">
        <f t="shared" si="37"/>
        <v>79</v>
      </c>
      <c r="AF454" s="22">
        <f t="shared" si="21"/>
        <v>975</v>
      </c>
      <c r="AG454" s="20">
        <f t="shared" si="38"/>
        <v>0</v>
      </c>
      <c r="AH454" s="20">
        <f t="shared" si="38"/>
        <v>0</v>
      </c>
      <c r="AI454" s="22">
        <f t="shared" si="22"/>
        <v>0</v>
      </c>
      <c r="AJ454" s="22">
        <v>3003</v>
      </c>
      <c r="AK454" s="18">
        <f t="shared" si="8"/>
        <v>43146</v>
      </c>
    </row>
    <row r="455" spans="1:37" x14ac:dyDescent="0.35">
      <c r="A455" s="39">
        <v>448</v>
      </c>
      <c r="C455" s="27" t="s">
        <v>113</v>
      </c>
      <c r="D455" s="20">
        <f t="shared" si="33"/>
        <v>13399</v>
      </c>
      <c r="E455" s="20">
        <f t="shared" si="33"/>
        <v>62</v>
      </c>
      <c r="F455" s="20">
        <f t="shared" si="33"/>
        <v>1272</v>
      </c>
      <c r="G455" s="40">
        <f t="shared" si="6"/>
        <v>14733</v>
      </c>
      <c r="H455" s="20">
        <f t="shared" si="34"/>
        <v>4193</v>
      </c>
      <c r="I455" s="20">
        <f t="shared" si="34"/>
        <v>307</v>
      </c>
      <c r="J455" s="20">
        <f t="shared" si="34"/>
        <v>22</v>
      </c>
      <c r="K455" s="20">
        <f t="shared" si="34"/>
        <v>63</v>
      </c>
      <c r="L455" s="20">
        <f t="shared" si="34"/>
        <v>29</v>
      </c>
      <c r="M455" s="20">
        <f t="shared" si="34"/>
        <v>9</v>
      </c>
      <c r="N455" s="22">
        <f t="shared" si="7"/>
        <v>4623</v>
      </c>
      <c r="O455" s="20">
        <f t="shared" si="35"/>
        <v>930</v>
      </c>
      <c r="P455" s="20">
        <f t="shared" si="35"/>
        <v>101</v>
      </c>
      <c r="Q455" s="20">
        <f t="shared" si="35"/>
        <v>5</v>
      </c>
      <c r="R455" s="20">
        <f t="shared" si="35"/>
        <v>5</v>
      </c>
      <c r="S455" s="22">
        <f t="shared" si="19"/>
        <v>1041</v>
      </c>
      <c r="T455" s="20">
        <f t="shared" si="36"/>
        <v>1518</v>
      </c>
      <c r="U455" s="20">
        <f t="shared" si="36"/>
        <v>159</v>
      </c>
      <c r="V455" s="20">
        <f t="shared" si="36"/>
        <v>0</v>
      </c>
      <c r="W455" s="20">
        <f t="shared" si="36"/>
        <v>25</v>
      </c>
      <c r="X455" s="22">
        <f t="shared" si="20"/>
        <v>1702</v>
      </c>
      <c r="Y455" s="20">
        <f t="shared" si="37"/>
        <v>153</v>
      </c>
      <c r="Z455" s="20">
        <f t="shared" si="37"/>
        <v>121</v>
      </c>
      <c r="AA455" s="20">
        <f t="shared" si="37"/>
        <v>0</v>
      </c>
      <c r="AB455" s="20">
        <f t="shared" si="37"/>
        <v>11</v>
      </c>
      <c r="AC455" s="20">
        <f t="shared" si="37"/>
        <v>6</v>
      </c>
      <c r="AD455" s="20">
        <f t="shared" si="37"/>
        <v>15</v>
      </c>
      <c r="AE455" s="20">
        <f t="shared" si="37"/>
        <v>51</v>
      </c>
      <c r="AF455" s="22">
        <f t="shared" si="21"/>
        <v>357</v>
      </c>
      <c r="AG455" s="20">
        <f t="shared" si="38"/>
        <v>0</v>
      </c>
      <c r="AH455" s="20">
        <f t="shared" si="38"/>
        <v>0</v>
      </c>
      <c r="AI455" s="22">
        <f t="shared" si="22"/>
        <v>0</v>
      </c>
      <c r="AJ455" s="22">
        <v>3160</v>
      </c>
      <c r="AK455" s="18">
        <f t="shared" si="8"/>
        <v>25616</v>
      </c>
    </row>
    <row r="456" spans="1:37" x14ac:dyDescent="0.35">
      <c r="A456" s="39">
        <v>449</v>
      </c>
      <c r="C456" s="27" t="s">
        <v>76</v>
      </c>
      <c r="D456" s="20">
        <f t="shared" si="33"/>
        <v>83230</v>
      </c>
      <c r="E456" s="20">
        <f t="shared" si="33"/>
        <v>722</v>
      </c>
      <c r="F456" s="20">
        <f t="shared" si="33"/>
        <v>7063</v>
      </c>
      <c r="G456" s="40">
        <f t="shared" si="6"/>
        <v>91015</v>
      </c>
      <c r="H456" s="20">
        <f t="shared" si="34"/>
        <v>27504</v>
      </c>
      <c r="I456" s="20">
        <f t="shared" si="34"/>
        <v>738</v>
      </c>
      <c r="J456" s="20">
        <f t="shared" si="34"/>
        <v>13</v>
      </c>
      <c r="K456" s="20">
        <f t="shared" si="34"/>
        <v>93</v>
      </c>
      <c r="L456" s="20">
        <f t="shared" si="34"/>
        <v>45</v>
      </c>
      <c r="M456" s="20">
        <f t="shared" si="34"/>
        <v>48</v>
      </c>
      <c r="N456" s="22">
        <f t="shared" si="7"/>
        <v>28441</v>
      </c>
      <c r="O456" s="20">
        <f t="shared" si="35"/>
        <v>11492</v>
      </c>
      <c r="P456" s="20">
        <f t="shared" si="35"/>
        <v>503</v>
      </c>
      <c r="Q456" s="20">
        <f t="shared" si="35"/>
        <v>3</v>
      </c>
      <c r="R456" s="20">
        <f t="shared" si="35"/>
        <v>64</v>
      </c>
      <c r="S456" s="22">
        <f t="shared" si="19"/>
        <v>12062</v>
      </c>
      <c r="T456" s="20">
        <f t="shared" si="36"/>
        <v>11125</v>
      </c>
      <c r="U456" s="20">
        <f t="shared" si="36"/>
        <v>494</v>
      </c>
      <c r="V456" s="20">
        <f t="shared" si="36"/>
        <v>0</v>
      </c>
      <c r="W456" s="20">
        <f t="shared" si="36"/>
        <v>124</v>
      </c>
      <c r="X456" s="22">
        <f t="shared" si="20"/>
        <v>11743</v>
      </c>
      <c r="Y456" s="20">
        <f t="shared" si="37"/>
        <v>2353</v>
      </c>
      <c r="Z456" s="20">
        <f t="shared" si="37"/>
        <v>1727</v>
      </c>
      <c r="AA456" s="20">
        <f t="shared" si="37"/>
        <v>16</v>
      </c>
      <c r="AB456" s="20">
        <f t="shared" si="37"/>
        <v>246</v>
      </c>
      <c r="AC456" s="20">
        <f t="shared" si="37"/>
        <v>97</v>
      </c>
      <c r="AD456" s="20">
        <f t="shared" si="37"/>
        <v>287</v>
      </c>
      <c r="AE456" s="20">
        <f t="shared" si="37"/>
        <v>291</v>
      </c>
      <c r="AF456" s="22">
        <f t="shared" si="21"/>
        <v>5017</v>
      </c>
      <c r="AG456" s="20">
        <f t="shared" si="38"/>
        <v>0</v>
      </c>
      <c r="AH456" s="20">
        <f t="shared" si="38"/>
        <v>0</v>
      </c>
      <c r="AI456" s="22">
        <f t="shared" si="22"/>
        <v>0</v>
      </c>
      <c r="AJ456" s="22">
        <v>12286</v>
      </c>
      <c r="AK456" s="18">
        <f t="shared" si="8"/>
        <v>160564</v>
      </c>
    </row>
    <row r="457" spans="1:37" x14ac:dyDescent="0.35">
      <c r="A457" s="39">
        <v>450</v>
      </c>
      <c r="C457" s="27" t="s">
        <v>77</v>
      </c>
      <c r="D457" s="20">
        <f t="shared" si="33"/>
        <v>52750</v>
      </c>
      <c r="E457" s="20">
        <f t="shared" si="33"/>
        <v>932</v>
      </c>
      <c r="F457" s="20">
        <f t="shared" si="33"/>
        <v>4692</v>
      </c>
      <c r="G457" s="40">
        <f t="shared" ref="G457:G487" si="39">SUM(D457:F457)</f>
        <v>58374</v>
      </c>
      <c r="H457" s="20">
        <f t="shared" si="34"/>
        <v>18081</v>
      </c>
      <c r="I457" s="20">
        <f t="shared" si="34"/>
        <v>487</v>
      </c>
      <c r="J457" s="20">
        <f t="shared" si="34"/>
        <v>15</v>
      </c>
      <c r="K457" s="20">
        <f t="shared" si="34"/>
        <v>52</v>
      </c>
      <c r="L457" s="20">
        <f t="shared" si="34"/>
        <v>19</v>
      </c>
      <c r="M457" s="20">
        <f t="shared" si="34"/>
        <v>21</v>
      </c>
      <c r="N457" s="22">
        <f t="shared" ref="N457:N487" si="40">SUM(H457:M457)</f>
        <v>18675</v>
      </c>
      <c r="O457" s="20">
        <f t="shared" si="35"/>
        <v>6880</v>
      </c>
      <c r="P457" s="20">
        <f t="shared" si="35"/>
        <v>334</v>
      </c>
      <c r="Q457" s="20">
        <f t="shared" si="35"/>
        <v>5</v>
      </c>
      <c r="R457" s="20">
        <f t="shared" si="35"/>
        <v>47</v>
      </c>
      <c r="S457" s="22">
        <f t="shared" si="19"/>
        <v>7266</v>
      </c>
      <c r="T457" s="20">
        <f t="shared" si="36"/>
        <v>7384</v>
      </c>
      <c r="U457" s="20">
        <f t="shared" si="36"/>
        <v>367</v>
      </c>
      <c r="V457" s="20">
        <f t="shared" si="36"/>
        <v>3</v>
      </c>
      <c r="W457" s="20">
        <f t="shared" si="36"/>
        <v>84</v>
      </c>
      <c r="X457" s="22">
        <f t="shared" si="20"/>
        <v>7838</v>
      </c>
      <c r="Y457" s="20">
        <f t="shared" si="37"/>
        <v>1397</v>
      </c>
      <c r="Z457" s="20">
        <f t="shared" si="37"/>
        <v>570</v>
      </c>
      <c r="AA457" s="20">
        <f t="shared" si="37"/>
        <v>17</v>
      </c>
      <c r="AB457" s="20">
        <f t="shared" si="37"/>
        <v>95</v>
      </c>
      <c r="AC457" s="20">
        <f t="shared" si="37"/>
        <v>37</v>
      </c>
      <c r="AD457" s="20">
        <f t="shared" si="37"/>
        <v>109</v>
      </c>
      <c r="AE457" s="20">
        <f t="shared" si="37"/>
        <v>134</v>
      </c>
      <c r="AF457" s="22">
        <f t="shared" si="21"/>
        <v>2359</v>
      </c>
      <c r="AG457" s="20">
        <f t="shared" si="38"/>
        <v>0</v>
      </c>
      <c r="AH457" s="20">
        <f t="shared" si="38"/>
        <v>0</v>
      </c>
      <c r="AI457" s="22">
        <f t="shared" si="22"/>
        <v>0</v>
      </c>
      <c r="AJ457" s="22">
        <v>11476</v>
      </c>
      <c r="AK457" s="18">
        <f t="shared" ref="AK457:AK487" si="41">SUM(N457,S457,X457,AF457,AI457,AJ457,G457)</f>
        <v>105988</v>
      </c>
    </row>
    <row r="458" spans="1:37" x14ac:dyDescent="0.35">
      <c r="A458" s="39">
        <v>451</v>
      </c>
      <c r="C458" s="27" t="s">
        <v>114</v>
      </c>
      <c r="D458" s="20">
        <f t="shared" si="33"/>
        <v>17005</v>
      </c>
      <c r="E458" s="20">
        <f t="shared" si="33"/>
        <v>200</v>
      </c>
      <c r="F458" s="20">
        <f t="shared" si="33"/>
        <v>1617</v>
      </c>
      <c r="G458" s="40">
        <f t="shared" si="39"/>
        <v>18822</v>
      </c>
      <c r="H458" s="20">
        <f t="shared" ref="H458:M467" si="42">SUM(H298,H218,H138,H58)</f>
        <v>6680</v>
      </c>
      <c r="I458" s="20">
        <f t="shared" si="42"/>
        <v>375</v>
      </c>
      <c r="J458" s="20">
        <f t="shared" si="42"/>
        <v>28</v>
      </c>
      <c r="K458" s="20">
        <f t="shared" si="42"/>
        <v>56</v>
      </c>
      <c r="L458" s="20">
        <f t="shared" si="42"/>
        <v>29</v>
      </c>
      <c r="M458" s="20">
        <f t="shared" si="42"/>
        <v>7</v>
      </c>
      <c r="N458" s="22">
        <f t="shared" si="40"/>
        <v>7175</v>
      </c>
      <c r="O458" s="20">
        <f t="shared" si="35"/>
        <v>1527</v>
      </c>
      <c r="P458" s="20">
        <f t="shared" si="35"/>
        <v>171</v>
      </c>
      <c r="Q458" s="20">
        <f t="shared" si="35"/>
        <v>6</v>
      </c>
      <c r="R458" s="20">
        <f t="shared" si="35"/>
        <v>9</v>
      </c>
      <c r="S458" s="22">
        <f t="shared" si="19"/>
        <v>1713</v>
      </c>
      <c r="T458" s="20">
        <f t="shared" si="36"/>
        <v>2158</v>
      </c>
      <c r="U458" s="20">
        <f t="shared" si="36"/>
        <v>280</v>
      </c>
      <c r="V458" s="20">
        <f t="shared" si="36"/>
        <v>0</v>
      </c>
      <c r="W458" s="20">
        <f t="shared" si="36"/>
        <v>42</v>
      </c>
      <c r="X458" s="22">
        <f t="shared" si="20"/>
        <v>2480</v>
      </c>
      <c r="Y458" s="20">
        <f t="shared" ref="Y458:AE467" si="43">SUM(Y298,Y218,Y138,Y58)</f>
        <v>275</v>
      </c>
      <c r="Z458" s="20">
        <f t="shared" si="43"/>
        <v>246</v>
      </c>
      <c r="AA458" s="20">
        <f t="shared" si="43"/>
        <v>4</v>
      </c>
      <c r="AB458" s="20">
        <f t="shared" si="43"/>
        <v>11</v>
      </c>
      <c r="AC458" s="20">
        <f t="shared" si="43"/>
        <v>14</v>
      </c>
      <c r="AD458" s="20">
        <f t="shared" si="43"/>
        <v>43</v>
      </c>
      <c r="AE458" s="20">
        <f t="shared" si="43"/>
        <v>61</v>
      </c>
      <c r="AF458" s="22">
        <f t="shared" si="21"/>
        <v>654</v>
      </c>
      <c r="AG458" s="20">
        <f t="shared" si="38"/>
        <v>0</v>
      </c>
      <c r="AH458" s="20">
        <f t="shared" si="38"/>
        <v>0</v>
      </c>
      <c r="AI458" s="22">
        <f t="shared" si="22"/>
        <v>0</v>
      </c>
      <c r="AJ458" s="22">
        <v>2551</v>
      </c>
      <c r="AK458" s="18">
        <f t="shared" si="41"/>
        <v>33395</v>
      </c>
    </row>
    <row r="459" spans="1:37" x14ac:dyDescent="0.35">
      <c r="A459" s="39">
        <v>452</v>
      </c>
      <c r="C459" s="27" t="s">
        <v>78</v>
      </c>
      <c r="D459" s="20">
        <f t="shared" si="33"/>
        <v>68467</v>
      </c>
      <c r="E459" s="20">
        <f t="shared" si="33"/>
        <v>2405</v>
      </c>
      <c r="F459" s="20">
        <f t="shared" si="33"/>
        <v>6260</v>
      </c>
      <c r="G459" s="40">
        <f t="shared" si="39"/>
        <v>77132</v>
      </c>
      <c r="H459" s="20">
        <f t="shared" si="42"/>
        <v>24489</v>
      </c>
      <c r="I459" s="20">
        <f t="shared" si="42"/>
        <v>565</v>
      </c>
      <c r="J459" s="20">
        <f t="shared" si="42"/>
        <v>22</v>
      </c>
      <c r="K459" s="20">
        <f t="shared" si="42"/>
        <v>68</v>
      </c>
      <c r="L459" s="20">
        <f t="shared" si="42"/>
        <v>49</v>
      </c>
      <c r="M459" s="20">
        <f t="shared" si="42"/>
        <v>43</v>
      </c>
      <c r="N459" s="22">
        <f t="shared" si="40"/>
        <v>25236</v>
      </c>
      <c r="O459" s="20">
        <f t="shared" si="35"/>
        <v>6900</v>
      </c>
      <c r="P459" s="20">
        <f t="shared" si="35"/>
        <v>342</v>
      </c>
      <c r="Q459" s="20">
        <f t="shared" si="35"/>
        <v>11</v>
      </c>
      <c r="R459" s="20">
        <f t="shared" si="35"/>
        <v>46</v>
      </c>
      <c r="S459" s="22">
        <f t="shared" si="19"/>
        <v>7299</v>
      </c>
      <c r="T459" s="20">
        <f t="shared" si="36"/>
        <v>8849</v>
      </c>
      <c r="U459" s="20">
        <f t="shared" si="36"/>
        <v>381</v>
      </c>
      <c r="V459" s="20">
        <f t="shared" si="36"/>
        <v>0</v>
      </c>
      <c r="W459" s="20">
        <f t="shared" si="36"/>
        <v>110</v>
      </c>
      <c r="X459" s="22">
        <f t="shared" si="20"/>
        <v>9340</v>
      </c>
      <c r="Y459" s="20">
        <f t="shared" si="43"/>
        <v>2421</v>
      </c>
      <c r="Z459" s="20">
        <f t="shared" si="43"/>
        <v>757</v>
      </c>
      <c r="AA459" s="20">
        <f t="shared" si="43"/>
        <v>15</v>
      </c>
      <c r="AB459" s="20">
        <f t="shared" si="43"/>
        <v>181</v>
      </c>
      <c r="AC459" s="20">
        <f t="shared" si="43"/>
        <v>81</v>
      </c>
      <c r="AD459" s="20">
        <f t="shared" si="43"/>
        <v>141</v>
      </c>
      <c r="AE459" s="20">
        <f t="shared" si="43"/>
        <v>226</v>
      </c>
      <c r="AF459" s="22">
        <f t="shared" si="21"/>
        <v>3822</v>
      </c>
      <c r="AG459" s="20">
        <f t="shared" si="38"/>
        <v>0</v>
      </c>
      <c r="AH459" s="20">
        <f t="shared" si="38"/>
        <v>0</v>
      </c>
      <c r="AI459" s="22">
        <f t="shared" si="22"/>
        <v>0</v>
      </c>
      <c r="AJ459" s="22">
        <v>16519</v>
      </c>
      <c r="AK459" s="18">
        <f t="shared" si="41"/>
        <v>139348</v>
      </c>
    </row>
    <row r="460" spans="1:37" x14ac:dyDescent="0.35">
      <c r="A460" s="39">
        <v>453</v>
      </c>
      <c r="C460" s="27" t="s">
        <v>115</v>
      </c>
      <c r="D460" s="20">
        <f t="shared" si="33"/>
        <v>76793</v>
      </c>
      <c r="E460" s="20">
        <f t="shared" si="33"/>
        <v>763</v>
      </c>
      <c r="F460" s="20">
        <f t="shared" si="33"/>
        <v>7016</v>
      </c>
      <c r="G460" s="40">
        <f t="shared" si="39"/>
        <v>84572</v>
      </c>
      <c r="H460" s="20">
        <f t="shared" si="42"/>
        <v>24242</v>
      </c>
      <c r="I460" s="20">
        <f t="shared" si="42"/>
        <v>1135</v>
      </c>
      <c r="J460" s="20">
        <f t="shared" si="42"/>
        <v>67</v>
      </c>
      <c r="K460" s="20">
        <f t="shared" si="42"/>
        <v>183</v>
      </c>
      <c r="L460" s="20">
        <f t="shared" si="42"/>
        <v>71</v>
      </c>
      <c r="M460" s="20">
        <f t="shared" si="42"/>
        <v>37</v>
      </c>
      <c r="N460" s="22">
        <f t="shared" si="40"/>
        <v>25735</v>
      </c>
      <c r="O460" s="20">
        <f t="shared" si="35"/>
        <v>7119</v>
      </c>
      <c r="P460" s="20">
        <f t="shared" si="35"/>
        <v>683</v>
      </c>
      <c r="Q460" s="20">
        <f t="shared" si="35"/>
        <v>20</v>
      </c>
      <c r="R460" s="20">
        <f t="shared" si="35"/>
        <v>74</v>
      </c>
      <c r="S460" s="22">
        <f t="shared" si="19"/>
        <v>7896</v>
      </c>
      <c r="T460" s="20">
        <f t="shared" si="36"/>
        <v>8689</v>
      </c>
      <c r="U460" s="20">
        <f t="shared" si="36"/>
        <v>986</v>
      </c>
      <c r="V460" s="20">
        <f t="shared" si="36"/>
        <v>8</v>
      </c>
      <c r="W460" s="20">
        <f t="shared" si="36"/>
        <v>135</v>
      </c>
      <c r="X460" s="22">
        <f t="shared" si="20"/>
        <v>9818</v>
      </c>
      <c r="Y460" s="20">
        <f t="shared" si="43"/>
        <v>947</v>
      </c>
      <c r="Z460" s="20">
        <f t="shared" si="43"/>
        <v>874</v>
      </c>
      <c r="AA460" s="20">
        <f t="shared" si="43"/>
        <v>16</v>
      </c>
      <c r="AB460" s="20">
        <f t="shared" si="43"/>
        <v>41</v>
      </c>
      <c r="AC460" s="20">
        <f t="shared" si="43"/>
        <v>38</v>
      </c>
      <c r="AD460" s="20">
        <f t="shared" si="43"/>
        <v>89</v>
      </c>
      <c r="AE460" s="20">
        <f t="shared" si="43"/>
        <v>212</v>
      </c>
      <c r="AF460" s="22">
        <f t="shared" si="21"/>
        <v>2217</v>
      </c>
      <c r="AG460" s="20">
        <f t="shared" si="38"/>
        <v>0</v>
      </c>
      <c r="AH460" s="20">
        <f t="shared" si="38"/>
        <v>0</v>
      </c>
      <c r="AI460" s="22">
        <f t="shared" si="22"/>
        <v>0</v>
      </c>
      <c r="AJ460" s="22">
        <v>15555</v>
      </c>
      <c r="AK460" s="18">
        <f t="shared" si="41"/>
        <v>145793</v>
      </c>
    </row>
    <row r="461" spans="1:37" x14ac:dyDescent="0.35">
      <c r="A461" s="39">
        <v>454</v>
      </c>
      <c r="C461" s="27" t="s">
        <v>116</v>
      </c>
      <c r="D461" s="20">
        <f t="shared" si="33"/>
        <v>8616</v>
      </c>
      <c r="E461" s="20">
        <f t="shared" si="33"/>
        <v>316</v>
      </c>
      <c r="F461" s="20">
        <f t="shared" si="33"/>
        <v>877</v>
      </c>
      <c r="G461" s="40">
        <f t="shared" si="39"/>
        <v>9809</v>
      </c>
      <c r="H461" s="20">
        <f t="shared" si="42"/>
        <v>2507</v>
      </c>
      <c r="I461" s="20">
        <f t="shared" si="42"/>
        <v>107</v>
      </c>
      <c r="J461" s="20">
        <f t="shared" si="42"/>
        <v>14</v>
      </c>
      <c r="K461" s="20">
        <f t="shared" si="42"/>
        <v>13</v>
      </c>
      <c r="L461" s="20">
        <f t="shared" si="42"/>
        <v>0</v>
      </c>
      <c r="M461" s="20">
        <f t="shared" si="42"/>
        <v>10</v>
      </c>
      <c r="N461" s="22">
        <f t="shared" si="40"/>
        <v>2651</v>
      </c>
      <c r="O461" s="20">
        <f t="shared" si="35"/>
        <v>616</v>
      </c>
      <c r="P461" s="20">
        <f t="shared" si="35"/>
        <v>56</v>
      </c>
      <c r="Q461" s="20">
        <f t="shared" si="35"/>
        <v>0</v>
      </c>
      <c r="R461" s="20">
        <f t="shared" si="35"/>
        <v>4</v>
      </c>
      <c r="S461" s="22">
        <f t="shared" si="19"/>
        <v>676</v>
      </c>
      <c r="T461" s="20">
        <f t="shared" si="36"/>
        <v>860</v>
      </c>
      <c r="U461" s="20">
        <f t="shared" si="36"/>
        <v>67</v>
      </c>
      <c r="V461" s="20">
        <f t="shared" si="36"/>
        <v>0</v>
      </c>
      <c r="W461" s="20">
        <f t="shared" si="36"/>
        <v>15</v>
      </c>
      <c r="X461" s="22">
        <f t="shared" si="20"/>
        <v>942</v>
      </c>
      <c r="Y461" s="20">
        <f t="shared" si="43"/>
        <v>120</v>
      </c>
      <c r="Z461" s="20">
        <f t="shared" si="43"/>
        <v>101</v>
      </c>
      <c r="AA461" s="20">
        <f t="shared" si="43"/>
        <v>3</v>
      </c>
      <c r="AB461" s="20">
        <f t="shared" si="43"/>
        <v>11</v>
      </c>
      <c r="AC461" s="20">
        <f t="shared" si="43"/>
        <v>8</v>
      </c>
      <c r="AD461" s="20">
        <f t="shared" si="43"/>
        <v>14</v>
      </c>
      <c r="AE461" s="20">
        <f t="shared" si="43"/>
        <v>18</v>
      </c>
      <c r="AF461" s="22">
        <f t="shared" si="21"/>
        <v>275</v>
      </c>
      <c r="AG461" s="20">
        <f t="shared" si="38"/>
        <v>0</v>
      </c>
      <c r="AH461" s="20">
        <f t="shared" si="38"/>
        <v>0</v>
      </c>
      <c r="AI461" s="22">
        <f t="shared" si="22"/>
        <v>0</v>
      </c>
      <c r="AJ461" s="22">
        <v>2421</v>
      </c>
      <c r="AK461" s="18">
        <f t="shared" si="41"/>
        <v>16774</v>
      </c>
    </row>
    <row r="462" spans="1:37" x14ac:dyDescent="0.35">
      <c r="A462" s="39">
        <v>455</v>
      </c>
      <c r="C462" s="27" t="s">
        <v>117</v>
      </c>
      <c r="D462" s="20">
        <f t="shared" si="33"/>
        <v>8080</v>
      </c>
      <c r="E462" s="20">
        <f t="shared" si="33"/>
        <v>86</v>
      </c>
      <c r="F462" s="20">
        <f t="shared" si="33"/>
        <v>590</v>
      </c>
      <c r="G462" s="40">
        <f t="shared" si="39"/>
        <v>8756</v>
      </c>
      <c r="H462" s="20">
        <f t="shared" si="42"/>
        <v>2851</v>
      </c>
      <c r="I462" s="20">
        <f t="shared" si="42"/>
        <v>153</v>
      </c>
      <c r="J462" s="20">
        <f t="shared" si="42"/>
        <v>17</v>
      </c>
      <c r="K462" s="20">
        <f t="shared" si="42"/>
        <v>35</v>
      </c>
      <c r="L462" s="20">
        <f t="shared" si="42"/>
        <v>11</v>
      </c>
      <c r="M462" s="20">
        <f t="shared" si="42"/>
        <v>6</v>
      </c>
      <c r="N462" s="22">
        <f t="shared" si="40"/>
        <v>3073</v>
      </c>
      <c r="O462" s="20">
        <f t="shared" si="35"/>
        <v>641</v>
      </c>
      <c r="P462" s="20">
        <f t="shared" si="35"/>
        <v>58</v>
      </c>
      <c r="Q462" s="20">
        <f t="shared" si="35"/>
        <v>5</v>
      </c>
      <c r="R462" s="20">
        <f t="shared" si="35"/>
        <v>10</v>
      </c>
      <c r="S462" s="22">
        <f t="shared" si="19"/>
        <v>714</v>
      </c>
      <c r="T462" s="20">
        <f t="shared" si="36"/>
        <v>863</v>
      </c>
      <c r="U462" s="20">
        <f t="shared" si="36"/>
        <v>79</v>
      </c>
      <c r="V462" s="20">
        <f t="shared" si="36"/>
        <v>0</v>
      </c>
      <c r="W462" s="20">
        <f t="shared" si="36"/>
        <v>11</v>
      </c>
      <c r="X462" s="22">
        <f t="shared" si="20"/>
        <v>953</v>
      </c>
      <c r="Y462" s="20">
        <f t="shared" si="43"/>
        <v>115</v>
      </c>
      <c r="Z462" s="20">
        <f t="shared" si="43"/>
        <v>62</v>
      </c>
      <c r="AA462" s="20">
        <f t="shared" si="43"/>
        <v>0</v>
      </c>
      <c r="AB462" s="20">
        <f t="shared" si="43"/>
        <v>8</v>
      </c>
      <c r="AC462" s="20">
        <f t="shared" si="43"/>
        <v>4</v>
      </c>
      <c r="AD462" s="20">
        <f t="shared" si="43"/>
        <v>8</v>
      </c>
      <c r="AE462" s="20">
        <f t="shared" si="43"/>
        <v>27</v>
      </c>
      <c r="AF462" s="22">
        <f t="shared" si="21"/>
        <v>224</v>
      </c>
      <c r="AG462" s="20">
        <f t="shared" si="38"/>
        <v>0</v>
      </c>
      <c r="AH462" s="20">
        <f t="shared" si="38"/>
        <v>0</v>
      </c>
      <c r="AI462" s="22">
        <f t="shared" si="22"/>
        <v>0</v>
      </c>
      <c r="AJ462" s="22">
        <v>1471</v>
      </c>
      <c r="AK462" s="18">
        <f t="shared" si="41"/>
        <v>15191</v>
      </c>
    </row>
    <row r="463" spans="1:37" x14ac:dyDescent="0.35">
      <c r="A463" s="39">
        <v>456</v>
      </c>
      <c r="C463" s="27" t="s">
        <v>118</v>
      </c>
      <c r="D463" s="20">
        <f t="shared" si="33"/>
        <v>6895</v>
      </c>
      <c r="E463" s="20">
        <f t="shared" si="33"/>
        <v>92</v>
      </c>
      <c r="F463" s="20">
        <f t="shared" si="33"/>
        <v>541</v>
      </c>
      <c r="G463" s="40">
        <f t="shared" si="39"/>
        <v>7528</v>
      </c>
      <c r="H463" s="20">
        <f t="shared" si="42"/>
        <v>1835</v>
      </c>
      <c r="I463" s="20">
        <f t="shared" si="42"/>
        <v>115</v>
      </c>
      <c r="J463" s="20">
        <f t="shared" si="42"/>
        <v>5</v>
      </c>
      <c r="K463" s="20">
        <f t="shared" si="42"/>
        <v>23</v>
      </c>
      <c r="L463" s="20">
        <f t="shared" si="42"/>
        <v>6</v>
      </c>
      <c r="M463" s="20">
        <f t="shared" si="42"/>
        <v>0</v>
      </c>
      <c r="N463" s="22">
        <f t="shared" si="40"/>
        <v>1984</v>
      </c>
      <c r="O463" s="20">
        <f t="shared" si="35"/>
        <v>452</v>
      </c>
      <c r="P463" s="20">
        <f t="shared" si="35"/>
        <v>62</v>
      </c>
      <c r="Q463" s="20">
        <f t="shared" si="35"/>
        <v>0</v>
      </c>
      <c r="R463" s="20">
        <f t="shared" si="35"/>
        <v>6</v>
      </c>
      <c r="S463" s="22">
        <f t="shared" si="19"/>
        <v>520</v>
      </c>
      <c r="T463" s="20">
        <f t="shared" si="36"/>
        <v>699</v>
      </c>
      <c r="U463" s="20">
        <f t="shared" si="36"/>
        <v>90</v>
      </c>
      <c r="V463" s="20">
        <f t="shared" si="36"/>
        <v>0</v>
      </c>
      <c r="W463" s="20">
        <f t="shared" si="36"/>
        <v>7</v>
      </c>
      <c r="X463" s="22">
        <f t="shared" si="20"/>
        <v>796</v>
      </c>
      <c r="Y463" s="20">
        <f t="shared" si="43"/>
        <v>83</v>
      </c>
      <c r="Z463" s="20">
        <f t="shared" si="43"/>
        <v>65</v>
      </c>
      <c r="AA463" s="20">
        <f t="shared" si="43"/>
        <v>0</v>
      </c>
      <c r="AB463" s="20">
        <f t="shared" si="43"/>
        <v>0</v>
      </c>
      <c r="AC463" s="20">
        <f t="shared" si="43"/>
        <v>5</v>
      </c>
      <c r="AD463" s="20">
        <f t="shared" si="43"/>
        <v>0</v>
      </c>
      <c r="AE463" s="20">
        <f t="shared" si="43"/>
        <v>23</v>
      </c>
      <c r="AF463" s="22">
        <f t="shared" si="21"/>
        <v>176</v>
      </c>
      <c r="AG463" s="20">
        <f t="shared" si="38"/>
        <v>0</v>
      </c>
      <c r="AH463" s="20">
        <f t="shared" si="38"/>
        <v>0</v>
      </c>
      <c r="AI463" s="22">
        <f t="shared" si="22"/>
        <v>0</v>
      </c>
      <c r="AJ463" s="22">
        <v>1593</v>
      </c>
      <c r="AK463" s="18">
        <f t="shared" si="41"/>
        <v>12597</v>
      </c>
    </row>
    <row r="464" spans="1:37" x14ac:dyDescent="0.35">
      <c r="A464" s="39">
        <v>457</v>
      </c>
      <c r="C464" s="27" t="s">
        <v>119</v>
      </c>
      <c r="D464" s="20">
        <f t="shared" si="33"/>
        <v>31124</v>
      </c>
      <c r="E464" s="20">
        <f t="shared" si="33"/>
        <v>213</v>
      </c>
      <c r="F464" s="20">
        <f t="shared" si="33"/>
        <v>2097</v>
      </c>
      <c r="G464" s="40">
        <f t="shared" si="39"/>
        <v>33434</v>
      </c>
      <c r="H464" s="20">
        <f t="shared" si="42"/>
        <v>10782</v>
      </c>
      <c r="I464" s="20">
        <f t="shared" si="42"/>
        <v>409</v>
      </c>
      <c r="J464" s="20">
        <f t="shared" si="42"/>
        <v>4</v>
      </c>
      <c r="K464" s="20">
        <f t="shared" si="42"/>
        <v>25</v>
      </c>
      <c r="L464" s="20">
        <f t="shared" si="42"/>
        <v>7</v>
      </c>
      <c r="M464" s="20">
        <f t="shared" si="42"/>
        <v>28</v>
      </c>
      <c r="N464" s="22">
        <f t="shared" si="40"/>
        <v>11255</v>
      </c>
      <c r="O464" s="20">
        <f t="shared" si="35"/>
        <v>4372</v>
      </c>
      <c r="P464" s="20">
        <f t="shared" si="35"/>
        <v>335</v>
      </c>
      <c r="Q464" s="20">
        <f t="shared" si="35"/>
        <v>0</v>
      </c>
      <c r="R464" s="20">
        <f t="shared" si="35"/>
        <v>16</v>
      </c>
      <c r="S464" s="22">
        <f t="shared" si="19"/>
        <v>4723</v>
      </c>
      <c r="T464" s="20">
        <f t="shared" si="36"/>
        <v>4738</v>
      </c>
      <c r="U464" s="20">
        <f t="shared" si="36"/>
        <v>397</v>
      </c>
      <c r="V464" s="20">
        <f t="shared" si="36"/>
        <v>0</v>
      </c>
      <c r="W464" s="20">
        <f t="shared" si="36"/>
        <v>32</v>
      </c>
      <c r="X464" s="22">
        <f t="shared" si="20"/>
        <v>5167</v>
      </c>
      <c r="Y464" s="20">
        <f t="shared" si="43"/>
        <v>314</v>
      </c>
      <c r="Z464" s="20">
        <f t="shared" si="43"/>
        <v>311</v>
      </c>
      <c r="AA464" s="20">
        <f t="shared" si="43"/>
        <v>4</v>
      </c>
      <c r="AB464" s="20">
        <f t="shared" si="43"/>
        <v>0</v>
      </c>
      <c r="AC464" s="20">
        <f t="shared" si="43"/>
        <v>9</v>
      </c>
      <c r="AD464" s="20">
        <f t="shared" si="43"/>
        <v>34</v>
      </c>
      <c r="AE464" s="20">
        <f t="shared" si="43"/>
        <v>63</v>
      </c>
      <c r="AF464" s="22">
        <f t="shared" si="21"/>
        <v>735</v>
      </c>
      <c r="AG464" s="20">
        <f t="shared" si="38"/>
        <v>0</v>
      </c>
      <c r="AH464" s="20">
        <f t="shared" si="38"/>
        <v>0</v>
      </c>
      <c r="AI464" s="22">
        <f t="shared" si="22"/>
        <v>0</v>
      </c>
      <c r="AJ464" s="22">
        <v>2836</v>
      </c>
      <c r="AK464" s="18">
        <f t="shared" si="41"/>
        <v>58150</v>
      </c>
    </row>
    <row r="465" spans="1:37" x14ac:dyDescent="0.35">
      <c r="A465" s="39">
        <v>458</v>
      </c>
      <c r="C465" s="27" t="s">
        <v>120</v>
      </c>
      <c r="D465" s="20">
        <f t="shared" si="33"/>
        <v>5065</v>
      </c>
      <c r="E465" s="20">
        <f t="shared" si="33"/>
        <v>26</v>
      </c>
      <c r="F465" s="20">
        <f t="shared" si="33"/>
        <v>450</v>
      </c>
      <c r="G465" s="40">
        <f t="shared" si="39"/>
        <v>5541</v>
      </c>
      <c r="H465" s="20">
        <f t="shared" si="42"/>
        <v>1511</v>
      </c>
      <c r="I465" s="20">
        <f t="shared" si="42"/>
        <v>77</v>
      </c>
      <c r="J465" s="20">
        <f t="shared" si="42"/>
        <v>13</v>
      </c>
      <c r="K465" s="20">
        <f t="shared" si="42"/>
        <v>17</v>
      </c>
      <c r="L465" s="20">
        <f t="shared" si="42"/>
        <v>12</v>
      </c>
      <c r="M465" s="20">
        <f t="shared" si="42"/>
        <v>3</v>
      </c>
      <c r="N465" s="22">
        <f t="shared" si="40"/>
        <v>1633</v>
      </c>
      <c r="O465" s="20">
        <f t="shared" si="35"/>
        <v>293</v>
      </c>
      <c r="P465" s="20">
        <f t="shared" si="35"/>
        <v>36</v>
      </c>
      <c r="Q465" s="20">
        <f t="shared" si="35"/>
        <v>0</v>
      </c>
      <c r="R465" s="20">
        <f t="shared" si="35"/>
        <v>5</v>
      </c>
      <c r="S465" s="22">
        <f t="shared" si="19"/>
        <v>334</v>
      </c>
      <c r="T465" s="20">
        <f t="shared" si="36"/>
        <v>541</v>
      </c>
      <c r="U465" s="20">
        <f t="shared" si="36"/>
        <v>70</v>
      </c>
      <c r="V465" s="20">
        <f t="shared" si="36"/>
        <v>0</v>
      </c>
      <c r="W465" s="20">
        <f t="shared" si="36"/>
        <v>14</v>
      </c>
      <c r="X465" s="22">
        <f t="shared" si="20"/>
        <v>625</v>
      </c>
      <c r="Y465" s="20">
        <f t="shared" si="43"/>
        <v>83</v>
      </c>
      <c r="Z465" s="20">
        <f t="shared" si="43"/>
        <v>48</v>
      </c>
      <c r="AA465" s="20">
        <f t="shared" si="43"/>
        <v>0</v>
      </c>
      <c r="AB465" s="20">
        <f t="shared" si="43"/>
        <v>9</v>
      </c>
      <c r="AC465" s="20">
        <f t="shared" si="43"/>
        <v>7</v>
      </c>
      <c r="AD465" s="20">
        <f t="shared" si="43"/>
        <v>8</v>
      </c>
      <c r="AE465" s="20">
        <f t="shared" si="43"/>
        <v>9</v>
      </c>
      <c r="AF465" s="22">
        <f t="shared" si="21"/>
        <v>164</v>
      </c>
      <c r="AG465" s="20">
        <f t="shared" si="38"/>
        <v>0</v>
      </c>
      <c r="AH465" s="20">
        <f t="shared" si="38"/>
        <v>0</v>
      </c>
      <c r="AI465" s="22">
        <f t="shared" si="22"/>
        <v>0</v>
      </c>
      <c r="AJ465" s="22">
        <v>1600</v>
      </c>
      <c r="AK465" s="18">
        <f t="shared" si="41"/>
        <v>9897</v>
      </c>
    </row>
    <row r="466" spans="1:37" x14ac:dyDescent="0.35">
      <c r="A466" s="39">
        <v>459</v>
      </c>
      <c r="C466" s="27" t="s">
        <v>79</v>
      </c>
      <c r="D466" s="20">
        <f t="shared" si="33"/>
        <v>38780</v>
      </c>
      <c r="E466" s="20">
        <f t="shared" si="33"/>
        <v>2074</v>
      </c>
      <c r="F466" s="20">
        <f t="shared" si="33"/>
        <v>3037</v>
      </c>
      <c r="G466" s="40">
        <f t="shared" si="39"/>
        <v>43891</v>
      </c>
      <c r="H466" s="20">
        <f t="shared" si="42"/>
        <v>10337</v>
      </c>
      <c r="I466" s="20">
        <f t="shared" si="42"/>
        <v>411</v>
      </c>
      <c r="J466" s="20">
        <f t="shared" si="42"/>
        <v>7</v>
      </c>
      <c r="K466" s="20">
        <f t="shared" si="42"/>
        <v>22</v>
      </c>
      <c r="L466" s="20">
        <f t="shared" si="42"/>
        <v>22</v>
      </c>
      <c r="M466" s="20">
        <f t="shared" si="42"/>
        <v>8</v>
      </c>
      <c r="N466" s="22">
        <f t="shared" si="40"/>
        <v>10807</v>
      </c>
      <c r="O466" s="20">
        <f t="shared" si="35"/>
        <v>2984</v>
      </c>
      <c r="P466" s="20">
        <f t="shared" si="35"/>
        <v>208</v>
      </c>
      <c r="Q466" s="20">
        <f t="shared" si="35"/>
        <v>4</v>
      </c>
      <c r="R466" s="20">
        <f t="shared" si="35"/>
        <v>17</v>
      </c>
      <c r="S466" s="22">
        <f t="shared" si="19"/>
        <v>3213</v>
      </c>
      <c r="T466" s="20">
        <f t="shared" si="36"/>
        <v>2233</v>
      </c>
      <c r="U466" s="20">
        <f t="shared" si="36"/>
        <v>158</v>
      </c>
      <c r="V466" s="20">
        <f t="shared" si="36"/>
        <v>0</v>
      </c>
      <c r="W466" s="20">
        <f t="shared" si="36"/>
        <v>33</v>
      </c>
      <c r="X466" s="22">
        <f t="shared" si="20"/>
        <v>2424</v>
      </c>
      <c r="Y466" s="20">
        <f t="shared" si="43"/>
        <v>971</v>
      </c>
      <c r="Z466" s="20">
        <f t="shared" si="43"/>
        <v>197</v>
      </c>
      <c r="AA466" s="20">
        <f t="shared" si="43"/>
        <v>0</v>
      </c>
      <c r="AB466" s="20">
        <f t="shared" si="43"/>
        <v>98</v>
      </c>
      <c r="AC466" s="20">
        <f t="shared" si="43"/>
        <v>29</v>
      </c>
      <c r="AD466" s="20">
        <f t="shared" si="43"/>
        <v>60</v>
      </c>
      <c r="AE466" s="20">
        <f t="shared" si="43"/>
        <v>95</v>
      </c>
      <c r="AF466" s="22">
        <f t="shared" si="21"/>
        <v>1450</v>
      </c>
      <c r="AG466" s="20">
        <f t="shared" si="38"/>
        <v>0</v>
      </c>
      <c r="AH466" s="20">
        <f t="shared" si="38"/>
        <v>0</v>
      </c>
      <c r="AI466" s="22">
        <f t="shared" si="22"/>
        <v>0</v>
      </c>
      <c r="AJ466" s="22">
        <v>17805</v>
      </c>
      <c r="AK466" s="18">
        <f t="shared" si="41"/>
        <v>79590</v>
      </c>
    </row>
    <row r="467" spans="1:37" x14ac:dyDescent="0.35">
      <c r="A467" s="39">
        <v>460</v>
      </c>
      <c r="C467" s="27" t="s">
        <v>121</v>
      </c>
      <c r="D467" s="20">
        <f t="shared" si="33"/>
        <v>3271</v>
      </c>
      <c r="E467" s="20">
        <f t="shared" si="33"/>
        <v>45</v>
      </c>
      <c r="F467" s="20">
        <f t="shared" si="33"/>
        <v>301</v>
      </c>
      <c r="G467" s="40">
        <f t="shared" si="39"/>
        <v>3617</v>
      </c>
      <c r="H467" s="20">
        <f t="shared" si="42"/>
        <v>923</v>
      </c>
      <c r="I467" s="20">
        <f t="shared" si="42"/>
        <v>53</v>
      </c>
      <c r="J467" s="20">
        <f t="shared" si="42"/>
        <v>0</v>
      </c>
      <c r="K467" s="20">
        <f t="shared" si="42"/>
        <v>14</v>
      </c>
      <c r="L467" s="20">
        <f t="shared" si="42"/>
        <v>14</v>
      </c>
      <c r="M467" s="20">
        <f t="shared" si="42"/>
        <v>4</v>
      </c>
      <c r="N467" s="22">
        <f t="shared" si="40"/>
        <v>1008</v>
      </c>
      <c r="O467" s="20">
        <f t="shared" si="35"/>
        <v>199</v>
      </c>
      <c r="P467" s="20">
        <f t="shared" si="35"/>
        <v>26</v>
      </c>
      <c r="Q467" s="20">
        <f t="shared" si="35"/>
        <v>0</v>
      </c>
      <c r="R467" s="20">
        <f t="shared" si="35"/>
        <v>8</v>
      </c>
      <c r="S467" s="22">
        <f t="shared" si="19"/>
        <v>233</v>
      </c>
      <c r="T467" s="20">
        <f t="shared" si="36"/>
        <v>364</v>
      </c>
      <c r="U467" s="20">
        <f t="shared" si="36"/>
        <v>25</v>
      </c>
      <c r="V467" s="20">
        <f t="shared" si="36"/>
        <v>0</v>
      </c>
      <c r="W467" s="20">
        <f t="shared" si="36"/>
        <v>14</v>
      </c>
      <c r="X467" s="22">
        <f t="shared" si="20"/>
        <v>403</v>
      </c>
      <c r="Y467" s="20">
        <f t="shared" si="43"/>
        <v>45</v>
      </c>
      <c r="Z467" s="20">
        <f t="shared" si="43"/>
        <v>30</v>
      </c>
      <c r="AA467" s="20">
        <f t="shared" si="43"/>
        <v>0</v>
      </c>
      <c r="AB467" s="20">
        <f t="shared" si="43"/>
        <v>0</v>
      </c>
      <c r="AC467" s="20">
        <f t="shared" si="43"/>
        <v>0</v>
      </c>
      <c r="AD467" s="20">
        <f t="shared" si="43"/>
        <v>0</v>
      </c>
      <c r="AE467" s="20">
        <f t="shared" si="43"/>
        <v>22</v>
      </c>
      <c r="AF467" s="22">
        <f t="shared" si="21"/>
        <v>97</v>
      </c>
      <c r="AG467" s="20">
        <f t="shared" si="38"/>
        <v>0</v>
      </c>
      <c r="AH467" s="20">
        <f t="shared" si="38"/>
        <v>0</v>
      </c>
      <c r="AI467" s="22">
        <f t="shared" si="22"/>
        <v>0</v>
      </c>
      <c r="AJ467" s="22">
        <v>870</v>
      </c>
      <c r="AK467" s="18">
        <f t="shared" si="41"/>
        <v>6228</v>
      </c>
    </row>
    <row r="468" spans="1:37" x14ac:dyDescent="0.35">
      <c r="A468" s="39">
        <v>461</v>
      </c>
      <c r="C468" s="27" t="s">
        <v>43</v>
      </c>
      <c r="D468" s="20">
        <f t="shared" ref="D468:F486" si="44">SUM(D308,D228,D148,D68)</f>
        <v>1674</v>
      </c>
      <c r="E468" s="20">
        <f t="shared" si="44"/>
        <v>16</v>
      </c>
      <c r="F468" s="20">
        <f t="shared" si="44"/>
        <v>80</v>
      </c>
      <c r="G468" s="40">
        <f t="shared" si="39"/>
        <v>1770</v>
      </c>
      <c r="H468" s="20">
        <f t="shared" ref="H468:M477" si="45">SUM(H308,H228,H148,H68)</f>
        <v>280</v>
      </c>
      <c r="I468" s="20">
        <f t="shared" si="45"/>
        <v>6</v>
      </c>
      <c r="J468" s="20">
        <f t="shared" si="45"/>
        <v>0</v>
      </c>
      <c r="K468" s="20">
        <f t="shared" si="45"/>
        <v>0</v>
      </c>
      <c r="L468" s="20">
        <f t="shared" si="45"/>
        <v>0</v>
      </c>
      <c r="M468" s="20">
        <f t="shared" si="45"/>
        <v>0</v>
      </c>
      <c r="N468" s="22">
        <f t="shared" si="40"/>
        <v>286</v>
      </c>
      <c r="O468" s="20">
        <f t="shared" ref="O468:R486" si="46">SUM(O308,O228,O148,O68)</f>
        <v>113</v>
      </c>
      <c r="P468" s="20">
        <f t="shared" si="46"/>
        <v>3</v>
      </c>
      <c r="Q468" s="20">
        <f t="shared" si="46"/>
        <v>0</v>
      </c>
      <c r="R468" s="20">
        <f t="shared" si="46"/>
        <v>0</v>
      </c>
      <c r="S468" s="22">
        <f t="shared" si="19"/>
        <v>116</v>
      </c>
      <c r="T468" s="20">
        <f t="shared" ref="T468:W486" si="47">SUM(T308,T228,T148,T68)</f>
        <v>117</v>
      </c>
      <c r="U468" s="20">
        <f t="shared" si="47"/>
        <v>6</v>
      </c>
      <c r="V468" s="20">
        <f t="shared" si="47"/>
        <v>0</v>
      </c>
      <c r="W468" s="20">
        <f t="shared" si="47"/>
        <v>0</v>
      </c>
      <c r="X468" s="22">
        <f t="shared" si="20"/>
        <v>123</v>
      </c>
      <c r="Y468" s="20">
        <f t="shared" ref="Y468:AE477" si="48">SUM(Y308,Y228,Y148,Y68)</f>
        <v>11</v>
      </c>
      <c r="Z468" s="20">
        <f t="shared" si="48"/>
        <v>12</v>
      </c>
      <c r="AA468" s="20">
        <f t="shared" si="48"/>
        <v>0</v>
      </c>
      <c r="AB468" s="20">
        <f t="shared" si="48"/>
        <v>0</v>
      </c>
      <c r="AC468" s="20">
        <f t="shared" si="48"/>
        <v>0</v>
      </c>
      <c r="AD468" s="20">
        <f t="shared" si="48"/>
        <v>0</v>
      </c>
      <c r="AE468" s="20">
        <f t="shared" si="48"/>
        <v>0</v>
      </c>
      <c r="AF468" s="22">
        <f t="shared" si="21"/>
        <v>23</v>
      </c>
      <c r="AG468" s="20">
        <f t="shared" ref="AG468:AH486" si="49">SUM(AG308,AG228,AG148,AG68)</f>
        <v>0</v>
      </c>
      <c r="AH468" s="20">
        <f t="shared" si="49"/>
        <v>0</v>
      </c>
      <c r="AI468" s="22">
        <f t="shared" si="22"/>
        <v>0</v>
      </c>
      <c r="AJ468" s="22">
        <v>417</v>
      </c>
      <c r="AK468" s="18">
        <f t="shared" si="41"/>
        <v>2735</v>
      </c>
    </row>
    <row r="469" spans="1:37" x14ac:dyDescent="0.35">
      <c r="A469" s="39">
        <v>462</v>
      </c>
      <c r="C469" s="27" t="s">
        <v>122</v>
      </c>
      <c r="D469" s="20">
        <f t="shared" si="44"/>
        <v>13901</v>
      </c>
      <c r="E469" s="20">
        <f t="shared" si="44"/>
        <v>177</v>
      </c>
      <c r="F469" s="20">
        <f t="shared" si="44"/>
        <v>1110</v>
      </c>
      <c r="G469" s="40">
        <f t="shared" si="39"/>
        <v>15188</v>
      </c>
      <c r="H469" s="20">
        <f t="shared" si="45"/>
        <v>4387</v>
      </c>
      <c r="I469" s="20">
        <f t="shared" si="45"/>
        <v>256</v>
      </c>
      <c r="J469" s="20">
        <f t="shared" si="45"/>
        <v>21</v>
      </c>
      <c r="K469" s="20">
        <f t="shared" si="45"/>
        <v>19</v>
      </c>
      <c r="L469" s="20">
        <f t="shared" si="45"/>
        <v>24</v>
      </c>
      <c r="M469" s="20">
        <f t="shared" si="45"/>
        <v>13</v>
      </c>
      <c r="N469" s="22">
        <f t="shared" si="40"/>
        <v>4720</v>
      </c>
      <c r="O469" s="20">
        <f t="shared" si="46"/>
        <v>1065</v>
      </c>
      <c r="P469" s="20">
        <f t="shared" si="46"/>
        <v>121</v>
      </c>
      <c r="Q469" s="20">
        <f t="shared" si="46"/>
        <v>12</v>
      </c>
      <c r="R469" s="20">
        <f t="shared" si="46"/>
        <v>10</v>
      </c>
      <c r="S469" s="22">
        <f t="shared" si="19"/>
        <v>1208</v>
      </c>
      <c r="T469" s="20">
        <f t="shared" si="47"/>
        <v>1364</v>
      </c>
      <c r="U469" s="20">
        <f t="shared" si="47"/>
        <v>170</v>
      </c>
      <c r="V469" s="20">
        <f t="shared" si="47"/>
        <v>0</v>
      </c>
      <c r="W469" s="20">
        <f t="shared" si="47"/>
        <v>21</v>
      </c>
      <c r="X469" s="22">
        <f t="shared" si="20"/>
        <v>1555</v>
      </c>
      <c r="Y469" s="20">
        <f t="shared" si="48"/>
        <v>169</v>
      </c>
      <c r="Z469" s="20">
        <f t="shared" si="48"/>
        <v>126</v>
      </c>
      <c r="AA469" s="20">
        <f t="shared" si="48"/>
        <v>0</v>
      </c>
      <c r="AB469" s="20">
        <f t="shared" si="48"/>
        <v>3</v>
      </c>
      <c r="AC469" s="20">
        <f t="shared" si="48"/>
        <v>5</v>
      </c>
      <c r="AD469" s="20">
        <f t="shared" si="48"/>
        <v>11</v>
      </c>
      <c r="AE469" s="20">
        <f t="shared" si="48"/>
        <v>43</v>
      </c>
      <c r="AF469" s="22">
        <f t="shared" si="21"/>
        <v>357</v>
      </c>
      <c r="AG469" s="20">
        <f t="shared" si="49"/>
        <v>0</v>
      </c>
      <c r="AH469" s="20">
        <f t="shared" si="49"/>
        <v>0</v>
      </c>
      <c r="AI469" s="22">
        <f t="shared" si="22"/>
        <v>0</v>
      </c>
      <c r="AJ469" s="22">
        <v>3147</v>
      </c>
      <c r="AK469" s="18">
        <f t="shared" si="41"/>
        <v>26175</v>
      </c>
    </row>
    <row r="470" spans="1:37" x14ac:dyDescent="0.35">
      <c r="A470" s="39">
        <v>463</v>
      </c>
      <c r="C470" s="27" t="s">
        <v>123</v>
      </c>
      <c r="D470" s="20">
        <f t="shared" si="44"/>
        <v>7305</v>
      </c>
      <c r="E470" s="20">
        <f t="shared" si="44"/>
        <v>48</v>
      </c>
      <c r="F470" s="20">
        <f t="shared" si="44"/>
        <v>626</v>
      </c>
      <c r="G470" s="40">
        <f t="shared" si="39"/>
        <v>7979</v>
      </c>
      <c r="H470" s="20">
        <f t="shared" si="45"/>
        <v>2459</v>
      </c>
      <c r="I470" s="20">
        <f t="shared" si="45"/>
        <v>113</v>
      </c>
      <c r="J470" s="20">
        <f t="shared" si="45"/>
        <v>11</v>
      </c>
      <c r="K470" s="20">
        <f t="shared" si="45"/>
        <v>21</v>
      </c>
      <c r="L470" s="20">
        <f t="shared" si="45"/>
        <v>16</v>
      </c>
      <c r="M470" s="20">
        <f t="shared" si="45"/>
        <v>0</v>
      </c>
      <c r="N470" s="22">
        <f t="shared" si="40"/>
        <v>2620</v>
      </c>
      <c r="O470" s="20">
        <f t="shared" si="46"/>
        <v>518</v>
      </c>
      <c r="P470" s="20">
        <f t="shared" si="46"/>
        <v>54</v>
      </c>
      <c r="Q470" s="20">
        <f t="shared" si="46"/>
        <v>0</v>
      </c>
      <c r="R470" s="20">
        <f t="shared" si="46"/>
        <v>10</v>
      </c>
      <c r="S470" s="22">
        <f t="shared" si="19"/>
        <v>582</v>
      </c>
      <c r="T470" s="20">
        <f t="shared" si="47"/>
        <v>758</v>
      </c>
      <c r="U470" s="20">
        <f t="shared" si="47"/>
        <v>53</v>
      </c>
      <c r="V470" s="20">
        <f t="shared" si="47"/>
        <v>3</v>
      </c>
      <c r="W470" s="20">
        <f t="shared" si="47"/>
        <v>18</v>
      </c>
      <c r="X470" s="22">
        <f t="shared" si="20"/>
        <v>832</v>
      </c>
      <c r="Y470" s="20">
        <f t="shared" si="48"/>
        <v>90</v>
      </c>
      <c r="Z470" s="20">
        <f t="shared" si="48"/>
        <v>50</v>
      </c>
      <c r="AA470" s="20">
        <f t="shared" si="48"/>
        <v>0</v>
      </c>
      <c r="AB470" s="20">
        <f t="shared" si="48"/>
        <v>7</v>
      </c>
      <c r="AC470" s="20">
        <f t="shared" si="48"/>
        <v>9</v>
      </c>
      <c r="AD470" s="20">
        <f t="shared" si="48"/>
        <v>4</v>
      </c>
      <c r="AE470" s="20">
        <f t="shared" si="48"/>
        <v>20</v>
      </c>
      <c r="AF470" s="22">
        <f t="shared" si="21"/>
        <v>180</v>
      </c>
      <c r="AG470" s="20">
        <f t="shared" si="49"/>
        <v>0</v>
      </c>
      <c r="AH470" s="20">
        <f t="shared" si="49"/>
        <v>0</v>
      </c>
      <c r="AI470" s="22">
        <f t="shared" si="22"/>
        <v>0</v>
      </c>
      <c r="AJ470" s="22">
        <v>2017</v>
      </c>
      <c r="AK470" s="18">
        <f t="shared" si="41"/>
        <v>14210</v>
      </c>
    </row>
    <row r="471" spans="1:37" x14ac:dyDescent="0.35">
      <c r="A471" s="39">
        <v>464</v>
      </c>
      <c r="C471" s="27" t="s">
        <v>80</v>
      </c>
      <c r="D471" s="20">
        <f t="shared" si="44"/>
        <v>41416</v>
      </c>
      <c r="E471" s="20">
        <f t="shared" si="44"/>
        <v>1815</v>
      </c>
      <c r="F471" s="20">
        <f t="shared" si="44"/>
        <v>2989</v>
      </c>
      <c r="G471" s="40">
        <f t="shared" si="39"/>
        <v>46220</v>
      </c>
      <c r="H471" s="20">
        <f t="shared" si="45"/>
        <v>10933</v>
      </c>
      <c r="I471" s="20">
        <f t="shared" si="45"/>
        <v>254</v>
      </c>
      <c r="J471" s="20">
        <f t="shared" si="45"/>
        <v>13</v>
      </c>
      <c r="K471" s="20">
        <f t="shared" si="45"/>
        <v>19</v>
      </c>
      <c r="L471" s="20">
        <f t="shared" si="45"/>
        <v>17</v>
      </c>
      <c r="M471" s="20">
        <f t="shared" si="45"/>
        <v>8</v>
      </c>
      <c r="N471" s="22">
        <f t="shared" si="40"/>
        <v>11244</v>
      </c>
      <c r="O471" s="20">
        <f t="shared" si="46"/>
        <v>4850</v>
      </c>
      <c r="P471" s="20">
        <f t="shared" si="46"/>
        <v>243</v>
      </c>
      <c r="Q471" s="20">
        <f t="shared" si="46"/>
        <v>0</v>
      </c>
      <c r="R471" s="20">
        <f t="shared" si="46"/>
        <v>28</v>
      </c>
      <c r="S471" s="22">
        <f t="shared" si="19"/>
        <v>5121</v>
      </c>
      <c r="T471" s="20">
        <f t="shared" si="47"/>
        <v>3249</v>
      </c>
      <c r="U471" s="20">
        <f t="shared" si="47"/>
        <v>168</v>
      </c>
      <c r="V471" s="20">
        <f t="shared" si="47"/>
        <v>0</v>
      </c>
      <c r="W471" s="20">
        <f t="shared" si="47"/>
        <v>55</v>
      </c>
      <c r="X471" s="22">
        <f t="shared" si="20"/>
        <v>3472</v>
      </c>
      <c r="Y471" s="20">
        <f t="shared" si="48"/>
        <v>1246</v>
      </c>
      <c r="Z471" s="20">
        <f t="shared" si="48"/>
        <v>298</v>
      </c>
      <c r="AA471" s="20">
        <f t="shared" si="48"/>
        <v>0</v>
      </c>
      <c r="AB471" s="20">
        <f t="shared" si="48"/>
        <v>79</v>
      </c>
      <c r="AC471" s="20">
        <f t="shared" si="48"/>
        <v>27</v>
      </c>
      <c r="AD471" s="20">
        <f t="shared" si="48"/>
        <v>56</v>
      </c>
      <c r="AE471" s="20">
        <f t="shared" si="48"/>
        <v>88</v>
      </c>
      <c r="AF471" s="22">
        <f t="shared" si="21"/>
        <v>1794</v>
      </c>
      <c r="AG471" s="20">
        <f t="shared" si="49"/>
        <v>0</v>
      </c>
      <c r="AH471" s="20">
        <f t="shared" si="49"/>
        <v>0</v>
      </c>
      <c r="AI471" s="22">
        <f t="shared" si="22"/>
        <v>0</v>
      </c>
      <c r="AJ471" s="22">
        <v>15014</v>
      </c>
      <c r="AK471" s="18">
        <f t="shared" si="41"/>
        <v>82865</v>
      </c>
    </row>
    <row r="472" spans="1:37" x14ac:dyDescent="0.35">
      <c r="A472" s="39">
        <v>465</v>
      </c>
      <c r="C472" s="27" t="s">
        <v>124</v>
      </c>
      <c r="D472" s="20">
        <f t="shared" si="44"/>
        <v>5069</v>
      </c>
      <c r="E472" s="20">
        <f t="shared" si="44"/>
        <v>72</v>
      </c>
      <c r="F472" s="20">
        <f t="shared" si="44"/>
        <v>467</v>
      </c>
      <c r="G472" s="40">
        <f t="shared" si="39"/>
        <v>5608</v>
      </c>
      <c r="H472" s="20">
        <f t="shared" si="45"/>
        <v>1358</v>
      </c>
      <c r="I472" s="20">
        <f t="shared" si="45"/>
        <v>81</v>
      </c>
      <c r="J472" s="20">
        <f t="shared" si="45"/>
        <v>0</v>
      </c>
      <c r="K472" s="20">
        <f t="shared" si="45"/>
        <v>22</v>
      </c>
      <c r="L472" s="20">
        <f t="shared" si="45"/>
        <v>3</v>
      </c>
      <c r="M472" s="20">
        <f t="shared" si="45"/>
        <v>0</v>
      </c>
      <c r="N472" s="22">
        <f t="shared" si="40"/>
        <v>1464</v>
      </c>
      <c r="O472" s="20">
        <f t="shared" si="46"/>
        <v>284</v>
      </c>
      <c r="P472" s="20">
        <f t="shared" si="46"/>
        <v>31</v>
      </c>
      <c r="Q472" s="20">
        <f t="shared" si="46"/>
        <v>0</v>
      </c>
      <c r="R472" s="20">
        <f t="shared" si="46"/>
        <v>3</v>
      </c>
      <c r="S472" s="22">
        <f t="shared" si="19"/>
        <v>318</v>
      </c>
      <c r="T472" s="20">
        <f t="shared" si="47"/>
        <v>539</v>
      </c>
      <c r="U472" s="20">
        <f t="shared" si="47"/>
        <v>52</v>
      </c>
      <c r="V472" s="20">
        <f t="shared" si="47"/>
        <v>0</v>
      </c>
      <c r="W472" s="20">
        <f t="shared" si="47"/>
        <v>18</v>
      </c>
      <c r="X472" s="22">
        <f t="shared" si="20"/>
        <v>609</v>
      </c>
      <c r="Y472" s="20">
        <f t="shared" si="48"/>
        <v>88</v>
      </c>
      <c r="Z472" s="20">
        <f t="shared" si="48"/>
        <v>55</v>
      </c>
      <c r="AA472" s="20">
        <f t="shared" si="48"/>
        <v>3</v>
      </c>
      <c r="AB472" s="20">
        <f t="shared" si="48"/>
        <v>0</v>
      </c>
      <c r="AC472" s="20">
        <f t="shared" si="48"/>
        <v>0</v>
      </c>
      <c r="AD472" s="20">
        <f t="shared" si="48"/>
        <v>3</v>
      </c>
      <c r="AE472" s="20">
        <f t="shared" si="48"/>
        <v>25</v>
      </c>
      <c r="AF472" s="22">
        <f t="shared" si="21"/>
        <v>174</v>
      </c>
      <c r="AG472" s="20">
        <f t="shared" si="49"/>
        <v>0</v>
      </c>
      <c r="AH472" s="20">
        <f t="shared" si="49"/>
        <v>0</v>
      </c>
      <c r="AI472" s="22">
        <f t="shared" si="22"/>
        <v>0</v>
      </c>
      <c r="AJ472" s="22">
        <v>1368</v>
      </c>
      <c r="AK472" s="18">
        <f t="shared" si="41"/>
        <v>9541</v>
      </c>
    </row>
    <row r="473" spans="1:37" x14ac:dyDescent="0.35">
      <c r="A473" s="39">
        <v>466</v>
      </c>
      <c r="C473" s="27" t="s">
        <v>125</v>
      </c>
      <c r="D473" s="20">
        <f t="shared" si="44"/>
        <v>17607</v>
      </c>
      <c r="E473" s="20">
        <f t="shared" si="44"/>
        <v>222</v>
      </c>
      <c r="F473" s="20">
        <f t="shared" si="44"/>
        <v>1078</v>
      </c>
      <c r="G473" s="40">
        <f t="shared" si="39"/>
        <v>18907</v>
      </c>
      <c r="H473" s="20">
        <f t="shared" si="45"/>
        <v>6650</v>
      </c>
      <c r="I473" s="20">
        <f t="shared" si="45"/>
        <v>248</v>
      </c>
      <c r="J473" s="20">
        <f t="shared" si="45"/>
        <v>6</v>
      </c>
      <c r="K473" s="20">
        <f t="shared" si="45"/>
        <v>11</v>
      </c>
      <c r="L473" s="20">
        <f t="shared" si="45"/>
        <v>5</v>
      </c>
      <c r="M473" s="20">
        <f t="shared" si="45"/>
        <v>13</v>
      </c>
      <c r="N473" s="22">
        <f t="shared" si="40"/>
        <v>6933</v>
      </c>
      <c r="O473" s="20">
        <f t="shared" si="46"/>
        <v>1683</v>
      </c>
      <c r="P473" s="20">
        <f t="shared" si="46"/>
        <v>131</v>
      </c>
      <c r="Q473" s="20">
        <f t="shared" si="46"/>
        <v>0</v>
      </c>
      <c r="R473" s="20">
        <f t="shared" si="46"/>
        <v>3</v>
      </c>
      <c r="S473" s="22">
        <f t="shared" ref="S473:S486" si="50">SUM(O473:R473)</f>
        <v>1817</v>
      </c>
      <c r="T473" s="20">
        <f t="shared" si="47"/>
        <v>1415</v>
      </c>
      <c r="U473" s="20">
        <f t="shared" si="47"/>
        <v>138</v>
      </c>
      <c r="V473" s="20">
        <f t="shared" si="47"/>
        <v>0</v>
      </c>
      <c r="W473" s="20">
        <f t="shared" si="47"/>
        <v>14</v>
      </c>
      <c r="X473" s="22">
        <f t="shared" ref="X473:X486" si="51">SUM(T473:W473)</f>
        <v>1567</v>
      </c>
      <c r="Y473" s="20">
        <f t="shared" si="48"/>
        <v>175</v>
      </c>
      <c r="Z473" s="20">
        <f t="shared" si="48"/>
        <v>116</v>
      </c>
      <c r="AA473" s="20">
        <f t="shared" si="48"/>
        <v>0</v>
      </c>
      <c r="AB473" s="20">
        <f t="shared" si="48"/>
        <v>0</v>
      </c>
      <c r="AC473" s="20">
        <f t="shared" si="48"/>
        <v>11</v>
      </c>
      <c r="AD473" s="20">
        <f t="shared" si="48"/>
        <v>13</v>
      </c>
      <c r="AE473" s="20">
        <f t="shared" si="48"/>
        <v>27</v>
      </c>
      <c r="AF473" s="22">
        <f t="shared" ref="AF473:AF486" si="52">SUM(Y473:AE473)</f>
        <v>342</v>
      </c>
      <c r="AG473" s="20">
        <f t="shared" si="49"/>
        <v>0</v>
      </c>
      <c r="AH473" s="20">
        <f t="shared" si="49"/>
        <v>0</v>
      </c>
      <c r="AI473" s="22">
        <f t="shared" ref="AI473:AI486" si="53">SUM(AG473:AH473)</f>
        <v>0</v>
      </c>
      <c r="AJ473" s="22">
        <v>2164</v>
      </c>
      <c r="AK473" s="18">
        <f t="shared" si="41"/>
        <v>31730</v>
      </c>
    </row>
    <row r="474" spans="1:37" x14ac:dyDescent="0.35">
      <c r="A474" s="39">
        <v>467</v>
      </c>
      <c r="C474" s="27" t="s">
        <v>91</v>
      </c>
      <c r="D474" s="20">
        <f t="shared" si="44"/>
        <v>8689</v>
      </c>
      <c r="E474" s="20">
        <f t="shared" si="44"/>
        <v>48</v>
      </c>
      <c r="F474" s="20">
        <f t="shared" si="44"/>
        <v>814</v>
      </c>
      <c r="G474" s="40">
        <f t="shared" si="39"/>
        <v>9551</v>
      </c>
      <c r="H474" s="20">
        <f t="shared" si="45"/>
        <v>3325</v>
      </c>
      <c r="I474" s="20">
        <f t="shared" si="45"/>
        <v>202</v>
      </c>
      <c r="J474" s="20">
        <f t="shared" si="45"/>
        <v>8</v>
      </c>
      <c r="K474" s="20">
        <f t="shared" si="45"/>
        <v>41</v>
      </c>
      <c r="L474" s="20">
        <f t="shared" si="45"/>
        <v>10</v>
      </c>
      <c r="M474" s="20">
        <f t="shared" si="45"/>
        <v>19</v>
      </c>
      <c r="N474" s="22">
        <f t="shared" si="40"/>
        <v>3605</v>
      </c>
      <c r="O474" s="20">
        <f t="shared" si="46"/>
        <v>633</v>
      </c>
      <c r="P474" s="20">
        <f t="shared" si="46"/>
        <v>55</v>
      </c>
      <c r="Q474" s="20">
        <f t="shared" si="46"/>
        <v>0</v>
      </c>
      <c r="R474" s="20">
        <f t="shared" si="46"/>
        <v>8</v>
      </c>
      <c r="S474" s="22">
        <f t="shared" si="50"/>
        <v>696</v>
      </c>
      <c r="T474" s="20">
        <f t="shared" si="47"/>
        <v>935</v>
      </c>
      <c r="U474" s="20">
        <f t="shared" si="47"/>
        <v>84</v>
      </c>
      <c r="V474" s="20">
        <f t="shared" si="47"/>
        <v>0</v>
      </c>
      <c r="W474" s="20">
        <f t="shared" si="47"/>
        <v>46</v>
      </c>
      <c r="X474" s="22">
        <f t="shared" si="51"/>
        <v>1065</v>
      </c>
      <c r="Y474" s="20">
        <f t="shared" si="48"/>
        <v>187</v>
      </c>
      <c r="Z474" s="20">
        <f t="shared" si="48"/>
        <v>78</v>
      </c>
      <c r="AA474" s="20">
        <f t="shared" si="48"/>
        <v>4</v>
      </c>
      <c r="AB474" s="20">
        <f t="shared" si="48"/>
        <v>19</v>
      </c>
      <c r="AC474" s="20">
        <f t="shared" si="48"/>
        <v>12</v>
      </c>
      <c r="AD474" s="20">
        <f t="shared" si="48"/>
        <v>34</v>
      </c>
      <c r="AE474" s="20">
        <f t="shared" si="48"/>
        <v>42</v>
      </c>
      <c r="AF474" s="22">
        <f t="shared" si="52"/>
        <v>376</v>
      </c>
      <c r="AG474" s="20">
        <f t="shared" si="49"/>
        <v>0</v>
      </c>
      <c r="AH474" s="20">
        <f t="shared" si="49"/>
        <v>0</v>
      </c>
      <c r="AI474" s="22">
        <f t="shared" si="53"/>
        <v>0</v>
      </c>
      <c r="AJ474" s="22">
        <v>2061</v>
      </c>
      <c r="AK474" s="18">
        <f t="shared" si="41"/>
        <v>17354</v>
      </c>
    </row>
    <row r="475" spans="1:37" x14ac:dyDescent="0.35">
      <c r="A475" s="39">
        <v>468</v>
      </c>
      <c r="C475" s="27" t="s">
        <v>126</v>
      </c>
      <c r="D475" s="20">
        <f t="shared" si="44"/>
        <v>2921</v>
      </c>
      <c r="E475" s="20">
        <f t="shared" si="44"/>
        <v>18</v>
      </c>
      <c r="F475" s="20">
        <f t="shared" si="44"/>
        <v>168</v>
      </c>
      <c r="G475" s="40">
        <f t="shared" si="39"/>
        <v>3107</v>
      </c>
      <c r="H475" s="20">
        <f t="shared" si="45"/>
        <v>813</v>
      </c>
      <c r="I475" s="20">
        <f t="shared" si="45"/>
        <v>34</v>
      </c>
      <c r="J475" s="20">
        <f t="shared" si="45"/>
        <v>12</v>
      </c>
      <c r="K475" s="20">
        <f t="shared" si="45"/>
        <v>10</v>
      </c>
      <c r="L475" s="20">
        <f t="shared" si="45"/>
        <v>3</v>
      </c>
      <c r="M475" s="20">
        <f t="shared" si="45"/>
        <v>0</v>
      </c>
      <c r="N475" s="22">
        <f t="shared" si="40"/>
        <v>872</v>
      </c>
      <c r="O475" s="20">
        <f t="shared" si="46"/>
        <v>170</v>
      </c>
      <c r="P475" s="20">
        <f t="shared" si="46"/>
        <v>20</v>
      </c>
      <c r="Q475" s="20">
        <f t="shared" si="46"/>
        <v>0</v>
      </c>
      <c r="R475" s="20">
        <f t="shared" si="46"/>
        <v>0</v>
      </c>
      <c r="S475" s="22">
        <f t="shared" si="50"/>
        <v>190</v>
      </c>
      <c r="T475" s="20">
        <f t="shared" si="47"/>
        <v>219</v>
      </c>
      <c r="U475" s="20">
        <f t="shared" si="47"/>
        <v>21</v>
      </c>
      <c r="V475" s="20">
        <f t="shared" si="47"/>
        <v>0</v>
      </c>
      <c r="W475" s="20">
        <f t="shared" si="47"/>
        <v>0</v>
      </c>
      <c r="X475" s="22">
        <f t="shared" si="51"/>
        <v>240</v>
      </c>
      <c r="Y475" s="20">
        <f t="shared" si="48"/>
        <v>30</v>
      </c>
      <c r="Z475" s="20">
        <f t="shared" si="48"/>
        <v>12</v>
      </c>
      <c r="AA475" s="20">
        <f t="shared" si="48"/>
        <v>0</v>
      </c>
      <c r="AB475" s="20">
        <f t="shared" si="48"/>
        <v>0</v>
      </c>
      <c r="AC475" s="20">
        <f t="shared" si="48"/>
        <v>0</v>
      </c>
      <c r="AD475" s="20">
        <f t="shared" si="48"/>
        <v>0</v>
      </c>
      <c r="AE475" s="20">
        <f t="shared" si="48"/>
        <v>4</v>
      </c>
      <c r="AF475" s="22">
        <f t="shared" si="52"/>
        <v>46</v>
      </c>
      <c r="AG475" s="20">
        <f t="shared" si="49"/>
        <v>0</v>
      </c>
      <c r="AH475" s="20">
        <f t="shared" si="49"/>
        <v>0</v>
      </c>
      <c r="AI475" s="22">
        <f t="shared" si="53"/>
        <v>0</v>
      </c>
      <c r="AJ475" s="22">
        <v>704</v>
      </c>
      <c r="AK475" s="18">
        <f t="shared" si="41"/>
        <v>5159</v>
      </c>
    </row>
    <row r="476" spans="1:37" x14ac:dyDescent="0.35">
      <c r="A476" s="39">
        <v>469</v>
      </c>
      <c r="C476" s="27" t="s">
        <v>92</v>
      </c>
      <c r="D476" s="20">
        <f t="shared" si="44"/>
        <v>12994</v>
      </c>
      <c r="E476" s="20">
        <f t="shared" si="44"/>
        <v>142</v>
      </c>
      <c r="F476" s="20">
        <f t="shared" si="44"/>
        <v>1307</v>
      </c>
      <c r="G476" s="40">
        <f t="shared" si="39"/>
        <v>14443</v>
      </c>
      <c r="H476" s="20">
        <f t="shared" si="45"/>
        <v>4444</v>
      </c>
      <c r="I476" s="20">
        <f t="shared" si="45"/>
        <v>262</v>
      </c>
      <c r="J476" s="20">
        <f t="shared" si="45"/>
        <v>18</v>
      </c>
      <c r="K476" s="20">
        <f t="shared" si="45"/>
        <v>78</v>
      </c>
      <c r="L476" s="20">
        <f t="shared" si="45"/>
        <v>27</v>
      </c>
      <c r="M476" s="20">
        <f t="shared" si="45"/>
        <v>8</v>
      </c>
      <c r="N476" s="22">
        <f t="shared" si="40"/>
        <v>4837</v>
      </c>
      <c r="O476" s="20">
        <f t="shared" si="46"/>
        <v>1019</v>
      </c>
      <c r="P476" s="20">
        <f t="shared" si="46"/>
        <v>126</v>
      </c>
      <c r="Q476" s="20">
        <f t="shared" si="46"/>
        <v>15</v>
      </c>
      <c r="R476" s="20">
        <f t="shared" si="46"/>
        <v>17</v>
      </c>
      <c r="S476" s="22">
        <f t="shared" si="50"/>
        <v>1177</v>
      </c>
      <c r="T476" s="20">
        <f t="shared" si="47"/>
        <v>1429</v>
      </c>
      <c r="U476" s="20">
        <f t="shared" si="47"/>
        <v>134</v>
      </c>
      <c r="V476" s="20">
        <f t="shared" si="47"/>
        <v>0</v>
      </c>
      <c r="W476" s="20">
        <f t="shared" si="47"/>
        <v>26</v>
      </c>
      <c r="X476" s="22">
        <f t="shared" si="51"/>
        <v>1589</v>
      </c>
      <c r="Y476" s="20">
        <f t="shared" si="48"/>
        <v>215</v>
      </c>
      <c r="Z476" s="20">
        <f t="shared" si="48"/>
        <v>126</v>
      </c>
      <c r="AA476" s="20">
        <f t="shared" si="48"/>
        <v>6</v>
      </c>
      <c r="AB476" s="20">
        <f t="shared" si="48"/>
        <v>0</v>
      </c>
      <c r="AC476" s="20">
        <f t="shared" si="48"/>
        <v>3</v>
      </c>
      <c r="AD476" s="20">
        <f t="shared" si="48"/>
        <v>13</v>
      </c>
      <c r="AE476" s="20">
        <f t="shared" si="48"/>
        <v>37</v>
      </c>
      <c r="AF476" s="22">
        <f t="shared" si="52"/>
        <v>400</v>
      </c>
      <c r="AG476" s="20">
        <f t="shared" si="49"/>
        <v>0</v>
      </c>
      <c r="AH476" s="20">
        <f t="shared" si="49"/>
        <v>0</v>
      </c>
      <c r="AI476" s="22">
        <f t="shared" si="53"/>
        <v>0</v>
      </c>
      <c r="AJ476" s="22">
        <v>3310</v>
      </c>
      <c r="AK476" s="18">
        <f t="shared" si="41"/>
        <v>25756</v>
      </c>
    </row>
    <row r="477" spans="1:37" x14ac:dyDescent="0.35">
      <c r="A477" s="39">
        <v>470</v>
      </c>
      <c r="C477" s="27" t="s">
        <v>81</v>
      </c>
      <c r="D477" s="20">
        <f t="shared" si="44"/>
        <v>14897</v>
      </c>
      <c r="E477" s="20">
        <f t="shared" si="44"/>
        <v>139</v>
      </c>
      <c r="F477" s="20">
        <f t="shared" si="44"/>
        <v>1690</v>
      </c>
      <c r="G477" s="40">
        <f t="shared" si="39"/>
        <v>16726</v>
      </c>
      <c r="H477" s="20">
        <f t="shared" si="45"/>
        <v>5314</v>
      </c>
      <c r="I477" s="20">
        <f t="shared" si="45"/>
        <v>312</v>
      </c>
      <c r="J477" s="20">
        <f t="shared" si="45"/>
        <v>13</v>
      </c>
      <c r="K477" s="20">
        <f t="shared" si="45"/>
        <v>46</v>
      </c>
      <c r="L477" s="20">
        <f t="shared" si="45"/>
        <v>13</v>
      </c>
      <c r="M477" s="20">
        <f t="shared" si="45"/>
        <v>16</v>
      </c>
      <c r="N477" s="22">
        <f t="shared" si="40"/>
        <v>5714</v>
      </c>
      <c r="O477" s="20">
        <f t="shared" si="46"/>
        <v>1298</v>
      </c>
      <c r="P477" s="20">
        <f t="shared" si="46"/>
        <v>108</v>
      </c>
      <c r="Q477" s="20">
        <f t="shared" si="46"/>
        <v>5</v>
      </c>
      <c r="R477" s="20">
        <f t="shared" si="46"/>
        <v>14</v>
      </c>
      <c r="S477" s="22">
        <f t="shared" si="50"/>
        <v>1425</v>
      </c>
      <c r="T477" s="20">
        <f t="shared" si="47"/>
        <v>1903</v>
      </c>
      <c r="U477" s="20">
        <f t="shared" si="47"/>
        <v>183</v>
      </c>
      <c r="V477" s="20">
        <f t="shared" si="47"/>
        <v>0</v>
      </c>
      <c r="W477" s="20">
        <f t="shared" si="47"/>
        <v>48</v>
      </c>
      <c r="X477" s="22">
        <f t="shared" si="51"/>
        <v>2134</v>
      </c>
      <c r="Y477" s="20">
        <f t="shared" si="48"/>
        <v>257</v>
      </c>
      <c r="Z477" s="20">
        <f t="shared" si="48"/>
        <v>115</v>
      </c>
      <c r="AA477" s="20">
        <f t="shared" si="48"/>
        <v>0</v>
      </c>
      <c r="AB477" s="20">
        <f t="shared" si="48"/>
        <v>12</v>
      </c>
      <c r="AC477" s="20">
        <f t="shared" si="48"/>
        <v>4</v>
      </c>
      <c r="AD477" s="20">
        <f t="shared" si="48"/>
        <v>28</v>
      </c>
      <c r="AE477" s="20">
        <f t="shared" si="48"/>
        <v>37</v>
      </c>
      <c r="AF477" s="22">
        <f t="shared" si="52"/>
        <v>453</v>
      </c>
      <c r="AG477" s="20">
        <f t="shared" si="49"/>
        <v>0</v>
      </c>
      <c r="AH477" s="20">
        <f t="shared" si="49"/>
        <v>0</v>
      </c>
      <c r="AI477" s="22">
        <f t="shared" si="53"/>
        <v>0</v>
      </c>
      <c r="AJ477" s="22">
        <v>3759</v>
      </c>
      <c r="AK477" s="18">
        <f t="shared" si="41"/>
        <v>30211</v>
      </c>
    </row>
    <row r="478" spans="1:37" x14ac:dyDescent="0.35">
      <c r="A478" s="39">
        <v>471</v>
      </c>
      <c r="C478" s="27" t="s">
        <v>127</v>
      </c>
      <c r="D478" s="20">
        <f t="shared" si="44"/>
        <v>19540</v>
      </c>
      <c r="E478" s="20">
        <f t="shared" si="44"/>
        <v>174</v>
      </c>
      <c r="F478" s="20">
        <f t="shared" si="44"/>
        <v>1800</v>
      </c>
      <c r="G478" s="40">
        <f t="shared" si="39"/>
        <v>21514</v>
      </c>
      <c r="H478" s="20">
        <f t="shared" ref="H478:M486" si="54">SUM(H318,H238,H158,H78)</f>
        <v>6496</v>
      </c>
      <c r="I478" s="20">
        <f t="shared" si="54"/>
        <v>437</v>
      </c>
      <c r="J478" s="20">
        <f t="shared" si="54"/>
        <v>37</v>
      </c>
      <c r="K478" s="20">
        <f t="shared" si="54"/>
        <v>72</v>
      </c>
      <c r="L478" s="20">
        <f t="shared" si="54"/>
        <v>40</v>
      </c>
      <c r="M478" s="20">
        <f t="shared" si="54"/>
        <v>23</v>
      </c>
      <c r="N478" s="22">
        <f t="shared" si="40"/>
        <v>7105</v>
      </c>
      <c r="O478" s="20">
        <f t="shared" si="46"/>
        <v>1408</v>
      </c>
      <c r="P478" s="20">
        <f t="shared" si="46"/>
        <v>171</v>
      </c>
      <c r="Q478" s="20">
        <f t="shared" si="46"/>
        <v>9</v>
      </c>
      <c r="R478" s="20">
        <f t="shared" si="46"/>
        <v>18</v>
      </c>
      <c r="S478" s="22">
        <f t="shared" si="50"/>
        <v>1606</v>
      </c>
      <c r="T478" s="20">
        <f t="shared" si="47"/>
        <v>2057</v>
      </c>
      <c r="U478" s="20">
        <f t="shared" si="47"/>
        <v>246</v>
      </c>
      <c r="V478" s="20">
        <f t="shared" si="47"/>
        <v>3</v>
      </c>
      <c r="W478" s="20">
        <f t="shared" si="47"/>
        <v>58</v>
      </c>
      <c r="X478" s="22">
        <f t="shared" si="51"/>
        <v>2364</v>
      </c>
      <c r="Y478" s="20">
        <f t="shared" ref="Y478:AE486" si="55">SUM(Y318,Y238,Y158,Y78)</f>
        <v>259</v>
      </c>
      <c r="Z478" s="20">
        <f t="shared" si="55"/>
        <v>202</v>
      </c>
      <c r="AA478" s="20">
        <f t="shared" si="55"/>
        <v>6</v>
      </c>
      <c r="AB478" s="20">
        <f t="shared" si="55"/>
        <v>16</v>
      </c>
      <c r="AC478" s="20">
        <f t="shared" si="55"/>
        <v>19</v>
      </c>
      <c r="AD478" s="20">
        <f t="shared" si="55"/>
        <v>32</v>
      </c>
      <c r="AE478" s="20">
        <f t="shared" si="55"/>
        <v>74</v>
      </c>
      <c r="AF478" s="22">
        <f t="shared" si="52"/>
        <v>608</v>
      </c>
      <c r="AG478" s="20">
        <f t="shared" si="49"/>
        <v>0</v>
      </c>
      <c r="AH478" s="20">
        <f t="shared" si="49"/>
        <v>0</v>
      </c>
      <c r="AI478" s="22">
        <f t="shared" si="53"/>
        <v>0</v>
      </c>
      <c r="AJ478" s="22">
        <v>4772</v>
      </c>
      <c r="AK478" s="18">
        <f t="shared" si="41"/>
        <v>37969</v>
      </c>
    </row>
    <row r="479" spans="1:37" x14ac:dyDescent="0.35">
      <c r="A479" s="39">
        <v>472</v>
      </c>
      <c r="C479" s="27" t="s">
        <v>128</v>
      </c>
      <c r="D479" s="20">
        <f t="shared" si="44"/>
        <v>1785</v>
      </c>
      <c r="E479" s="20">
        <f t="shared" si="44"/>
        <v>20</v>
      </c>
      <c r="F479" s="20">
        <f t="shared" si="44"/>
        <v>108</v>
      </c>
      <c r="G479" s="40">
        <f t="shared" si="39"/>
        <v>1913</v>
      </c>
      <c r="H479" s="20">
        <f t="shared" si="54"/>
        <v>582</v>
      </c>
      <c r="I479" s="20">
        <f t="shared" si="54"/>
        <v>20</v>
      </c>
      <c r="J479" s="20">
        <f t="shared" si="54"/>
        <v>4</v>
      </c>
      <c r="K479" s="20">
        <f t="shared" si="54"/>
        <v>6</v>
      </c>
      <c r="L479" s="20">
        <f t="shared" si="54"/>
        <v>0</v>
      </c>
      <c r="M479" s="20">
        <f t="shared" si="54"/>
        <v>0</v>
      </c>
      <c r="N479" s="22">
        <f t="shared" si="40"/>
        <v>612</v>
      </c>
      <c r="O479" s="20">
        <f t="shared" si="46"/>
        <v>66</v>
      </c>
      <c r="P479" s="20">
        <f t="shared" si="46"/>
        <v>11</v>
      </c>
      <c r="Q479" s="20">
        <f t="shared" si="46"/>
        <v>0</v>
      </c>
      <c r="R479" s="20">
        <f t="shared" si="46"/>
        <v>0</v>
      </c>
      <c r="S479" s="22">
        <f t="shared" si="50"/>
        <v>77</v>
      </c>
      <c r="T479" s="20">
        <f t="shared" si="47"/>
        <v>159</v>
      </c>
      <c r="U479" s="20">
        <f t="shared" si="47"/>
        <v>9</v>
      </c>
      <c r="V479" s="20">
        <f t="shared" si="47"/>
        <v>0</v>
      </c>
      <c r="W479" s="20">
        <f t="shared" si="47"/>
        <v>0</v>
      </c>
      <c r="X479" s="22">
        <f t="shared" si="51"/>
        <v>168</v>
      </c>
      <c r="Y479" s="20">
        <f t="shared" si="55"/>
        <v>21</v>
      </c>
      <c r="Z479" s="20">
        <f t="shared" si="55"/>
        <v>14</v>
      </c>
      <c r="AA479" s="20">
        <f t="shared" si="55"/>
        <v>0</v>
      </c>
      <c r="AB479" s="20">
        <f t="shared" si="55"/>
        <v>0</v>
      </c>
      <c r="AC479" s="20">
        <f t="shared" si="55"/>
        <v>0</v>
      </c>
      <c r="AD479" s="20">
        <f t="shared" si="55"/>
        <v>0</v>
      </c>
      <c r="AE479" s="20">
        <f t="shared" si="55"/>
        <v>13</v>
      </c>
      <c r="AF479" s="22">
        <f t="shared" si="52"/>
        <v>48</v>
      </c>
      <c r="AG479" s="20">
        <f t="shared" si="49"/>
        <v>0</v>
      </c>
      <c r="AH479" s="20">
        <f t="shared" si="49"/>
        <v>0</v>
      </c>
      <c r="AI479" s="22">
        <f t="shared" si="53"/>
        <v>0</v>
      </c>
      <c r="AJ479" s="22">
        <v>533</v>
      </c>
      <c r="AK479" s="18">
        <f t="shared" si="41"/>
        <v>3351</v>
      </c>
    </row>
    <row r="480" spans="1:37" x14ac:dyDescent="0.35">
      <c r="A480" s="39">
        <v>473</v>
      </c>
      <c r="C480" s="27" t="s">
        <v>82</v>
      </c>
      <c r="D480" s="20">
        <f t="shared" si="44"/>
        <v>74521</v>
      </c>
      <c r="E480" s="20">
        <f t="shared" si="44"/>
        <v>759</v>
      </c>
      <c r="F480" s="20">
        <f t="shared" si="44"/>
        <v>6472</v>
      </c>
      <c r="G480" s="40">
        <f t="shared" si="39"/>
        <v>81752</v>
      </c>
      <c r="H480" s="20">
        <f t="shared" si="54"/>
        <v>25223</v>
      </c>
      <c r="I480" s="20">
        <f t="shared" si="54"/>
        <v>624</v>
      </c>
      <c r="J480" s="20">
        <f t="shared" si="54"/>
        <v>14</v>
      </c>
      <c r="K480" s="20">
        <f t="shared" si="54"/>
        <v>87</v>
      </c>
      <c r="L480" s="20">
        <f t="shared" si="54"/>
        <v>20</v>
      </c>
      <c r="M480" s="20">
        <f t="shared" si="54"/>
        <v>27</v>
      </c>
      <c r="N480" s="22">
        <f t="shared" si="40"/>
        <v>25995</v>
      </c>
      <c r="O480" s="20">
        <f t="shared" si="46"/>
        <v>10629</v>
      </c>
      <c r="P480" s="20">
        <f t="shared" si="46"/>
        <v>513</v>
      </c>
      <c r="Q480" s="20">
        <f t="shared" si="46"/>
        <v>6</v>
      </c>
      <c r="R480" s="20">
        <f t="shared" si="46"/>
        <v>62</v>
      </c>
      <c r="S480" s="22">
        <f t="shared" si="50"/>
        <v>11210</v>
      </c>
      <c r="T480" s="20">
        <f t="shared" si="47"/>
        <v>9015</v>
      </c>
      <c r="U480" s="20">
        <f t="shared" si="47"/>
        <v>428</v>
      </c>
      <c r="V480" s="20">
        <f t="shared" si="47"/>
        <v>7</v>
      </c>
      <c r="W480" s="20">
        <f t="shared" si="47"/>
        <v>94</v>
      </c>
      <c r="X480" s="22">
        <f t="shared" si="51"/>
        <v>9544</v>
      </c>
      <c r="Y480" s="20">
        <f t="shared" si="55"/>
        <v>1924</v>
      </c>
      <c r="Z480" s="20">
        <f t="shared" si="55"/>
        <v>1260</v>
      </c>
      <c r="AA480" s="20">
        <f t="shared" si="55"/>
        <v>19</v>
      </c>
      <c r="AB480" s="20">
        <f t="shared" si="55"/>
        <v>161</v>
      </c>
      <c r="AC480" s="20">
        <f t="shared" si="55"/>
        <v>62</v>
      </c>
      <c r="AD480" s="20">
        <f t="shared" si="55"/>
        <v>185</v>
      </c>
      <c r="AE480" s="20">
        <f t="shared" si="55"/>
        <v>269</v>
      </c>
      <c r="AF480" s="22">
        <f t="shared" si="52"/>
        <v>3880</v>
      </c>
      <c r="AG480" s="20">
        <f t="shared" si="49"/>
        <v>0</v>
      </c>
      <c r="AH480" s="20">
        <f t="shared" si="49"/>
        <v>0</v>
      </c>
      <c r="AI480" s="22">
        <f t="shared" si="53"/>
        <v>0</v>
      </c>
      <c r="AJ480" s="22">
        <v>13926</v>
      </c>
      <c r="AK480" s="18">
        <f t="shared" si="41"/>
        <v>146307</v>
      </c>
    </row>
    <row r="481" spans="1:37" x14ac:dyDescent="0.35">
      <c r="A481" s="39">
        <v>474</v>
      </c>
      <c r="C481" s="27" t="s">
        <v>83</v>
      </c>
      <c r="D481" s="20">
        <f t="shared" si="44"/>
        <v>100262</v>
      </c>
      <c r="E481" s="20">
        <f t="shared" si="44"/>
        <v>859</v>
      </c>
      <c r="F481" s="20">
        <f t="shared" si="44"/>
        <v>10458</v>
      </c>
      <c r="G481" s="40">
        <f t="shared" si="39"/>
        <v>111579</v>
      </c>
      <c r="H481" s="20">
        <f t="shared" si="54"/>
        <v>44639</v>
      </c>
      <c r="I481" s="20">
        <f t="shared" si="54"/>
        <v>1560</v>
      </c>
      <c r="J481" s="20">
        <f t="shared" si="54"/>
        <v>52</v>
      </c>
      <c r="K481" s="20">
        <f t="shared" si="54"/>
        <v>217</v>
      </c>
      <c r="L481" s="20">
        <f t="shared" si="54"/>
        <v>136</v>
      </c>
      <c r="M481" s="20">
        <f t="shared" si="54"/>
        <v>86</v>
      </c>
      <c r="N481" s="22">
        <f t="shared" si="40"/>
        <v>46690</v>
      </c>
      <c r="O481" s="20">
        <f t="shared" si="46"/>
        <v>12007</v>
      </c>
      <c r="P481" s="20">
        <f t="shared" si="46"/>
        <v>847</v>
      </c>
      <c r="Q481" s="20">
        <f t="shared" si="46"/>
        <v>6</v>
      </c>
      <c r="R481" s="20">
        <f t="shared" si="46"/>
        <v>83</v>
      </c>
      <c r="S481" s="22">
        <f t="shared" si="50"/>
        <v>12943</v>
      </c>
      <c r="T481" s="20">
        <f t="shared" si="47"/>
        <v>16932</v>
      </c>
      <c r="U481" s="20">
        <f t="shared" si="47"/>
        <v>1164</v>
      </c>
      <c r="V481" s="20">
        <f t="shared" si="47"/>
        <v>9</v>
      </c>
      <c r="W481" s="20">
        <f t="shared" si="47"/>
        <v>212</v>
      </c>
      <c r="X481" s="22">
        <f t="shared" si="51"/>
        <v>18317</v>
      </c>
      <c r="Y481" s="20">
        <f t="shared" si="55"/>
        <v>2721</v>
      </c>
      <c r="Z481" s="20">
        <f t="shared" si="55"/>
        <v>2020</v>
      </c>
      <c r="AA481" s="20">
        <f t="shared" si="55"/>
        <v>30</v>
      </c>
      <c r="AB481" s="20">
        <f t="shared" si="55"/>
        <v>253</v>
      </c>
      <c r="AC481" s="20">
        <f t="shared" si="55"/>
        <v>89</v>
      </c>
      <c r="AD481" s="20">
        <f t="shared" si="55"/>
        <v>395</v>
      </c>
      <c r="AE481" s="20">
        <f t="shared" si="55"/>
        <v>503</v>
      </c>
      <c r="AF481" s="22">
        <f t="shared" si="52"/>
        <v>6011</v>
      </c>
      <c r="AG481" s="20">
        <f t="shared" si="49"/>
        <v>0</v>
      </c>
      <c r="AH481" s="20">
        <f t="shared" si="49"/>
        <v>0</v>
      </c>
      <c r="AI481" s="22">
        <f t="shared" si="53"/>
        <v>0</v>
      </c>
      <c r="AJ481" s="22">
        <v>10434</v>
      </c>
      <c r="AK481" s="18">
        <f t="shared" si="41"/>
        <v>205974</v>
      </c>
    </row>
    <row r="482" spans="1:37" x14ac:dyDescent="0.35">
      <c r="A482" s="39">
        <v>475</v>
      </c>
      <c r="C482" s="27" t="s">
        <v>84</v>
      </c>
      <c r="D482" s="20">
        <f t="shared" si="44"/>
        <v>17871</v>
      </c>
      <c r="E482" s="20">
        <f t="shared" si="44"/>
        <v>192</v>
      </c>
      <c r="F482" s="20">
        <f t="shared" si="44"/>
        <v>2256</v>
      </c>
      <c r="G482" s="40">
        <f t="shared" si="39"/>
        <v>20319</v>
      </c>
      <c r="H482" s="20">
        <f t="shared" si="54"/>
        <v>7465</v>
      </c>
      <c r="I482" s="20">
        <f t="shared" si="54"/>
        <v>541</v>
      </c>
      <c r="J482" s="20">
        <f t="shared" si="54"/>
        <v>38</v>
      </c>
      <c r="K482" s="20">
        <f t="shared" si="54"/>
        <v>77</v>
      </c>
      <c r="L482" s="20">
        <f t="shared" si="54"/>
        <v>50</v>
      </c>
      <c r="M482" s="20">
        <f t="shared" si="54"/>
        <v>22</v>
      </c>
      <c r="N482" s="22">
        <f t="shared" si="40"/>
        <v>8193</v>
      </c>
      <c r="O482" s="20">
        <f t="shared" si="46"/>
        <v>1523</v>
      </c>
      <c r="P482" s="20">
        <f t="shared" si="46"/>
        <v>217</v>
      </c>
      <c r="Q482" s="20">
        <f t="shared" si="46"/>
        <v>4</v>
      </c>
      <c r="R482" s="20">
        <f t="shared" si="46"/>
        <v>26</v>
      </c>
      <c r="S482" s="22">
        <f t="shared" si="50"/>
        <v>1770</v>
      </c>
      <c r="T482" s="20">
        <f t="shared" si="47"/>
        <v>2066</v>
      </c>
      <c r="U482" s="20">
        <f t="shared" si="47"/>
        <v>241</v>
      </c>
      <c r="V482" s="20">
        <f t="shared" si="47"/>
        <v>0</v>
      </c>
      <c r="W482" s="20">
        <f t="shared" si="47"/>
        <v>72</v>
      </c>
      <c r="X482" s="22">
        <f t="shared" si="51"/>
        <v>2379</v>
      </c>
      <c r="Y482" s="20">
        <f t="shared" si="55"/>
        <v>283</v>
      </c>
      <c r="Z482" s="20">
        <f t="shared" si="55"/>
        <v>205</v>
      </c>
      <c r="AA482" s="20">
        <f t="shared" si="55"/>
        <v>0</v>
      </c>
      <c r="AB482" s="20">
        <f t="shared" si="55"/>
        <v>14</v>
      </c>
      <c r="AC482" s="20">
        <f t="shared" si="55"/>
        <v>13</v>
      </c>
      <c r="AD482" s="20">
        <f t="shared" si="55"/>
        <v>45</v>
      </c>
      <c r="AE482" s="20">
        <f t="shared" si="55"/>
        <v>54</v>
      </c>
      <c r="AF482" s="22">
        <f t="shared" si="52"/>
        <v>614</v>
      </c>
      <c r="AG482" s="20">
        <f t="shared" si="49"/>
        <v>0</v>
      </c>
      <c r="AH482" s="20">
        <f t="shared" si="49"/>
        <v>0</v>
      </c>
      <c r="AI482" s="22">
        <f t="shared" si="53"/>
        <v>0</v>
      </c>
      <c r="AJ482" s="22">
        <v>3727</v>
      </c>
      <c r="AK482" s="18">
        <f t="shared" si="41"/>
        <v>37002</v>
      </c>
    </row>
    <row r="483" spans="1:37" x14ac:dyDescent="0.35">
      <c r="A483" s="39">
        <v>476</v>
      </c>
      <c r="C483" s="27" t="s">
        <v>85</v>
      </c>
      <c r="D483" s="20">
        <f t="shared" si="44"/>
        <v>125368</v>
      </c>
      <c r="E483" s="20">
        <f t="shared" si="44"/>
        <v>1257</v>
      </c>
      <c r="F483" s="20">
        <f t="shared" si="44"/>
        <v>10998</v>
      </c>
      <c r="G483" s="40">
        <f t="shared" si="39"/>
        <v>137623</v>
      </c>
      <c r="H483" s="20">
        <f t="shared" si="54"/>
        <v>66809</v>
      </c>
      <c r="I483" s="20">
        <f t="shared" si="54"/>
        <v>2460</v>
      </c>
      <c r="J483" s="20">
        <f t="shared" si="54"/>
        <v>85</v>
      </c>
      <c r="K483" s="20">
        <f t="shared" si="54"/>
        <v>350</v>
      </c>
      <c r="L483" s="20">
        <f t="shared" si="54"/>
        <v>272</v>
      </c>
      <c r="M483" s="20">
        <f t="shared" si="54"/>
        <v>198</v>
      </c>
      <c r="N483" s="22">
        <f t="shared" si="40"/>
        <v>70174</v>
      </c>
      <c r="O483" s="20">
        <f t="shared" si="46"/>
        <v>13954</v>
      </c>
      <c r="P483" s="20">
        <f t="shared" si="46"/>
        <v>1096</v>
      </c>
      <c r="Q483" s="20">
        <f t="shared" si="46"/>
        <v>13</v>
      </c>
      <c r="R483" s="20">
        <f t="shared" si="46"/>
        <v>116</v>
      </c>
      <c r="S483" s="22">
        <f t="shared" si="50"/>
        <v>15179</v>
      </c>
      <c r="T483" s="20">
        <f t="shared" si="47"/>
        <v>14250</v>
      </c>
      <c r="U483" s="20">
        <f t="shared" si="47"/>
        <v>1305</v>
      </c>
      <c r="V483" s="20">
        <f t="shared" si="47"/>
        <v>16</v>
      </c>
      <c r="W483" s="20">
        <f t="shared" si="47"/>
        <v>151</v>
      </c>
      <c r="X483" s="22">
        <f t="shared" si="51"/>
        <v>15722</v>
      </c>
      <c r="Y483" s="20">
        <f t="shared" si="55"/>
        <v>4275</v>
      </c>
      <c r="Z483" s="20">
        <f t="shared" si="55"/>
        <v>2662</v>
      </c>
      <c r="AA483" s="20">
        <f t="shared" si="55"/>
        <v>39</v>
      </c>
      <c r="AB483" s="20">
        <f t="shared" si="55"/>
        <v>573</v>
      </c>
      <c r="AC483" s="20">
        <f t="shared" si="55"/>
        <v>146</v>
      </c>
      <c r="AD483" s="20">
        <f t="shared" si="55"/>
        <v>711</v>
      </c>
      <c r="AE483" s="20">
        <f t="shared" si="55"/>
        <v>614</v>
      </c>
      <c r="AF483" s="22">
        <f t="shared" si="52"/>
        <v>9020</v>
      </c>
      <c r="AG483" s="20">
        <f t="shared" si="49"/>
        <v>0</v>
      </c>
      <c r="AH483" s="20">
        <f t="shared" si="49"/>
        <v>0</v>
      </c>
      <c r="AI483" s="22">
        <f t="shared" si="53"/>
        <v>0</v>
      </c>
      <c r="AJ483" s="22">
        <v>10115</v>
      </c>
      <c r="AK483" s="18">
        <f t="shared" si="41"/>
        <v>257833</v>
      </c>
    </row>
    <row r="484" spans="1:37" x14ac:dyDescent="0.35">
      <c r="A484" s="39">
        <v>477</v>
      </c>
      <c r="C484" s="27" t="s">
        <v>86</v>
      </c>
      <c r="D484" s="20">
        <f t="shared" si="44"/>
        <v>32817</v>
      </c>
      <c r="E484" s="20">
        <f t="shared" si="44"/>
        <v>2424</v>
      </c>
      <c r="F484" s="20">
        <f t="shared" si="44"/>
        <v>2629</v>
      </c>
      <c r="G484" s="40">
        <f t="shared" si="39"/>
        <v>37870</v>
      </c>
      <c r="H484" s="20">
        <f t="shared" si="54"/>
        <v>8491</v>
      </c>
      <c r="I484" s="20">
        <f t="shared" si="54"/>
        <v>250</v>
      </c>
      <c r="J484" s="20">
        <f t="shared" si="54"/>
        <v>4</v>
      </c>
      <c r="K484" s="20">
        <f t="shared" si="54"/>
        <v>29</v>
      </c>
      <c r="L484" s="20">
        <f t="shared" si="54"/>
        <v>36</v>
      </c>
      <c r="M484" s="20">
        <f t="shared" si="54"/>
        <v>24</v>
      </c>
      <c r="N484" s="22">
        <f t="shared" si="40"/>
        <v>8834</v>
      </c>
      <c r="O484" s="20">
        <f t="shared" si="46"/>
        <v>2344</v>
      </c>
      <c r="P484" s="20">
        <f t="shared" si="46"/>
        <v>159</v>
      </c>
      <c r="Q484" s="20">
        <f t="shared" si="46"/>
        <v>6</v>
      </c>
      <c r="R484" s="20">
        <f t="shared" si="46"/>
        <v>30</v>
      </c>
      <c r="S484" s="22">
        <f t="shared" si="50"/>
        <v>2539</v>
      </c>
      <c r="T484" s="20">
        <f t="shared" si="47"/>
        <v>2258</v>
      </c>
      <c r="U484" s="20">
        <f t="shared" si="47"/>
        <v>112</v>
      </c>
      <c r="V484" s="20">
        <f t="shared" si="47"/>
        <v>0</v>
      </c>
      <c r="W484" s="20">
        <f t="shared" si="47"/>
        <v>43</v>
      </c>
      <c r="X484" s="22">
        <f t="shared" si="51"/>
        <v>2413</v>
      </c>
      <c r="Y484" s="20">
        <f t="shared" si="55"/>
        <v>1113</v>
      </c>
      <c r="Z484" s="20">
        <f t="shared" si="55"/>
        <v>203</v>
      </c>
      <c r="AA484" s="20">
        <f t="shared" si="55"/>
        <v>4</v>
      </c>
      <c r="AB484" s="20">
        <f t="shared" si="55"/>
        <v>111</v>
      </c>
      <c r="AC484" s="20">
        <f t="shared" si="55"/>
        <v>37</v>
      </c>
      <c r="AD484" s="20">
        <f t="shared" si="55"/>
        <v>69</v>
      </c>
      <c r="AE484" s="20">
        <f t="shared" si="55"/>
        <v>107</v>
      </c>
      <c r="AF484" s="22">
        <f t="shared" si="52"/>
        <v>1644</v>
      </c>
      <c r="AG484" s="20">
        <f t="shared" si="49"/>
        <v>0</v>
      </c>
      <c r="AH484" s="20">
        <f t="shared" si="49"/>
        <v>0</v>
      </c>
      <c r="AI484" s="22">
        <f t="shared" si="53"/>
        <v>0</v>
      </c>
      <c r="AJ484" s="22">
        <v>11761</v>
      </c>
      <c r="AK484" s="18">
        <f t="shared" si="41"/>
        <v>65061</v>
      </c>
    </row>
    <row r="485" spans="1:37" x14ac:dyDescent="0.35">
      <c r="A485" s="39">
        <v>478</v>
      </c>
      <c r="C485" s="27" t="s">
        <v>129</v>
      </c>
      <c r="D485" s="20">
        <f t="shared" si="44"/>
        <v>72673</v>
      </c>
      <c r="E485" s="20">
        <f t="shared" si="44"/>
        <v>696</v>
      </c>
      <c r="F485" s="20">
        <f t="shared" si="44"/>
        <v>6545</v>
      </c>
      <c r="G485" s="40">
        <f t="shared" si="39"/>
        <v>79914</v>
      </c>
      <c r="H485" s="20">
        <f t="shared" si="54"/>
        <v>25949</v>
      </c>
      <c r="I485" s="20">
        <f t="shared" si="54"/>
        <v>1372</v>
      </c>
      <c r="J485" s="20">
        <f t="shared" si="54"/>
        <v>65</v>
      </c>
      <c r="K485" s="20">
        <f t="shared" si="54"/>
        <v>171</v>
      </c>
      <c r="L485" s="20">
        <f t="shared" si="54"/>
        <v>67</v>
      </c>
      <c r="M485" s="20">
        <f t="shared" si="54"/>
        <v>42</v>
      </c>
      <c r="N485" s="22">
        <f t="shared" si="40"/>
        <v>27666</v>
      </c>
      <c r="O485" s="20">
        <f t="shared" si="46"/>
        <v>7305</v>
      </c>
      <c r="P485" s="20">
        <f t="shared" si="46"/>
        <v>738</v>
      </c>
      <c r="Q485" s="20">
        <f t="shared" si="46"/>
        <v>20</v>
      </c>
      <c r="R485" s="20">
        <f t="shared" si="46"/>
        <v>49</v>
      </c>
      <c r="S485" s="22">
        <f t="shared" si="50"/>
        <v>8112</v>
      </c>
      <c r="T485" s="20">
        <f t="shared" si="47"/>
        <v>10547</v>
      </c>
      <c r="U485" s="20">
        <f t="shared" si="47"/>
        <v>1172</v>
      </c>
      <c r="V485" s="20">
        <f t="shared" si="47"/>
        <v>12</v>
      </c>
      <c r="W485" s="20">
        <f t="shared" si="47"/>
        <v>144</v>
      </c>
      <c r="X485" s="22">
        <f t="shared" si="51"/>
        <v>11875</v>
      </c>
      <c r="Y485" s="20">
        <f t="shared" si="55"/>
        <v>1015</v>
      </c>
      <c r="Z485" s="20">
        <f t="shared" si="55"/>
        <v>1016</v>
      </c>
      <c r="AA485" s="20">
        <f t="shared" si="55"/>
        <v>24</v>
      </c>
      <c r="AB485" s="20">
        <f t="shared" si="55"/>
        <v>62</v>
      </c>
      <c r="AC485" s="20">
        <f t="shared" si="55"/>
        <v>48</v>
      </c>
      <c r="AD485" s="20">
        <f t="shared" si="55"/>
        <v>127</v>
      </c>
      <c r="AE485" s="20">
        <f t="shared" si="55"/>
        <v>214</v>
      </c>
      <c r="AF485" s="22">
        <f t="shared" si="52"/>
        <v>2506</v>
      </c>
      <c r="AG485" s="20">
        <f t="shared" si="49"/>
        <v>0</v>
      </c>
      <c r="AH485" s="20">
        <f t="shared" si="49"/>
        <v>0</v>
      </c>
      <c r="AI485" s="22">
        <f t="shared" si="53"/>
        <v>0</v>
      </c>
      <c r="AJ485" s="22">
        <v>10794</v>
      </c>
      <c r="AK485" s="18">
        <f t="shared" si="41"/>
        <v>140867</v>
      </c>
    </row>
    <row r="486" spans="1:37" x14ac:dyDescent="0.35">
      <c r="A486" s="39">
        <v>479</v>
      </c>
      <c r="C486" s="27" t="s">
        <v>130</v>
      </c>
      <c r="D486" s="20">
        <f t="shared" si="44"/>
        <v>2822</v>
      </c>
      <c r="E486" s="20">
        <f t="shared" si="44"/>
        <v>22</v>
      </c>
      <c r="F486" s="20">
        <f t="shared" si="44"/>
        <v>254</v>
      </c>
      <c r="G486" s="40">
        <f t="shared" si="39"/>
        <v>3098</v>
      </c>
      <c r="H486" s="20">
        <f t="shared" si="54"/>
        <v>890</v>
      </c>
      <c r="I486" s="20">
        <f t="shared" si="54"/>
        <v>32</v>
      </c>
      <c r="J486" s="20">
        <f t="shared" si="54"/>
        <v>3</v>
      </c>
      <c r="K486" s="20">
        <f t="shared" si="54"/>
        <v>11</v>
      </c>
      <c r="L486" s="20">
        <f t="shared" si="54"/>
        <v>15</v>
      </c>
      <c r="M486" s="20">
        <f t="shared" si="54"/>
        <v>0</v>
      </c>
      <c r="N486" s="22">
        <f t="shared" si="40"/>
        <v>951</v>
      </c>
      <c r="O486" s="20">
        <f t="shared" si="46"/>
        <v>199</v>
      </c>
      <c r="P486" s="20">
        <f t="shared" si="46"/>
        <v>8</v>
      </c>
      <c r="Q486" s="20">
        <f t="shared" si="46"/>
        <v>0</v>
      </c>
      <c r="R486" s="20">
        <f t="shared" si="46"/>
        <v>0</v>
      </c>
      <c r="S486" s="22">
        <f t="shared" si="50"/>
        <v>207</v>
      </c>
      <c r="T486" s="20">
        <f t="shared" si="47"/>
        <v>274</v>
      </c>
      <c r="U486" s="20">
        <f t="shared" si="47"/>
        <v>22</v>
      </c>
      <c r="V486" s="20">
        <f t="shared" si="47"/>
        <v>0</v>
      </c>
      <c r="W486" s="20">
        <f t="shared" si="47"/>
        <v>11</v>
      </c>
      <c r="X486" s="22">
        <f t="shared" si="51"/>
        <v>307</v>
      </c>
      <c r="Y486" s="20">
        <f t="shared" si="55"/>
        <v>38</v>
      </c>
      <c r="Z486" s="20">
        <f t="shared" si="55"/>
        <v>26</v>
      </c>
      <c r="AA486" s="20">
        <f t="shared" si="55"/>
        <v>0</v>
      </c>
      <c r="AB486" s="20">
        <f t="shared" si="55"/>
        <v>0</v>
      </c>
      <c r="AC486" s="20">
        <f t="shared" si="55"/>
        <v>0</v>
      </c>
      <c r="AD486" s="20">
        <f t="shared" si="55"/>
        <v>0</v>
      </c>
      <c r="AE486" s="20">
        <f t="shared" si="55"/>
        <v>10</v>
      </c>
      <c r="AF486" s="22">
        <f t="shared" si="52"/>
        <v>74</v>
      </c>
      <c r="AG486" s="20">
        <f t="shared" si="49"/>
        <v>0</v>
      </c>
      <c r="AH486" s="20">
        <f t="shared" si="49"/>
        <v>0</v>
      </c>
      <c r="AI486" s="22">
        <f t="shared" si="53"/>
        <v>0</v>
      </c>
      <c r="AJ486" s="22">
        <v>931</v>
      </c>
      <c r="AK486" s="18">
        <f t="shared" si="41"/>
        <v>5568</v>
      </c>
    </row>
    <row r="487" spans="1:37" s="23" customFormat="1" x14ac:dyDescent="0.35">
      <c r="A487" s="39">
        <v>480</v>
      </c>
      <c r="B487" s="32"/>
      <c r="C487" s="23" t="s">
        <v>47</v>
      </c>
      <c r="D487" s="24">
        <f t="shared" ref="D487:AI487" si="56">SUM(D327,D247,D167,D87,D407)</f>
        <v>2781100</v>
      </c>
      <c r="E487" s="24">
        <f t="shared" si="56"/>
        <v>41977</v>
      </c>
      <c r="F487" s="24">
        <f t="shared" si="56"/>
        <v>265397</v>
      </c>
      <c r="G487" s="24">
        <f t="shared" si="39"/>
        <v>3088474</v>
      </c>
      <c r="H487" s="24">
        <f t="shared" si="56"/>
        <v>1047659</v>
      </c>
      <c r="I487" s="24">
        <f t="shared" si="56"/>
        <v>42720</v>
      </c>
      <c r="J487" s="24">
        <f t="shared" si="56"/>
        <v>2039</v>
      </c>
      <c r="K487" s="24">
        <f t="shared" si="56"/>
        <v>6438</v>
      </c>
      <c r="L487" s="24">
        <f t="shared" si="56"/>
        <v>3581</v>
      </c>
      <c r="M487" s="24">
        <f t="shared" si="56"/>
        <v>2357</v>
      </c>
      <c r="N487" s="24">
        <f t="shared" si="40"/>
        <v>1104794</v>
      </c>
      <c r="O487" s="24">
        <f t="shared" si="56"/>
        <v>310545</v>
      </c>
      <c r="P487" s="24">
        <f t="shared" si="56"/>
        <v>23010</v>
      </c>
      <c r="Q487" s="24">
        <f t="shared" si="56"/>
        <v>455</v>
      </c>
      <c r="R487" s="24">
        <f t="shared" si="56"/>
        <v>2555</v>
      </c>
      <c r="S487" s="24">
        <f t="shared" si="56"/>
        <v>336565</v>
      </c>
      <c r="T487" s="24">
        <f t="shared" si="56"/>
        <v>366339</v>
      </c>
      <c r="U487" s="24">
        <f t="shared" si="56"/>
        <v>28899</v>
      </c>
      <c r="V487" s="24">
        <f t="shared" si="56"/>
        <v>270</v>
      </c>
      <c r="W487" s="24">
        <f t="shared" si="56"/>
        <v>5442</v>
      </c>
      <c r="X487" s="24">
        <f t="shared" si="56"/>
        <v>400950</v>
      </c>
      <c r="Y487" s="24">
        <f t="shared" si="56"/>
        <v>66816</v>
      </c>
      <c r="Z487" s="24">
        <f t="shared" si="56"/>
        <v>41516</v>
      </c>
      <c r="AA487" s="24">
        <f t="shared" si="56"/>
        <v>698</v>
      </c>
      <c r="AB487" s="24">
        <f t="shared" si="56"/>
        <v>5622</v>
      </c>
      <c r="AC487" s="24">
        <f t="shared" si="56"/>
        <v>2793</v>
      </c>
      <c r="AD487" s="24">
        <f t="shared" si="56"/>
        <v>7778</v>
      </c>
      <c r="AE487" s="24">
        <f t="shared" si="56"/>
        <v>10437</v>
      </c>
      <c r="AF487" s="24">
        <f t="shared" si="56"/>
        <v>135660</v>
      </c>
      <c r="AG487" s="24">
        <f t="shared" si="56"/>
        <v>0</v>
      </c>
      <c r="AH487" s="24">
        <f t="shared" si="56"/>
        <v>0</v>
      </c>
      <c r="AI487" s="24">
        <f t="shared" si="56"/>
        <v>0</v>
      </c>
      <c r="AJ487" s="24">
        <f>SUM(AJ327,AJ247,AJ167,AJ87,AJ407)</f>
        <v>619482</v>
      </c>
      <c r="AK487" s="18">
        <f t="shared" si="41"/>
        <v>5685925</v>
      </c>
    </row>
    <row r="489" spans="1:37" x14ac:dyDescent="0.35">
      <c r="A489" s="37"/>
      <c r="B489" s="33"/>
    </row>
    <row r="490" spans="1:37" x14ac:dyDescent="0.35">
      <c r="A490" s="38"/>
    </row>
    <row r="492" spans="1:37" x14ac:dyDescent="0.35">
      <c r="A492" s="38"/>
    </row>
    <row r="493" spans="1:37" x14ac:dyDescent="0.35">
      <c r="A493" s="38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11AD-706A-418E-AC8B-FD741700571B}">
  <sheetPr>
    <pageSetUpPr autoPageBreaks="0"/>
  </sheetPr>
  <dimension ref="A1:T86"/>
  <sheetViews>
    <sheetView showGridLines="0" showRowColHeaders="0" tabSelected="1" zoomScale="105" zoomScaleNormal="105" workbookViewId="0">
      <pane xSplit="14" ySplit="1" topLeftCell="O2" activePane="bottomRight" state="frozen"/>
      <selection pane="topRight" activeCell="O1" sqref="O1"/>
      <selection pane="bottomLeft" activeCell="A2" sqref="A2"/>
      <selection pane="bottomRight" activeCell="P24" sqref="P24"/>
    </sheetView>
  </sheetViews>
  <sheetFormatPr defaultRowHeight="13.5" customHeight="1" x14ac:dyDescent="0.35"/>
  <cols>
    <col min="1" max="1" width="2.9296875" style="43" customWidth="1"/>
    <col min="2" max="2" width="17.46484375" style="47" customWidth="1"/>
    <col min="3" max="4" width="9.86328125" style="47" customWidth="1"/>
    <col min="5" max="5" width="2.86328125" style="48" customWidth="1"/>
    <col min="6" max="6" width="10.73046875" style="47" customWidth="1"/>
    <col min="7" max="8" width="9.86328125" style="47" customWidth="1"/>
    <col min="9" max="9" width="3" style="47" customWidth="1"/>
    <col min="10" max="10" width="3.265625" style="47" customWidth="1"/>
    <col min="11" max="11" width="9.86328125" style="47" customWidth="1"/>
    <col min="12" max="13" width="9.06640625" style="47"/>
    <col min="14" max="14" width="9.06640625" style="49"/>
    <col min="15" max="15" width="9.06640625" style="44"/>
    <col min="16" max="16" width="9.06640625" style="45"/>
    <col min="17" max="18" width="9.06640625" style="46"/>
    <col min="19" max="20" width="9.06640625" style="45"/>
    <col min="21" max="16384" width="9.06640625" style="47"/>
  </cols>
  <sheetData>
    <row r="1" spans="1:18" ht="23.25" x14ac:dyDescent="0.7">
      <c r="B1" s="77" t="s">
        <v>144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8" ht="4.5" customHeight="1" x14ac:dyDescent="0.35"/>
    <row r="3" spans="1:18" ht="33.75" customHeight="1" x14ac:dyDescent="0.35">
      <c r="B3" s="75" t="str">
        <f>CONCATENATE("Number of Persons, and Per cent of Persons in Families, by Family Type: ",B7," and ",F7,": 2021")</f>
        <v>Number of Persons, and Per cent of Persons in Families, by Family Type: Wyndham and Buloke: 2021</v>
      </c>
      <c r="C3" s="75"/>
      <c r="D3" s="75"/>
      <c r="E3" s="75"/>
      <c r="F3" s="75"/>
      <c r="G3" s="75"/>
      <c r="H3" s="75"/>
    </row>
    <row r="4" spans="1:18" ht="13.5" customHeight="1" x14ac:dyDescent="0.35">
      <c r="E4" s="47"/>
    </row>
    <row r="5" spans="1:18" ht="13.5" customHeight="1" x14ac:dyDescent="0.35">
      <c r="B5" s="50">
        <v>76</v>
      </c>
      <c r="F5" s="51">
        <v>11</v>
      </c>
    </row>
    <row r="7" spans="1:18" ht="13.5" customHeight="1" x14ac:dyDescent="0.35">
      <c r="B7" s="52" t="str" cm="1">
        <f t="array" ref="B7">CONCATENATE(INDEX(R7:R86,B5))</f>
        <v>Wyndham</v>
      </c>
      <c r="F7" s="52" t="str" cm="1">
        <f t="array" ref="F7">INDEX(R7:R86,F5)</f>
        <v>Buloke</v>
      </c>
      <c r="Q7" s="46" t="s">
        <v>137</v>
      </c>
      <c r="R7" s="46" t="s">
        <v>93</v>
      </c>
    </row>
    <row r="8" spans="1:18" ht="13.5" customHeight="1" x14ac:dyDescent="0.35">
      <c r="B8" s="53"/>
      <c r="C8" s="53" t="s">
        <v>142</v>
      </c>
      <c r="D8" s="53" t="s">
        <v>143</v>
      </c>
      <c r="E8" s="54"/>
      <c r="F8" s="53" t="s">
        <v>143</v>
      </c>
      <c r="Q8" s="46" t="s">
        <v>44</v>
      </c>
      <c r="R8" s="46" t="s">
        <v>87</v>
      </c>
    </row>
    <row r="9" spans="1:18" ht="13.5" customHeight="1" x14ac:dyDescent="0.35">
      <c r="A9" s="43">
        <v>0</v>
      </c>
      <c r="B9" s="55" t="s">
        <v>137</v>
      </c>
      <c r="C9" s="56">
        <f>VLOOKUP($A9*80+Front!$B$5,Data!$A$8:$AK$487,37)</f>
        <v>40230</v>
      </c>
      <c r="D9" s="57">
        <f>C9/C$14*100</f>
        <v>15.603122951678024</v>
      </c>
      <c r="E9" s="58">
        <f>VLOOKUP($A9*80+Front!$F$5,Data!$A$8:$AK$487,37)</f>
        <v>1645</v>
      </c>
      <c r="F9" s="57">
        <f t="shared" ref="F9:F14" si="0">E9/E$14*100</f>
        <v>31.453154875717015</v>
      </c>
      <c r="Q9" s="46" t="s">
        <v>45</v>
      </c>
      <c r="R9" s="46" t="s">
        <v>53</v>
      </c>
    </row>
    <row r="10" spans="1:18" ht="13.5" customHeight="1" x14ac:dyDescent="0.35">
      <c r="A10" s="43">
        <v>1</v>
      </c>
      <c r="B10" s="59" t="s">
        <v>44</v>
      </c>
      <c r="C10" s="60">
        <f>VLOOKUP($A10*80+Front!$B$5,Data!$A$8:$AK$487,37)</f>
        <v>174002</v>
      </c>
      <c r="D10" s="61">
        <f>C10/C$14*100</f>
        <v>67.48631866363111</v>
      </c>
      <c r="E10" s="58">
        <f>VLOOKUP($A10*80+Front!$F$5,Data!$A$8:$AK$487,37)</f>
        <v>2178</v>
      </c>
      <c r="F10" s="61">
        <f t="shared" si="0"/>
        <v>41.644359464627151</v>
      </c>
      <c r="Q10" s="46" t="s">
        <v>46</v>
      </c>
      <c r="R10" s="46" t="s">
        <v>54</v>
      </c>
    </row>
    <row r="11" spans="1:18" ht="13.5" customHeight="1" x14ac:dyDescent="0.35">
      <c r="A11" s="43">
        <v>2</v>
      </c>
      <c r="B11" s="59" t="s">
        <v>45</v>
      </c>
      <c r="C11" s="60">
        <f>VLOOKUP($A11*80+Front!$B$5,Data!$A$8:$AK$487,37)</f>
        <v>30753</v>
      </c>
      <c r="D11" s="61">
        <f>C11/C$14*100</f>
        <v>11.927487947625014</v>
      </c>
      <c r="E11" s="58">
        <f>VLOOKUP($A11*80+Front!$F$5,Data!$A$8:$AK$487,37)</f>
        <v>503</v>
      </c>
      <c r="F11" s="61">
        <f t="shared" si="0"/>
        <v>9.6175908221797322</v>
      </c>
      <c r="Q11" s="46" t="s">
        <v>138</v>
      </c>
      <c r="R11" s="46" t="s">
        <v>94</v>
      </c>
    </row>
    <row r="12" spans="1:18" ht="13.5" customHeight="1" x14ac:dyDescent="0.35">
      <c r="A12" s="43">
        <v>3</v>
      </c>
      <c r="B12" s="59" t="s">
        <v>46</v>
      </c>
      <c r="C12" s="60">
        <f>VLOOKUP($A12*80+Front!$B$5,Data!$A$8:$AK$487,37)</f>
        <v>2732</v>
      </c>
      <c r="D12" s="61">
        <f>C12/C$14*100</f>
        <v>1.0596005941830566</v>
      </c>
      <c r="E12" s="58">
        <f>VLOOKUP($A12*80+Front!$F$5,Data!$A$8:$AK$487,37)</f>
        <v>67</v>
      </c>
      <c r="F12" s="61">
        <f t="shared" si="0"/>
        <v>1.2810707456978967</v>
      </c>
      <c r="Q12" s="46" t="s">
        <v>41</v>
      </c>
      <c r="R12" s="46" t="s">
        <v>95</v>
      </c>
    </row>
    <row r="13" spans="1:18" ht="13.5" customHeight="1" thickBot="1" x14ac:dyDescent="0.4">
      <c r="A13" s="43">
        <v>4</v>
      </c>
      <c r="B13" s="55" t="s">
        <v>138</v>
      </c>
      <c r="C13" s="56">
        <f>VLOOKUP($A13*80+Front!$B$5,Data!$A$8:$AK$487,37)</f>
        <v>13673</v>
      </c>
      <c r="D13" s="57">
        <f>C13/C$14*100</f>
        <v>5.3030449942404578</v>
      </c>
      <c r="E13" s="58">
        <f>VLOOKUP($A13*80+Front!$F$5,Data!$A$8:$AK$487,37)</f>
        <v>890</v>
      </c>
      <c r="F13" s="57">
        <f t="shared" si="0"/>
        <v>17.01720841300191</v>
      </c>
      <c r="R13" s="46" t="s">
        <v>55</v>
      </c>
    </row>
    <row r="14" spans="1:18" ht="13.5" customHeight="1" thickBot="1" x14ac:dyDescent="0.4">
      <c r="A14" s="43">
        <v>5</v>
      </c>
      <c r="B14" s="62" t="s">
        <v>41</v>
      </c>
      <c r="C14" s="63">
        <f>VLOOKUP($A14*80+Front!$B$5,Data!$A$8:$AK$487,37)</f>
        <v>257833</v>
      </c>
      <c r="D14" s="64">
        <f t="shared" ref="D14" si="1">C14/C$14*100</f>
        <v>100</v>
      </c>
      <c r="E14" s="58">
        <f>VLOOKUP($A14*80+Front!$F$5,Data!$A$8:$AK$487,37)</f>
        <v>5230</v>
      </c>
      <c r="F14" s="64">
        <f t="shared" si="0"/>
        <v>100</v>
      </c>
      <c r="R14" s="46" t="s">
        <v>88</v>
      </c>
    </row>
    <row r="15" spans="1:18" ht="13.5" customHeight="1" x14ac:dyDescent="0.35">
      <c r="D15" s="65"/>
      <c r="R15" s="46" t="s">
        <v>56</v>
      </c>
    </row>
    <row r="16" spans="1:18" ht="13.5" customHeight="1" x14ac:dyDescent="0.35">
      <c r="R16" s="46" t="s">
        <v>57</v>
      </c>
    </row>
    <row r="17" spans="1:18" ht="13.5" customHeight="1" x14ac:dyDescent="0.35">
      <c r="R17" s="46" t="s">
        <v>96</v>
      </c>
    </row>
    <row r="18" spans="1:18" ht="18.75" customHeight="1" x14ac:dyDescent="0.35">
      <c r="B18" s="76" t="str" cm="1">
        <f t="array" ref="B18">CONCATENATE("Number of Persons, and Per cent of Persons in ",INDEX(Q7:Q12,D21)," Types: ",B7," and ",INDEX(R7:R86,G24),": 2021")</f>
        <v>Number of Persons, and Per cent of Persons in Couple family with children Types: Wyndham and Wodonga: 2021</v>
      </c>
      <c r="C18" s="76"/>
      <c r="D18" s="76"/>
      <c r="E18" s="76"/>
      <c r="F18" s="76"/>
      <c r="G18" s="76"/>
      <c r="H18" s="76"/>
      <c r="R18" s="46" t="s">
        <v>97</v>
      </c>
    </row>
    <row r="19" spans="1:18" ht="13.5" customHeight="1" x14ac:dyDescent="0.35">
      <c r="B19" s="76"/>
      <c r="C19" s="76"/>
      <c r="D19" s="76"/>
      <c r="E19" s="76"/>
      <c r="F19" s="76"/>
      <c r="G19" s="76"/>
      <c r="H19" s="76"/>
      <c r="R19" s="46" t="s">
        <v>98</v>
      </c>
    </row>
    <row r="20" spans="1:18" ht="13.5" customHeight="1" x14ac:dyDescent="0.35">
      <c r="R20" s="46" t="s">
        <v>58</v>
      </c>
    </row>
    <row r="21" spans="1:18" ht="13.5" customHeight="1" x14ac:dyDescent="0.35">
      <c r="D21" s="50">
        <v>2</v>
      </c>
      <c r="E21" s="47"/>
      <c r="R21" s="46" t="s">
        <v>99</v>
      </c>
    </row>
    <row r="22" spans="1:18" ht="6" customHeight="1" x14ac:dyDescent="0.35">
      <c r="E22" s="47"/>
      <c r="R22" s="46" t="s">
        <v>100</v>
      </c>
    </row>
    <row r="23" spans="1:18" ht="4.25" customHeight="1" x14ac:dyDescent="0.35">
      <c r="E23" s="47"/>
      <c r="J23" s="65"/>
      <c r="R23" s="46" t="s">
        <v>101</v>
      </c>
    </row>
    <row r="24" spans="1:18" ht="13.5" customHeight="1" x14ac:dyDescent="0.35">
      <c r="E24" s="47"/>
      <c r="G24" s="51">
        <v>75</v>
      </c>
      <c r="R24" s="46" t="s">
        <v>59</v>
      </c>
    </row>
    <row r="25" spans="1:18" ht="13.5" customHeight="1" x14ac:dyDescent="0.35">
      <c r="B25" s="52" t="str" cm="1">
        <f t="array" ref="B25">CONCATENATE(INDEX(R7:R86,B5),": ",INDEX(Q7:Q12,D21))</f>
        <v>Wyndham: Couple family with children</v>
      </c>
      <c r="C25" s="52"/>
      <c r="D25" s="66"/>
      <c r="E25" s="66"/>
      <c r="F25" s="67" t="str" cm="1">
        <f t="array" ref="F25">CONCATENATE(INDEX(R7:R86,G24),": ",INDEX(Q7:Q12,D21))</f>
        <v>Wodonga: Couple family with children</v>
      </c>
      <c r="R25" s="46" t="s">
        <v>102</v>
      </c>
    </row>
    <row r="26" spans="1:18" ht="13.5" customHeight="1" thickBot="1" x14ac:dyDescent="0.4">
      <c r="A26" s="68"/>
      <c r="B26" s="53"/>
      <c r="C26" s="53" t="s">
        <v>142</v>
      </c>
      <c r="D26" s="53" t="s">
        <v>143</v>
      </c>
      <c r="E26" s="47"/>
      <c r="F26" s="53" t="s">
        <v>142</v>
      </c>
      <c r="G26" s="53" t="s">
        <v>143</v>
      </c>
      <c r="R26" s="46" t="s">
        <v>60</v>
      </c>
    </row>
    <row r="27" spans="1:18" ht="13.5" customHeight="1" thickBot="1" x14ac:dyDescent="0.4">
      <c r="B27" s="69" t="s">
        <v>136</v>
      </c>
      <c r="C27" s="70">
        <f>VLOOKUP(Front!$D$21*80-80+Front!$B$5,Data!$A$8:$AK$487,3+Front!$A28)</f>
        <v>87597</v>
      </c>
      <c r="D27" s="70">
        <f t="shared" ref="D27:D35" si="2">C27/C$35*100</f>
        <v>50.342524798565535</v>
      </c>
      <c r="E27" s="47"/>
      <c r="F27" s="70">
        <f>VLOOKUP(Front!$D$21*80-80+Front!$G$24,Data!$A$8:$AK$487,3+Front!$A28)</f>
        <v>9099</v>
      </c>
      <c r="G27" s="70">
        <f t="shared" ref="G27:G35" si="3">F27/F$35*100</f>
        <v>50.614674306057736</v>
      </c>
      <c r="H27" s="54"/>
      <c r="R27" s="46" t="s">
        <v>103</v>
      </c>
    </row>
    <row r="28" spans="1:18" ht="13.5" customHeight="1" x14ac:dyDescent="0.35">
      <c r="A28" s="43">
        <v>4</v>
      </c>
      <c r="B28" s="71" t="s">
        <v>48</v>
      </c>
      <c r="C28" s="72">
        <f>VLOOKUP(Front!$D$21*80-80+Front!$B$5,Data!$A$8:$AK$487,3+Front!$A29)</f>
        <v>60630</v>
      </c>
      <c r="D28" s="72">
        <f t="shared" si="2"/>
        <v>34.844427075550854</v>
      </c>
      <c r="E28" s="47"/>
      <c r="F28" s="72">
        <f>VLOOKUP(Front!$D$21*80-80+Front!$G$24,Data!$A$8:$AK$487,3+Front!$A29)</f>
        <v>6189</v>
      </c>
      <c r="G28" s="72">
        <f t="shared" si="3"/>
        <v>34.4273238026367</v>
      </c>
      <c r="R28" s="46" t="s">
        <v>61</v>
      </c>
    </row>
    <row r="29" spans="1:18" ht="13.5" customHeight="1" x14ac:dyDescent="0.35">
      <c r="A29" s="43">
        <v>11</v>
      </c>
      <c r="B29" s="73" t="s">
        <v>49</v>
      </c>
      <c r="C29" s="74">
        <f>VLOOKUP(Front!$D$21*80-80+Front!$B$5,Data!$A$8:$AK$487,3+Front!$A30)</f>
        <v>11780</v>
      </c>
      <c r="D29" s="74">
        <f t="shared" si="2"/>
        <v>6.7700371260100463</v>
      </c>
      <c r="E29" s="47"/>
      <c r="F29" s="74">
        <f>VLOOKUP(Front!$D$21*80-80+Front!$G$24,Data!$A$8:$AK$487,3+Front!$A30)</f>
        <v>1215</v>
      </c>
      <c r="G29" s="74">
        <f t="shared" si="3"/>
        <v>6.7586360349335264</v>
      </c>
      <c r="R29" s="46" t="s">
        <v>104</v>
      </c>
    </row>
    <row r="30" spans="1:18" ht="13.5" customHeight="1" thickBot="1" x14ac:dyDescent="0.4">
      <c r="A30" s="43">
        <v>16</v>
      </c>
      <c r="B30" s="71" t="s">
        <v>50</v>
      </c>
      <c r="C30" s="72">
        <f>VLOOKUP(Front!$D$21*80-80+Front!$B$5,Data!$A$8:$AK$487,3+Front!$A31)</f>
        <v>10002</v>
      </c>
      <c r="D30" s="72">
        <f t="shared" si="2"/>
        <v>5.7482097906920613</v>
      </c>
      <c r="E30" s="47"/>
      <c r="F30" s="72">
        <f>VLOOKUP(Front!$D$21*80-80+Front!$G$24,Data!$A$8:$AK$487,3+Front!$A31)</f>
        <v>1365</v>
      </c>
      <c r="G30" s="72">
        <f t="shared" si="3"/>
        <v>7.5930355454191467</v>
      </c>
      <c r="R30" s="46" t="s">
        <v>105</v>
      </c>
    </row>
    <row r="31" spans="1:18" ht="13.5" customHeight="1" thickBot="1" x14ac:dyDescent="0.4">
      <c r="A31" s="43">
        <v>21</v>
      </c>
      <c r="B31" s="69" t="s">
        <v>141</v>
      </c>
      <c r="C31" s="70">
        <f>SUM(C28:C30)</f>
        <v>82412</v>
      </c>
      <c r="D31" s="70">
        <f t="shared" si="2"/>
        <v>47.362673992252965</v>
      </c>
      <c r="E31" s="47"/>
      <c r="F31" s="70">
        <f>SUM(F28:F30)</f>
        <v>8769</v>
      </c>
      <c r="G31" s="70">
        <f t="shared" si="3"/>
        <v>48.778995382989379</v>
      </c>
      <c r="R31" s="46" t="s">
        <v>62</v>
      </c>
    </row>
    <row r="32" spans="1:18" ht="13.5" customHeight="1" x14ac:dyDescent="0.35">
      <c r="B32" s="71" t="s">
        <v>51</v>
      </c>
      <c r="C32" s="72">
        <f>VLOOKUP(Front!$D$21*80-80+Front!$B$5,Data!$A$8:$AK$487,3+Front!$A33)</f>
        <v>3991</v>
      </c>
      <c r="D32" s="72">
        <f t="shared" si="2"/>
        <v>2.2936517971057802</v>
      </c>
      <c r="E32" s="47"/>
      <c r="F32" s="72">
        <f>VLOOKUP(Front!$D$21*80-80+Front!$G$24,Data!$A$8:$AK$487,3+Front!$A33)</f>
        <v>120</v>
      </c>
      <c r="G32" s="72">
        <f t="shared" si="3"/>
        <v>0.66751960838849644</v>
      </c>
      <c r="R32" s="46" t="s">
        <v>63</v>
      </c>
    </row>
    <row r="33" spans="1:18" ht="13.5" customHeight="1" x14ac:dyDescent="0.35">
      <c r="A33" s="43">
        <v>29</v>
      </c>
      <c r="B33" s="73" t="s">
        <v>52</v>
      </c>
      <c r="C33" s="74">
        <f>VLOOKUP(Front!$D$21*80-80+Front!$B$5,Data!$A$8:$AK$487,3+Front!$A34)</f>
        <v>0</v>
      </c>
      <c r="D33" s="74">
        <f t="shared" si="2"/>
        <v>0</v>
      </c>
      <c r="E33" s="47"/>
      <c r="F33" s="74">
        <f>VLOOKUP(Front!$D$21*80-80+Front!$G$24,Data!$A$8:$AK$487,3+Front!$A34)</f>
        <v>0</v>
      </c>
      <c r="G33" s="74">
        <f t="shared" si="3"/>
        <v>0</v>
      </c>
      <c r="R33" s="46" t="s">
        <v>64</v>
      </c>
    </row>
    <row r="34" spans="1:18" ht="13.5" customHeight="1" thickBot="1" x14ac:dyDescent="0.4">
      <c r="A34" s="43">
        <v>32</v>
      </c>
      <c r="B34" s="71" t="s">
        <v>131</v>
      </c>
      <c r="C34" s="72">
        <f>VLOOKUP(Front!$D$21*80-80+Front!$B$5,Data!$A$8:$AK$487,3+Front!$A35)</f>
        <v>0</v>
      </c>
      <c r="D34" s="72">
        <f t="shared" si="2"/>
        <v>0</v>
      </c>
      <c r="E34" s="47"/>
      <c r="F34" s="72">
        <f>VLOOKUP(Front!$D$21*80-80+Front!$G$24,Data!$A$8:$AK$487,3+Front!$A35)</f>
        <v>0</v>
      </c>
      <c r="G34" s="72">
        <f t="shared" si="3"/>
        <v>0</v>
      </c>
      <c r="R34" s="46" t="s">
        <v>65</v>
      </c>
    </row>
    <row r="35" spans="1:18" ht="13.5" customHeight="1" thickBot="1" x14ac:dyDescent="0.4">
      <c r="A35" s="43">
        <v>33</v>
      </c>
      <c r="B35" s="69" t="s">
        <v>140</v>
      </c>
      <c r="C35" s="70">
        <f>VLOOKUP(Front!$D$21*80-80+Front!$B$5,Data!$A$8:$AK$487,3+Front!$A36)</f>
        <v>174002</v>
      </c>
      <c r="D35" s="70">
        <f t="shared" si="2"/>
        <v>100</v>
      </c>
      <c r="E35" s="47"/>
      <c r="F35" s="70">
        <f>VLOOKUP(Front!$D$21*80-80+Front!$G$24,Data!$A$8:$AK$487,3+Front!$A36)</f>
        <v>17977</v>
      </c>
      <c r="G35" s="70">
        <f t="shared" si="3"/>
        <v>100</v>
      </c>
      <c r="R35" s="46" t="s">
        <v>106</v>
      </c>
    </row>
    <row r="36" spans="1:18" ht="13.5" customHeight="1" x14ac:dyDescent="0.35">
      <c r="A36" s="43">
        <v>34</v>
      </c>
      <c r="R36" s="46" t="s">
        <v>107</v>
      </c>
    </row>
    <row r="37" spans="1:18" ht="13.5" customHeight="1" x14ac:dyDescent="0.35">
      <c r="R37" s="46" t="s">
        <v>66</v>
      </c>
    </row>
    <row r="38" spans="1:18" ht="13.5" customHeight="1" x14ac:dyDescent="0.35">
      <c r="R38" s="46" t="s">
        <v>89</v>
      </c>
    </row>
    <row r="39" spans="1:18" ht="13.5" customHeight="1" x14ac:dyDescent="0.35">
      <c r="R39" s="46" t="s">
        <v>67</v>
      </c>
    </row>
    <row r="40" spans="1:18" ht="13.5" customHeight="1" x14ac:dyDescent="0.35">
      <c r="R40" s="46" t="s">
        <v>108</v>
      </c>
    </row>
    <row r="41" spans="1:18" ht="13.5" customHeight="1" x14ac:dyDescent="0.35">
      <c r="R41" s="46" t="s">
        <v>68</v>
      </c>
    </row>
    <row r="42" spans="1:18" ht="13.5" customHeight="1" x14ac:dyDescent="0.35">
      <c r="R42" s="46" t="s">
        <v>69</v>
      </c>
    </row>
    <row r="43" spans="1:18" ht="13.5" customHeight="1" x14ac:dyDescent="0.35">
      <c r="R43" s="46" t="s">
        <v>70</v>
      </c>
    </row>
    <row r="44" spans="1:18" ht="13.5" customHeight="1" x14ac:dyDescent="0.35">
      <c r="R44" s="46" t="s">
        <v>109</v>
      </c>
    </row>
    <row r="45" spans="1:18" ht="13.5" customHeight="1" x14ac:dyDescent="0.35">
      <c r="R45" s="46" t="s">
        <v>110</v>
      </c>
    </row>
    <row r="46" spans="1:18" ht="13.5" customHeight="1" x14ac:dyDescent="0.35">
      <c r="R46" s="46" t="s">
        <v>71</v>
      </c>
    </row>
    <row r="47" spans="1:18" ht="13.5" customHeight="1" x14ac:dyDescent="0.35">
      <c r="R47" s="46" t="s">
        <v>111</v>
      </c>
    </row>
    <row r="48" spans="1:18" ht="13.5" customHeight="1" x14ac:dyDescent="0.35">
      <c r="R48" s="46" t="s">
        <v>72</v>
      </c>
    </row>
    <row r="49" spans="18:18" ht="13.5" customHeight="1" x14ac:dyDescent="0.35">
      <c r="R49" s="46" t="s">
        <v>73</v>
      </c>
    </row>
    <row r="50" spans="18:18" ht="13.5" customHeight="1" x14ac:dyDescent="0.35">
      <c r="R50" s="46" t="s">
        <v>74</v>
      </c>
    </row>
    <row r="51" spans="18:18" ht="13.5" customHeight="1" x14ac:dyDescent="0.35">
      <c r="R51" s="46" t="s">
        <v>75</v>
      </c>
    </row>
    <row r="52" spans="18:18" ht="13.5" customHeight="1" x14ac:dyDescent="0.35">
      <c r="R52" s="46" t="s">
        <v>90</v>
      </c>
    </row>
    <row r="53" spans="18:18" ht="13.5" customHeight="1" x14ac:dyDescent="0.35">
      <c r="R53" s="46" t="s">
        <v>112</v>
      </c>
    </row>
    <row r="54" spans="18:18" ht="13.5" customHeight="1" x14ac:dyDescent="0.35">
      <c r="R54" s="46" t="s">
        <v>113</v>
      </c>
    </row>
    <row r="55" spans="18:18" ht="13.5" customHeight="1" x14ac:dyDescent="0.35">
      <c r="R55" s="46" t="s">
        <v>76</v>
      </c>
    </row>
    <row r="56" spans="18:18" ht="13.5" customHeight="1" x14ac:dyDescent="0.35">
      <c r="R56" s="46" t="s">
        <v>77</v>
      </c>
    </row>
    <row r="57" spans="18:18" ht="13.5" customHeight="1" x14ac:dyDescent="0.35">
      <c r="R57" s="46" t="s">
        <v>114</v>
      </c>
    </row>
    <row r="58" spans="18:18" ht="13.5" customHeight="1" x14ac:dyDescent="0.35">
      <c r="R58" s="46" t="s">
        <v>78</v>
      </c>
    </row>
    <row r="59" spans="18:18" ht="13.5" customHeight="1" x14ac:dyDescent="0.35">
      <c r="R59" s="46" t="s">
        <v>115</v>
      </c>
    </row>
    <row r="60" spans="18:18" ht="13.5" customHeight="1" x14ac:dyDescent="0.35">
      <c r="R60" s="46" t="s">
        <v>116</v>
      </c>
    </row>
    <row r="61" spans="18:18" ht="13.5" customHeight="1" x14ac:dyDescent="0.35">
      <c r="R61" s="46" t="s">
        <v>117</v>
      </c>
    </row>
    <row r="62" spans="18:18" ht="13.5" customHeight="1" x14ac:dyDescent="0.35">
      <c r="R62" s="46" t="s">
        <v>118</v>
      </c>
    </row>
    <row r="63" spans="18:18" ht="13.5" customHeight="1" x14ac:dyDescent="0.35">
      <c r="R63" s="46" t="s">
        <v>119</v>
      </c>
    </row>
    <row r="64" spans="18:18" ht="13.5" customHeight="1" x14ac:dyDescent="0.35">
      <c r="R64" s="46" t="s">
        <v>120</v>
      </c>
    </row>
    <row r="65" spans="18:18" ht="13.5" customHeight="1" x14ac:dyDescent="0.35">
      <c r="R65" s="46" t="s">
        <v>79</v>
      </c>
    </row>
    <row r="66" spans="18:18" ht="13.5" customHeight="1" x14ac:dyDescent="0.35">
      <c r="R66" s="46" t="s">
        <v>121</v>
      </c>
    </row>
    <row r="67" spans="18:18" ht="13.5" customHeight="1" x14ac:dyDescent="0.35">
      <c r="R67" s="46" t="s">
        <v>43</v>
      </c>
    </row>
    <row r="68" spans="18:18" ht="13.5" customHeight="1" x14ac:dyDescent="0.35">
      <c r="R68" s="46" t="s">
        <v>122</v>
      </c>
    </row>
    <row r="69" spans="18:18" ht="13.5" customHeight="1" x14ac:dyDescent="0.35">
      <c r="R69" s="46" t="s">
        <v>123</v>
      </c>
    </row>
    <row r="70" spans="18:18" ht="13.5" customHeight="1" x14ac:dyDescent="0.35">
      <c r="R70" s="46" t="s">
        <v>80</v>
      </c>
    </row>
    <row r="71" spans="18:18" ht="13.5" customHeight="1" x14ac:dyDescent="0.35">
      <c r="R71" s="46" t="s">
        <v>124</v>
      </c>
    </row>
    <row r="72" spans="18:18" ht="13.5" customHeight="1" x14ac:dyDescent="0.35">
      <c r="R72" s="46" t="s">
        <v>125</v>
      </c>
    </row>
    <row r="73" spans="18:18" ht="13.5" customHeight="1" x14ac:dyDescent="0.35">
      <c r="R73" s="46" t="s">
        <v>91</v>
      </c>
    </row>
    <row r="74" spans="18:18" ht="13.5" customHeight="1" x14ac:dyDescent="0.35">
      <c r="R74" s="46" t="s">
        <v>126</v>
      </c>
    </row>
    <row r="75" spans="18:18" ht="13.5" customHeight="1" x14ac:dyDescent="0.35">
      <c r="R75" s="46" t="s">
        <v>92</v>
      </c>
    </row>
    <row r="76" spans="18:18" ht="13.5" customHeight="1" x14ac:dyDescent="0.35">
      <c r="R76" s="46" t="s">
        <v>81</v>
      </c>
    </row>
    <row r="77" spans="18:18" ht="13.5" customHeight="1" x14ac:dyDescent="0.35">
      <c r="R77" s="46" t="s">
        <v>127</v>
      </c>
    </row>
    <row r="78" spans="18:18" ht="13.5" customHeight="1" x14ac:dyDescent="0.35">
      <c r="R78" s="46" t="s">
        <v>128</v>
      </c>
    </row>
    <row r="79" spans="18:18" ht="13.5" customHeight="1" x14ac:dyDescent="0.35">
      <c r="R79" s="46" t="s">
        <v>82</v>
      </c>
    </row>
    <row r="80" spans="18:18" ht="13.5" customHeight="1" x14ac:dyDescent="0.35">
      <c r="R80" s="46" t="s">
        <v>83</v>
      </c>
    </row>
    <row r="81" spans="18:18" ht="13.5" customHeight="1" x14ac:dyDescent="0.35">
      <c r="R81" s="46" t="s">
        <v>84</v>
      </c>
    </row>
    <row r="82" spans="18:18" ht="13.5" customHeight="1" x14ac:dyDescent="0.35">
      <c r="R82" s="46" t="s">
        <v>85</v>
      </c>
    </row>
    <row r="83" spans="18:18" ht="13.5" customHeight="1" x14ac:dyDescent="0.35">
      <c r="R83" s="46" t="s">
        <v>86</v>
      </c>
    </row>
    <row r="84" spans="18:18" ht="13.5" customHeight="1" x14ac:dyDescent="0.35">
      <c r="R84" s="46" t="s">
        <v>129</v>
      </c>
    </row>
    <row r="85" spans="18:18" ht="13.5" customHeight="1" x14ac:dyDescent="0.35">
      <c r="R85" s="46" t="s">
        <v>130</v>
      </c>
    </row>
    <row r="86" spans="18:18" ht="13.5" customHeight="1" x14ac:dyDescent="0.35">
      <c r="R86" s="46" t="s">
        <v>139</v>
      </c>
    </row>
  </sheetData>
  <mergeCells count="3">
    <mergeCell ref="B3:H3"/>
    <mergeCell ref="B18:H19"/>
    <mergeCell ref="B1:N1"/>
  </mergeCells>
  <pageMargins left="0.39370078740157483" right="0.39370078740157483" top="0.39370078740157483" bottom="0.39370078740157483" header="0.31496062992125984" footer="0.31496062992125984"/>
  <pageSetup paperSize="9" scale="10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476250</xdr:colOff>
                    <xdr:row>19</xdr:row>
                    <xdr:rowOff>114300</xdr:rowOff>
                  </from>
                  <to>
                    <xdr:col>5</xdr:col>
                    <xdr:colOff>333375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0</xdr:col>
                    <xdr:colOff>204788</xdr:colOff>
                    <xdr:row>3</xdr:row>
                    <xdr:rowOff>157163</xdr:rowOff>
                  </from>
                  <to>
                    <xdr:col>2</xdr:col>
                    <xdr:colOff>219075</xdr:colOff>
                    <xdr:row>5</xdr:row>
                    <xdr:rowOff>42863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22</xdr:row>
                    <xdr:rowOff>157163</xdr:rowOff>
                  </from>
                  <to>
                    <xdr:col>7</xdr:col>
                    <xdr:colOff>4763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4</xdr:col>
                    <xdr:colOff>200025</xdr:colOff>
                    <xdr:row>3</xdr:row>
                    <xdr:rowOff>133350</xdr:rowOff>
                  </from>
                  <to>
                    <xdr:col>6</xdr:col>
                    <xdr:colOff>700088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Front</vt:lpstr>
      <vt:lpstr>template_rse</vt:lpstr>
      <vt:lpstr>format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2022-10-24T11:06:43Z</dcterms:modified>
</cp:coreProperties>
</file>