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 Work\~ Work - Dump\"/>
    </mc:Choice>
  </mc:AlternateContent>
  <xr:revisionPtr revIDLastSave="0" documentId="8_{F753B345-08ED-4A51-AC03-7D032DF36A8E}" xr6:coauthVersionLast="47" xr6:coauthVersionMax="47" xr10:uidLastSave="{00000000-0000-0000-0000-000000000000}"/>
  <bookViews>
    <workbookView xWindow="-110" yWindow="-110" windowWidth="38620" windowHeight="2110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F7" i="4"/>
  <c r="D7" i="4"/>
  <c r="C7" i="4"/>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C262" i="3" l="1"/>
  <c r="A9" i="5"/>
  <c r="C6" i="4"/>
  <c r="F6"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<sst xmlns="http://schemas.openxmlformats.org/spreadsheetml/2006/main" count="972" uniqueCount="348">
  <si>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</si>
  <si>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</si>
  <si>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</si>
  <si>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</si>
  <si>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</si>
  <si>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</si>
  <si>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</si>
  <si>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</si>
  <si>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</si>
  <si>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</si>
  <si>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</si>
  <si>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</si>
  <si>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</si>
  <si>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</si>
  <si>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</si>
  <si>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</si>
  <si>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</si>
  <si>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</si>
  <si>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</si>
  <si>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</si>
  <si>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</si>
  <si>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</si>
  <si>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</si>
  <si>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</si>
  <si>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</si>
  <si>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</si>
  <si>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</si>
  <si>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</si>
  <si>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</si>
  <si>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</si>
  <si>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</si>
  <si>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</si>
  <si>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</si>
  <si>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</si>
  <si>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</si>
  <si>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</si>
  <si>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</si>
  <si>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</si>
  <si>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</si>
  <si>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</si>
  <si>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</si>
  <si>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</si>
  <si>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</si>
  <si>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</si>
  <si>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</si>
  <si>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</si>
  <si>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</si>
  <si>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</si>
  <si>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</si>
  <si>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</si>
  <si>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</si>
  <si>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</si>
  <si>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</si>
  <si>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</si>
  <si>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</si>
  <si>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</si>
  <si>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</si>
  <si>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</si>
  <si>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</si>
  <si>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</si>
  <si>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</si>
  <si>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</si>
  <si>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</si>
  <si>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</si>
  <si>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</si>
  <si>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</si>
  <si>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</si>
  <si>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</si>
  <si>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</si>
  <si>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</si>
  <si>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</si>
  <si>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</si>
  <si>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</si>
  <si>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</si>
  <si>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</si>
  <si>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</si>
  <si>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</si>
  <si>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</si>
  <si>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</si>
  <si>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</si>
  <si>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</si>
  <si>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</si>
  <si>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</si>
  <si>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</si>
  <si>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</si>
  <si>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</si>
  <si>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</si>
  <si>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</si>
  <si>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</si>
  <si>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</si>
  <si>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</si>
  <si>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</si>
  <si>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</si>
  <si>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</si>
  <si>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</si>
  <si>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</si>
  <si>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</si>
  <si>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</si>
  <si>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</si>
  <si>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</si>
  <si>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</si>
  <si>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</si>
  <si>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</si>
  <si>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</si>
  <si>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</si>
  <si>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</si>
  <si>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</si>
  <si>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</si>
  <si>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</si>
  <si>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</si>
  <si>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</si>
  <si>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</si>
  <si>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</si>
  <si>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</si>
  <si>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</si>
  <si>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</si>
  <si>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</si>
  <si>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</si>
  <si>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</si>
  <si>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</si>
  <si>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</si>
  <si>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</si>
  <si>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</si>
  <si>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</si>
  <si>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</si>
  <si>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</si>
  <si>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</si>
  <si>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</si>
  <si>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</si>
  <si>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</si>
  <si>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</si>
  <si>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</si>
  <si>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</si>
  <si>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</si>
  <si>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</si>
  <si>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</si>
  <si>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</si>
  <si>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</si>
  <si>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</si>
  <si>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</si>
  <si>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</si>
  <si>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</si>
  <si>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</si>
  <si>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</si>
  <si>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</si>
  <si>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</si>
  <si>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</si>
  <si>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</si>
  <si>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</si>
  <si>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</si>
  <si>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</si>
  <si>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</si>
  <si>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</si>
  <si>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</si>
  <si>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</si>
  <si>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</si>
  <si>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</si>
  <si>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</si>
  <si>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</si>
  <si>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</si>
  <si>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</si>
  <si>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</si>
  <si>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</si>
  <si>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</si>
  <si>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</si>
  <si>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</si>
  <si>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</si>
  <si>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</si>
  <si>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</si>
  <si>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</si>
  <si>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</si>
  <si>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</si>
  <si>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</si>
  <si>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</si>
  <si>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</si>
  <si>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</si>
  <si>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</si>
  <si>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</si>
  <si>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</si>
  <si>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</si>
  <si>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</si>
  <si>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</si>
  <si>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</si>
  <si>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</si>
  <si>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</si>
  <si>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</si>
  <si>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</si>
  <si>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</si>
  <si>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</si>
  <si>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</si>
  <si>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</si>
  <si>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</si>
  <si>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</si>
  <si>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</si>
  <si>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</si>
  <si>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</si>
  <si>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</si>
  <si>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</si>
  <si>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</si>
  <si>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</si>
  <si>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</si>
  <si>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</si>
  <si>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</si>
  <si>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</si>
  <si>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</si>
  <si>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</si>
  <si>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</si>
  <si>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</si>
  <si>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</si>
  <si>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</si>
  <si>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</si>
  <si>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</si>
  <si>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</si>
  <si>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</si>
  <si>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</si>
  <si>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</si>
  <si>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</si>
  <si>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</si>
  <si>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</si>
  <si>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</si>
  <si>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</si>
  <si>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</si>
  <si>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</si>
  <si>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</si>
  <si>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</si>
  <si>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</si>
  <si>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</si>
  <si>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</si>
  <si>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</si>
  <si>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</si>
  <si>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</si>
  <si>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</si>
  <si>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</si>
  <si>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</si>
  <si>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</si>
  <si>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</si>
  <si>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</si>
  <si>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</si>
  <si>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</si>
  <si>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</si>
  <si>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</si>
  <si>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</si>
  <si>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</si>
  <si>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</si>
  <si>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</si>
  <si>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</si>
  <si>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</si>
  <si>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</si>
  <si>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</si>
  <si>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</si>
  <si>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</si>
  <si>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</si>
  <si>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</si>
  <si>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</si>
  <si>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</si>
  <si>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</si>
  <si>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</si>
  <si>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</si>
  <si>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</si>
  <si>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</si>
  <si>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</si>
  <si>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</si>
  <si>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</si>
  <si>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</si>
  <si>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</si>
  <si>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</si>
  <si>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</si>
  <si>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</si>
  <si>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</si>
  <si>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</si>
  <si>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</si>
  <si>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</si>
  <si>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</si>
  <si>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</si>
  <si>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</si>
  <si>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</si>
  <si>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</si>
  <si>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</si>
  <si>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</si>
  <si>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</si>
  <si>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</si>
  <si>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</si>
  <si>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</si>
  <si>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</si>
  <si>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</si>
  <si>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</si>
  <si>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</si>
  <si>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</si>
  <si>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</si>
  <si>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</si>
  <si>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</si>
  <si>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</si>
  <si>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</si>
  <si>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</si>
  <si>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</si>
  <si>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</si>
  <si>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</si>
  <si>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</si>
  <si>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</si>
  <si>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</si>
  <si>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</si>
  <si>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</si>
  <si>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</si>
  <si>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</si>
  <si>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</si>
  <si>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</si>
  <si>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</si>
  <si>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</si>
  <si>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</si>
  <si>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</si>
  <si>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</si>
  <si>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</si>
  <si>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</si>
  <si>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</si>
  <si>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</si>
  <si>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</si>
  <si>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</si>
  <si>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</si>
  <si>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</si>
  <si>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</si>
  <si>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</si>
  <si>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</si>
  <si>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</si>
  <si>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</si>
  <si>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</si>
  <si>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</si>
  <si>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</si>
  <si>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</si>
  <si>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</si>
  <si>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</si>
  <si>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</si>
  <si>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</si>
  <si>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</si>
  <si>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</si>
  <si>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</si>
  <si>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</si>
  <si>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</si>
  <si>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</si>
  <si>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</si>
  <si>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</si>
  <si>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</si>
  <si>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</si>
  <si>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</si>
  <si>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</si>
  <si>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Mode of Travel to Work, by Gender and Municipality of Employment, 2021</t>
  </si>
  <si>
    <t>Number of persons who travelled to work within that municipality</t>
  </si>
  <si>
    <t>Per cent of persons who travelled to work within that municipality</t>
  </si>
  <si>
    <t>Rankings of Mode of Travel Used to Work within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</si>
</sst>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0"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1"/>
      <name val="Calibri"/>
      <family val="2"/>
      <scheme val="minor"/>
    </font>
    <font>
      <sz val="8"/>
      <color theme="1"/>
      <name val="Calibri"/>
      <family val="2"/>
      <scheme val="minor"/>
    </font>
    <font>
      <sz val="7"/>
      <color theme="1"/>
      <name val="Calibri"/>
      <family val="2"/>
      <scheme val="minor"/>
    </font>
    <font>
      <sz val="7"/>
      <color theme="1"/>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1"/>
        <bgColor indexed="64"/>
      </patternFill>
    </fill>
    <fill>
      <patternFill patternType="solid">
        <fgColor rgb="FFFFFF00"/>
        <bgColor indexed="64"/>
      </patternFill>
    </fill>
    <fill>
      <patternFill patternType="solid">
        <fgColor theme="4" tint="-0.499984740745262"/>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9">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0" fillId="0" borderId="0" xfId="0" applyFont="1" applyAlignment="1" applyProtection="1">
      <alignment horizontal="right"/>
      <protection locked="0" hidden="1"/>
    </xf>
    <xf numFmtId="0" fontId="25" fillId="0" borderId="0" xfId="0" applyFont="1" applyProtection="1">
      <protection locked="0" hidden="1"/>
    </xf>
    <xf numFmtId="0" fontId="31" fillId="0" borderId="0" xfId="0" applyFont="1" applyAlignment="1" applyProtection="1">
      <alignment horizontal="center"/>
      <protection locked="0" hidden="1"/>
    </xf>
    <xf numFmtId="0" fontId="32" fillId="0" borderId="0" xfId="0" applyFont="1" applyProtection="1">
      <protection locked="0" hidden="1"/>
    </xf>
    <xf numFmtId="167" fontId="33" fillId="0" borderId="0" xfId="0" applyNumberFormat="1" applyFont="1" applyProtection="1">
      <protection locked="0" hidden="1"/>
    </xf>
    <xf numFmtId="0" fontId="33" fillId="0" borderId="0" xfId="0" applyFont="1" applyAlignment="1" applyProtection="1">
      <alignment horizontal="center"/>
      <protection locked="0" hidden="1"/>
    </xf>
    <xf numFmtId="0" fontId="7" fillId="0" borderId="0" xfId="0" applyFont="1" applyAlignment="1">
      <alignment vertical="center"/>
      <protection locked="0"/>
    </xf>
    <xf numFmtId="167" fontId="34" fillId="13" borderId="0" xfId="0" applyNumberFormat="1" applyFont="1" applyFill="1" applyAlignment="1">
      <alignment horizontal="center" vertical="center"/>
      <protection locked="0"/>
    </xf>
    <xf numFmtId="0" fontId="6" fillId="14" borderId="0" xfId="8" applyFont="1" applyFill="1" applyBorder="1">
      <alignment vertical="center"/>
      <protection locked="0"/>
    </xf>
    <xf numFmtId="0" fontId="22" fillId="0" borderId="0" xfId="0" applyFont="1" applyAlignment="1" applyProtection="1">
      <alignment vertical="center"/>
      <protection hidden="1"/>
    </xf>
    <xf numFmtId="0" fontId="36" fillId="0" borderId="0" xfId="7" applyFont="1">
      <protection locked="0"/>
    </xf>
    <xf numFmtId="0" fontId="36" fillId="5" borderId="0" xfId="5" applyFont="1" applyFill="1">
      <alignment vertical="center"/>
      <protection locked="0"/>
    </xf>
    <xf numFmtId="0" fontId="37" fillId="0" borderId="0" xfId="0" applyFont="1">
      <protection locked="0"/>
    </xf>
    <xf numFmtId="0" fontId="37" fillId="0" borderId="0" xfId="0" applyFont="1" applyAlignment="1">
      <alignment vertical="center"/>
      <protection locked="0"/>
    </xf>
    <xf numFmtId="0" fontId="38" fillId="0" borderId="0" xfId="0" applyFont="1" applyAlignment="1">
      <alignment horizontal="center"/>
      <protection locked="0"/>
    </xf>
    <xf numFmtId="0" fontId="39" fillId="0" borderId="0" xfId="0" applyFont="1" applyAlignment="1">
      <alignment horizontal="center"/>
      <protection locked="0"/>
    </xf>
    <xf numFmtId="0" fontId="16" fillId="0" borderId="0" xfId="0" applyFont="1" applyAlignment="1" applyProtection="1">
      <alignment vertical="center"/>
      <protection hidden="1"/>
    </xf>
    <xf numFmtId="0" fontId="19" fillId="0" borderId="0" xfId="0" applyFont="1" applyAlignment="1" applyProtection="1">
      <alignment vertical="center"/>
      <protection locked="0" hidden="1"/>
    </xf>
    <xf numFmtId="0" fontId="10" fillId="0" borderId="0" xfId="0" applyFont="1" applyAlignment="1" applyProtection="1">
      <alignment vertical="center"/>
      <protection locked="0" hidden="1"/>
    </xf>
    <xf numFmtId="0" fontId="11" fillId="0" borderId="0" xfId="0" applyFont="1" applyAlignment="1" applyProtection="1">
      <alignment horizontal="center" vertical="center"/>
      <protection locked="0" hidden="1"/>
    </xf>
    <xf numFmtId="0" fontId="35" fillId="0" borderId="0" xfId="0" applyFont="1" applyAlignment="1" applyProtection="1">
      <alignment horizontal="left" vertical="center"/>
      <protection locked="0" hidden="1"/>
    </xf>
    <xf numFmtId="0" fontId="20" fillId="0" borderId="0" xfId="0" applyFont="1" applyAlignment="1" applyProtection="1">
      <alignment horizontal="center" vertical="center"/>
      <protection locked="0" hidden="1"/>
    </xf>
    <xf numFmtId="0" fontId="24" fillId="16" borderId="0" xfId="0" applyFont="1" applyFill="1" applyAlignment="1" applyProtection="1">
      <alignment vertical="center"/>
      <protection locked="0" hidden="1"/>
    </xf>
    <xf numFmtId="0" fontId="19" fillId="16" borderId="0" xfId="0" applyFont="1" applyFill="1" applyAlignment="1" applyProtection="1">
      <alignment vertical="center"/>
      <protection locked="0" hidden="1"/>
    </xf>
    <xf numFmtId="0" fontId="12" fillId="0" borderId="0" xfId="0" quotePrefix="1" applyFont="1" applyAlignment="1" applyProtection="1">
      <alignment horizontal="left" vertical="center" wrapText="1"/>
      <protection hidden="1"/>
    </xf>
    <xf numFmtId="0" fontId="21" fillId="15" borderId="0" xfId="0" applyFont="1" applyFill="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21" fillId="12" borderId="0" xfId="0" applyFont="1" applyFill="1" applyAlignment="1" applyProtection="1">
      <alignment horizontal="center" vertical="center"/>
      <protection locked="0" hidden="1"/>
    </xf>
    <xf numFmtId="0" fontId="24"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worked within Yarra</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Train</c:v>
                </c:pt>
                <c:pt idx="2">
                  <c:v>Tram</c:v>
                </c:pt>
                <c:pt idx="3">
                  <c:v>Walked only</c:v>
                </c:pt>
                <c:pt idx="4">
                  <c:v>Bicycle</c:v>
                </c:pt>
                <c:pt idx="5">
                  <c:v>Car, as passenger</c:v>
                </c:pt>
                <c:pt idx="6">
                  <c:v>Bus</c:v>
                </c:pt>
                <c:pt idx="7">
                  <c:v>Taxi</c:v>
                </c:pt>
                <c:pt idx="8">
                  <c:v>Motorbike</c:v>
                </c:pt>
                <c:pt idx="9">
                  <c:v>Truck</c:v>
                </c:pt>
                <c:pt idx="10">
                  <c:v>Ferry </c:v>
                </c:pt>
              </c:strCache>
            </c:strRef>
          </c:cat>
          <c:val>
            <c:numRef>
              <c:f>'Detail by LGA'!$G$26:$G$36</c:f>
              <c:numCache>
                <c:formatCode>0.0</c:formatCode>
                <c:ptCount val="11"/>
                <c:pt idx="0">
                  <c:v>62.372272254935922</c:v>
                </c:pt>
                <c:pt idx="1">
                  <c:v>14.164790439903014</c:v>
                </c:pt>
                <c:pt idx="2">
                  <c:v>8.3650848631797707</c:v>
                </c:pt>
                <c:pt idx="3">
                  <c:v>7.8649982680983719</c:v>
                </c:pt>
                <c:pt idx="4">
                  <c:v>5.5918773813647382</c:v>
                </c:pt>
                <c:pt idx="5">
                  <c:v>4.3535677173536538</c:v>
                </c:pt>
                <c:pt idx="6">
                  <c:v>3.1520609629373051</c:v>
                </c:pt>
                <c:pt idx="7">
                  <c:v>1.169033598891583</c:v>
                </c:pt>
                <c:pt idx="8">
                  <c:v>0.71224454450987185</c:v>
                </c:pt>
                <c:pt idx="9">
                  <c:v>0.23164184274333216</c:v>
                </c:pt>
                <c:pt idx="10">
                  <c:v>4.3297540699688261E-2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worked within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Train</c:v>
                </c:pt>
                <c:pt idx="2">
                  <c:v>Tram</c:v>
                </c:pt>
                <c:pt idx="3">
                  <c:v>Walked only</c:v>
                </c:pt>
                <c:pt idx="4">
                  <c:v>Bicycle</c:v>
                </c:pt>
                <c:pt idx="5">
                  <c:v>Car, as passenger</c:v>
                </c:pt>
                <c:pt idx="6">
                  <c:v>Bus</c:v>
                </c:pt>
                <c:pt idx="7">
                  <c:v>Taxi</c:v>
                </c:pt>
                <c:pt idx="8">
                  <c:v>Motorbike</c:v>
                </c:pt>
                <c:pt idx="9">
                  <c:v>Truck</c:v>
                </c:pt>
                <c:pt idx="10">
                  <c:v>Ferry </c:v>
                </c:pt>
              </c:strCache>
            </c:strRef>
          </c:cat>
          <c:val>
            <c:numRef>
              <c:f>'Detail by LGA'!$H$26:$H$36</c:f>
              <c:numCache>
                <c:formatCode>0.0</c:formatCode>
                <c:ptCount val="11"/>
                <c:pt idx="0">
                  <c:v>81.046127701879428</c:v>
                </c:pt>
                <c:pt idx="1">
                  <c:v>4.5864005318385814</c:v>
                </c:pt>
                <c:pt idx="2">
                  <c:v>1.8384499895935842</c:v>
                </c:pt>
                <c:pt idx="3">
                  <c:v>3.6561376637495022</c:v>
                </c:pt>
                <c:pt idx="4">
                  <c:v>1.3379822060389543</c:v>
                </c:pt>
                <c:pt idx="5">
                  <c:v>6.3114913101374652</c:v>
                </c:pt>
                <c:pt idx="6">
                  <c:v>2.0934576984240847</c:v>
                </c:pt>
                <c:pt idx="7">
                  <c:v>0.61508990941366415</c:v>
                </c:pt>
                <c:pt idx="8">
                  <c:v>0.46763200488192253</c:v>
                </c:pt>
                <c:pt idx="9">
                  <c:v>0.93763828914479475</c:v>
                </c:pt>
                <c:pt idx="10">
                  <c:v>5.9761117184326931E-2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Melbourne</c:v>
                </c:pt>
                <c:pt idx="2">
                  <c:v>Port Phillip</c:v>
                </c:pt>
                <c:pt idx="3">
                  <c:v>Moreland</c:v>
                </c:pt>
                <c:pt idx="4">
                  <c:v>Darebin</c:v>
                </c:pt>
                <c:pt idx="5">
                  <c:v>Queenscliffe</c:v>
                </c:pt>
                <c:pt idx="6">
                  <c:v>Alpine</c:v>
                </c:pt>
                <c:pt idx="7">
                  <c:v>Mount Alexander</c:v>
                </c:pt>
                <c:pt idx="8">
                  <c:v>Stonnington</c:v>
                </c:pt>
                <c:pt idx="9">
                  <c:v>Wangaratta</c:v>
                </c:pt>
                <c:pt idx="10">
                  <c:v>Bayside</c:v>
                </c:pt>
                <c:pt idx="11">
                  <c:v>Boroondara</c:v>
                </c:pt>
                <c:pt idx="12">
                  <c:v>Horsham</c:v>
                </c:pt>
                <c:pt idx="13">
                  <c:v>Surf Coast</c:v>
                </c:pt>
                <c:pt idx="14">
                  <c:v>Maribyrnong</c:v>
                </c:pt>
                <c:pt idx="15">
                  <c:v>Glen Eira</c:v>
                </c:pt>
                <c:pt idx="16">
                  <c:v>Bass Coast</c:v>
                </c:pt>
                <c:pt idx="17">
                  <c:v>Campaspe</c:v>
                </c:pt>
                <c:pt idx="18">
                  <c:v>Wellington</c:v>
                </c:pt>
                <c:pt idx="19">
                  <c:v>Hobsons Bay</c:v>
                </c:pt>
                <c:pt idx="20">
                  <c:v>Northern Grampians</c:v>
                </c:pt>
                <c:pt idx="21">
                  <c:v>Gannawarra</c:v>
                </c:pt>
                <c:pt idx="22">
                  <c:v>Warrnambool</c:v>
                </c:pt>
                <c:pt idx="23">
                  <c:v>Banyule</c:v>
                </c:pt>
                <c:pt idx="24">
                  <c:v>Greater Geelong</c:v>
                </c:pt>
                <c:pt idx="25">
                  <c:v>Moonee Valley</c:v>
                </c:pt>
                <c:pt idx="26">
                  <c:v>West Wimmera</c:v>
                </c:pt>
                <c:pt idx="27">
                  <c:v>Moira</c:v>
                </c:pt>
                <c:pt idx="28">
                  <c:v>Swan Hill</c:v>
                </c:pt>
                <c:pt idx="29">
                  <c:v>Wodonga</c:v>
                </c:pt>
                <c:pt idx="30">
                  <c:v>Hindmarsh</c:v>
                </c:pt>
                <c:pt idx="31">
                  <c:v>Greater Bendigo</c:v>
                </c:pt>
                <c:pt idx="32">
                  <c:v>Colac-Otway</c:v>
                </c:pt>
                <c:pt idx="33">
                  <c:v>Yarriambiack</c:v>
                </c:pt>
                <c:pt idx="34">
                  <c:v>Benalla</c:v>
                </c:pt>
                <c:pt idx="35">
                  <c:v>Strathbogie</c:v>
                </c:pt>
                <c:pt idx="36">
                  <c:v>Ballarat</c:v>
                </c:pt>
                <c:pt idx="37">
                  <c:v>East Gippsland</c:v>
                </c:pt>
                <c:pt idx="38">
                  <c:v>Greater Shepparton</c:v>
                </c:pt>
                <c:pt idx="39">
                  <c:v>Kingston</c:v>
                </c:pt>
                <c:pt idx="40">
                  <c:v>Indigo</c:v>
                </c:pt>
                <c:pt idx="41">
                  <c:v>Towong</c:v>
                </c:pt>
                <c:pt idx="42">
                  <c:v>Whitehorse</c:v>
                </c:pt>
                <c:pt idx="43">
                  <c:v>Mansfield</c:v>
                </c:pt>
                <c:pt idx="44">
                  <c:v>Central Goldfields</c:v>
                </c:pt>
                <c:pt idx="45">
                  <c:v>Monash</c:v>
                </c:pt>
                <c:pt idx="46">
                  <c:v>Corangamite</c:v>
                </c:pt>
                <c:pt idx="47">
                  <c:v>Southern Grampians</c:v>
                </c:pt>
                <c:pt idx="48">
                  <c:v>Loddon</c:v>
                </c:pt>
                <c:pt idx="49">
                  <c:v>Hepburn</c:v>
                </c:pt>
                <c:pt idx="50">
                  <c:v>Mornington Peninsula</c:v>
                </c:pt>
                <c:pt idx="51">
                  <c:v>South Gippsland</c:v>
                </c:pt>
                <c:pt idx="52">
                  <c:v>Glenelg</c:v>
                </c:pt>
                <c:pt idx="53">
                  <c:v>Maroondah</c:v>
                </c:pt>
                <c:pt idx="54">
                  <c:v>Buloke</c:v>
                </c:pt>
                <c:pt idx="55">
                  <c:v>Mildura</c:v>
                </c:pt>
                <c:pt idx="56">
                  <c:v>Wyndham</c:v>
                </c:pt>
                <c:pt idx="57">
                  <c:v>Moyne</c:v>
                </c:pt>
                <c:pt idx="58">
                  <c:v>Frankston</c:v>
                </c:pt>
                <c:pt idx="59">
                  <c:v>Knox</c:v>
                </c:pt>
                <c:pt idx="60">
                  <c:v>Mitchell</c:v>
                </c:pt>
                <c:pt idx="61">
                  <c:v>Macedon Ranges</c:v>
                </c:pt>
                <c:pt idx="62">
                  <c:v>Murrindindi</c:v>
                </c:pt>
                <c:pt idx="63">
                  <c:v>Whittlesea</c:v>
                </c:pt>
                <c:pt idx="64">
                  <c:v>Brimbank</c:v>
                </c:pt>
                <c:pt idx="65">
                  <c:v>Ararat</c:v>
                </c:pt>
                <c:pt idx="66">
                  <c:v>Cardinia</c:v>
                </c:pt>
                <c:pt idx="67">
                  <c:v>Greater Dandenong</c:v>
                </c:pt>
                <c:pt idx="68">
                  <c:v>Baw Baw</c:v>
                </c:pt>
                <c:pt idx="69">
                  <c:v>Hume</c:v>
                </c:pt>
                <c:pt idx="70">
                  <c:v>Yarra Ranges</c:v>
                </c:pt>
                <c:pt idx="71">
                  <c:v>Nillumbik</c:v>
                </c:pt>
                <c:pt idx="72">
                  <c:v>Pyrenees</c:v>
                </c:pt>
                <c:pt idx="73">
                  <c:v>Casey</c:v>
                </c:pt>
                <c:pt idx="74">
                  <c:v>Manningham</c:v>
                </c:pt>
                <c:pt idx="75">
                  <c:v>Latrobe</c:v>
                </c:pt>
                <c:pt idx="76">
                  <c:v>Melton</c:v>
                </c:pt>
                <c:pt idx="77">
                  <c:v>Moorabool</c:v>
                </c:pt>
                <c:pt idx="78">
                  <c:v>Golden Plains</c:v>
                </c:pt>
              </c:strCache>
            </c:strRef>
          </c:cat>
          <c:val>
            <c:numRef>
              <c:f>'LGA Comparison'!$G$10:$G$88</c:f>
              <c:numCache>
                <c:formatCode>#,##0.0</c:formatCode>
                <c:ptCount val="79"/>
                <c:pt idx="0">
                  <c:v>5.5918773813647382</c:v>
                </c:pt>
                <c:pt idx="1">
                  <c:v>4.5567488143732602</c:v>
                </c:pt>
                <c:pt idx="2">
                  <c:v>3.5628322797365568</c:v>
                </c:pt>
                <c:pt idx="3">
                  <c:v>3.4233048057932849</c:v>
                </c:pt>
                <c:pt idx="4">
                  <c:v>2.6081854188059266</c:v>
                </c:pt>
                <c:pt idx="5">
                  <c:v>2.5693730729701953</c:v>
                </c:pt>
                <c:pt idx="6">
                  <c:v>2.5380710659898478</c:v>
                </c:pt>
                <c:pt idx="7">
                  <c:v>1.9520356943669825</c:v>
                </c:pt>
                <c:pt idx="8">
                  <c:v>1.9434836137656095</c:v>
                </c:pt>
                <c:pt idx="9">
                  <c:v>1.7047655947307245</c:v>
                </c:pt>
                <c:pt idx="10">
                  <c:v>1.6790545960109087</c:v>
                </c:pt>
                <c:pt idx="11">
                  <c:v>1.4631312064229876</c:v>
                </c:pt>
                <c:pt idx="12">
                  <c:v>1.4447071184659837</c:v>
                </c:pt>
                <c:pt idx="13">
                  <c:v>1.4190981432360743</c:v>
                </c:pt>
                <c:pt idx="14">
                  <c:v>1.4124893797790994</c:v>
                </c:pt>
                <c:pt idx="15">
                  <c:v>1.3904103817308504</c:v>
                </c:pt>
                <c:pt idx="16">
                  <c:v>1.3636363636363635</c:v>
                </c:pt>
                <c:pt idx="17">
                  <c:v>1.3345820650901428</c:v>
                </c:pt>
                <c:pt idx="18">
                  <c:v>1.2887546947492452</c:v>
                </c:pt>
                <c:pt idx="19">
                  <c:v>1.2312005152100618</c:v>
                </c:pt>
                <c:pt idx="20">
                  <c:v>1.1919857976160284</c:v>
                </c:pt>
                <c:pt idx="21">
                  <c:v>1.1865524060646011</c:v>
                </c:pt>
                <c:pt idx="22">
                  <c:v>1.1699285043691774</c:v>
                </c:pt>
                <c:pt idx="23">
                  <c:v>1.0995315039678746</c:v>
                </c:pt>
                <c:pt idx="24">
                  <c:v>1.0837864112627371</c:v>
                </c:pt>
                <c:pt idx="25">
                  <c:v>1.0641728474685586</c:v>
                </c:pt>
                <c:pt idx="26">
                  <c:v>1.062959934587081</c:v>
                </c:pt>
                <c:pt idx="27">
                  <c:v>1.0617120106171201</c:v>
                </c:pt>
                <c:pt idx="28">
                  <c:v>1.0562544505103251</c:v>
                </c:pt>
                <c:pt idx="29">
                  <c:v>0.9426277202374026</c:v>
                </c:pt>
                <c:pt idx="30">
                  <c:v>0.93841642228739008</c:v>
                </c:pt>
                <c:pt idx="31">
                  <c:v>0.93700521712046103</c:v>
                </c:pt>
                <c:pt idx="32">
                  <c:v>0.93619118009361912</c:v>
                </c:pt>
                <c:pt idx="33">
                  <c:v>0.91001011122345798</c:v>
                </c:pt>
                <c:pt idx="34">
                  <c:v>0.90627763041556142</c:v>
                </c:pt>
                <c:pt idx="35">
                  <c:v>0.90183836281651064</c:v>
                </c:pt>
                <c:pt idx="36">
                  <c:v>0.88877793034577457</c:v>
                </c:pt>
                <c:pt idx="37">
                  <c:v>0.8840353614144566</c:v>
                </c:pt>
                <c:pt idx="38">
                  <c:v>0.8753262397109014</c:v>
                </c:pt>
                <c:pt idx="39">
                  <c:v>0.8586624872867934</c:v>
                </c:pt>
                <c:pt idx="40">
                  <c:v>0.857449088960343</c:v>
                </c:pt>
                <c:pt idx="41">
                  <c:v>0.83816892327530623</c:v>
                </c:pt>
                <c:pt idx="42">
                  <c:v>0.7886290692342961</c:v>
                </c:pt>
                <c:pt idx="43">
                  <c:v>0.76388888888888884</c:v>
                </c:pt>
                <c:pt idx="44">
                  <c:v>0.76206604572396275</c:v>
                </c:pt>
                <c:pt idx="45">
                  <c:v>0.75570957371299741</c:v>
                </c:pt>
                <c:pt idx="46">
                  <c:v>0.70292267850536438</c:v>
                </c:pt>
                <c:pt idx="47">
                  <c:v>0.69072699015714045</c:v>
                </c:pt>
                <c:pt idx="48">
                  <c:v>0.67991631799163188</c:v>
                </c:pt>
                <c:pt idx="49">
                  <c:v>0.64724919093851141</c:v>
                </c:pt>
                <c:pt idx="50">
                  <c:v>0.63485562154413266</c:v>
                </c:pt>
                <c:pt idx="51">
                  <c:v>0.63229571984435795</c:v>
                </c:pt>
                <c:pt idx="52">
                  <c:v>0.61875297477391711</c:v>
                </c:pt>
                <c:pt idx="53">
                  <c:v>0.60789326017831535</c:v>
                </c:pt>
                <c:pt idx="54">
                  <c:v>0.60790273556231</c:v>
                </c:pt>
                <c:pt idx="55">
                  <c:v>0.60194474455934566</c:v>
                </c:pt>
                <c:pt idx="56">
                  <c:v>0.58728642350398574</c:v>
                </c:pt>
                <c:pt idx="57">
                  <c:v>0.58517555266579979</c:v>
                </c:pt>
                <c:pt idx="58">
                  <c:v>0.58059090045850403</c:v>
                </c:pt>
                <c:pt idx="59">
                  <c:v>0.5462294163548691</c:v>
                </c:pt>
                <c:pt idx="60">
                  <c:v>0.5204241948153967</c:v>
                </c:pt>
                <c:pt idx="61">
                  <c:v>0.50094517958412099</c:v>
                </c:pt>
                <c:pt idx="62">
                  <c:v>0.49489638107021344</c:v>
                </c:pt>
                <c:pt idx="63">
                  <c:v>0.48852446453887127</c:v>
                </c:pt>
                <c:pt idx="64">
                  <c:v>0.47882136279926329</c:v>
                </c:pt>
                <c:pt idx="65">
                  <c:v>0.47511877969492372</c:v>
                </c:pt>
                <c:pt idx="66">
                  <c:v>0.38992470419505199</c:v>
                </c:pt>
                <c:pt idx="67">
                  <c:v>0.38357626496781294</c:v>
                </c:pt>
                <c:pt idx="68">
                  <c:v>0.36782566451523352</c:v>
                </c:pt>
                <c:pt idx="69">
                  <c:v>0.36672986727871471</c:v>
                </c:pt>
                <c:pt idx="70">
                  <c:v>0.3576322738059427</c:v>
                </c:pt>
                <c:pt idx="71">
                  <c:v>0.34875610323180656</c:v>
                </c:pt>
                <c:pt idx="72">
                  <c:v>0.33422459893048129</c:v>
                </c:pt>
                <c:pt idx="73">
                  <c:v>0.32321843032751651</c:v>
                </c:pt>
                <c:pt idx="74">
                  <c:v>0.32318879612173446</c:v>
                </c:pt>
                <c:pt idx="75">
                  <c:v>0.32148037793546869</c:v>
                </c:pt>
                <c:pt idx="76">
                  <c:v>0.30538899854754009</c:v>
                </c:pt>
                <c:pt idx="77">
                  <c:v>0.26896942242355604</c:v>
                </c:pt>
                <c:pt idx="78">
                  <c:v>0.2593192868719611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77" val="25"/>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27"/>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31750</xdr:colOff>
      <xdr:row>8</xdr:row>
      <xdr:rowOff>6350</xdr:rowOff>
    </xdr:from>
    <xdr:to>
      <xdr:col>11</xdr:col>
      <xdr:colOff>603250</xdr:colOff>
      <xdr:row>72</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6</xdr:col>
          <xdr:colOff>584200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A271" sqref="A271:XFD271"/>
    </sheetView>
  </sheetViews>
  <sheetFormatPr defaultColWidth="15.7265625" defaultRowHeight="10.5" x14ac:dyDescent="0.25"/>
  <cols>
    <col min="1" max="1" width="5.08984375" style="52" customWidth="1"/>
    <col min="2" max="2" width="29.81640625" style="3" customWidth="1"/>
    <col min="3" max="248" width="10.26953125" style="3" customWidth="1"/>
    <col min="249" max="16384" width="15.7265625" style="3"/>
  </cols>
  <sheetData>
    <row r="1" spans="1:248" x14ac:dyDescent="0.25">
      <c r="A1" s="50" t="s">
        <v>241</v>
      </c>
    </row>
    <row r="2" spans="1:248" x14ac:dyDescent="0.25">
      <c r="A2" s="50" t="s">
        <v>0</v>
      </c>
    </row>
    <row r="4" spans="1:248" x14ac:dyDescent="0.25">
      <c r="A4" s="51"/>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1"/>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0</v>
      </c>
      <c r="E6" s="5">
        <v>17</v>
      </c>
      <c r="F6" s="5">
        <v>226</v>
      </c>
      <c r="G6" s="5">
        <v>0</v>
      </c>
      <c r="H6" s="5">
        <v>31</v>
      </c>
      <c r="I6" s="5">
        <v>251</v>
      </c>
      <c r="J6" s="5">
        <v>0</v>
      </c>
      <c r="K6" s="5">
        <v>626</v>
      </c>
      <c r="L6" s="5">
        <v>290</v>
      </c>
      <c r="M6" s="5">
        <v>0</v>
      </c>
      <c r="N6" s="5">
        <v>0</v>
      </c>
      <c r="O6" s="5">
        <v>83</v>
      </c>
      <c r="P6" s="5">
        <v>212</v>
      </c>
      <c r="Q6" s="5">
        <v>4</v>
      </c>
      <c r="R6" s="5">
        <v>6</v>
      </c>
      <c r="S6" s="5">
        <v>0</v>
      </c>
      <c r="T6" s="5">
        <v>276</v>
      </c>
      <c r="U6" s="5">
        <v>0</v>
      </c>
      <c r="V6" s="5">
        <v>91</v>
      </c>
      <c r="W6" s="5">
        <v>0</v>
      </c>
      <c r="X6" s="5">
        <v>389</v>
      </c>
      <c r="Y6" s="5">
        <v>0</v>
      </c>
      <c r="Z6" s="5">
        <v>0</v>
      </c>
      <c r="AA6" s="5">
        <v>22</v>
      </c>
      <c r="AB6" s="5">
        <v>386</v>
      </c>
      <c r="AC6" s="5">
        <v>131</v>
      </c>
      <c r="AD6" s="5">
        <v>0</v>
      </c>
      <c r="AE6" s="5">
        <v>3</v>
      </c>
      <c r="AF6" s="5">
        <v>0</v>
      </c>
      <c r="AG6" s="5">
        <v>294</v>
      </c>
      <c r="AH6" s="5">
        <v>0</v>
      </c>
      <c r="AI6" s="5">
        <v>297</v>
      </c>
      <c r="AJ6" s="5">
        <v>0</v>
      </c>
      <c r="AK6" s="5">
        <v>381</v>
      </c>
      <c r="AL6" s="5">
        <v>118</v>
      </c>
      <c r="AM6" s="5">
        <v>25</v>
      </c>
      <c r="AN6" s="5">
        <v>0</v>
      </c>
      <c r="AO6" s="5">
        <v>29</v>
      </c>
      <c r="AP6" s="5">
        <v>34</v>
      </c>
      <c r="AQ6" s="5">
        <v>0</v>
      </c>
      <c r="AR6" s="5">
        <v>427</v>
      </c>
      <c r="AS6" s="5">
        <v>170</v>
      </c>
      <c r="AT6" s="5">
        <v>15847</v>
      </c>
      <c r="AU6" s="5">
        <v>63</v>
      </c>
      <c r="AV6" s="5">
        <v>0</v>
      </c>
      <c r="AW6" s="5">
        <v>18</v>
      </c>
      <c r="AX6" s="5">
        <v>0</v>
      </c>
      <c r="AY6" s="5">
        <v>575</v>
      </c>
      <c r="AZ6" s="5">
        <v>232</v>
      </c>
      <c r="BA6" s="5">
        <v>24</v>
      </c>
      <c r="BB6" s="5">
        <v>266</v>
      </c>
      <c r="BC6" s="5">
        <v>30</v>
      </c>
      <c r="BD6" s="5">
        <v>16</v>
      </c>
      <c r="BE6" s="5">
        <v>7</v>
      </c>
      <c r="BF6" s="5">
        <v>0</v>
      </c>
      <c r="BG6" s="5">
        <v>22</v>
      </c>
      <c r="BH6" s="5">
        <v>0</v>
      </c>
      <c r="BI6" s="5">
        <v>896</v>
      </c>
      <c r="BJ6" s="5">
        <v>0</v>
      </c>
      <c r="BK6" s="5">
        <v>0</v>
      </c>
      <c r="BL6" s="5">
        <v>0</v>
      </c>
      <c r="BM6" s="5">
        <v>0</v>
      </c>
      <c r="BN6" s="5">
        <v>939</v>
      </c>
      <c r="BO6" s="5">
        <v>0</v>
      </c>
      <c r="BP6" s="5">
        <v>0</v>
      </c>
      <c r="BQ6" s="5">
        <v>0</v>
      </c>
      <c r="BR6" s="5">
        <v>0</v>
      </c>
      <c r="BS6" s="5">
        <v>0</v>
      </c>
      <c r="BT6" s="5">
        <v>3</v>
      </c>
      <c r="BU6" s="5">
        <v>3</v>
      </c>
      <c r="BV6" s="5">
        <v>0</v>
      </c>
      <c r="BW6" s="5">
        <v>364</v>
      </c>
      <c r="BX6" s="5">
        <v>256</v>
      </c>
      <c r="BY6" s="5">
        <v>6</v>
      </c>
      <c r="BZ6" s="5">
        <v>196</v>
      </c>
      <c r="CA6" s="5">
        <v>1820</v>
      </c>
      <c r="CB6" s="5">
        <v>46</v>
      </c>
      <c r="CC6" s="5">
        <v>0</v>
      </c>
      <c r="CD6" s="5">
        <v>0</v>
      </c>
      <c r="CE6" s="5">
        <v>648</v>
      </c>
      <c r="CF6" s="5">
        <v>27115</v>
      </c>
      <c r="CG6" s="5">
        <v>0</v>
      </c>
      <c r="CH6" s="5">
        <v>0</v>
      </c>
      <c r="CI6" s="5">
        <v>36</v>
      </c>
      <c r="CJ6" s="5">
        <v>311</v>
      </c>
      <c r="CK6" s="5">
        <v>0</v>
      </c>
      <c r="CL6" s="5">
        <v>26</v>
      </c>
      <c r="CM6" s="5">
        <v>297</v>
      </c>
      <c r="CN6" s="5">
        <v>0</v>
      </c>
      <c r="CO6" s="5">
        <v>809</v>
      </c>
      <c r="CP6" s="5">
        <v>334</v>
      </c>
      <c r="CQ6" s="5">
        <v>0</v>
      </c>
      <c r="CR6" s="5">
        <v>3</v>
      </c>
      <c r="CS6" s="5">
        <v>64</v>
      </c>
      <c r="CT6" s="5">
        <v>163</v>
      </c>
      <c r="CU6" s="5">
        <v>7</v>
      </c>
      <c r="CV6" s="5">
        <v>0</v>
      </c>
      <c r="CW6" s="5">
        <v>0</v>
      </c>
      <c r="CX6" s="5">
        <v>316</v>
      </c>
      <c r="CY6" s="5">
        <v>5</v>
      </c>
      <c r="CZ6" s="5">
        <v>75</v>
      </c>
      <c r="DA6" s="5">
        <v>0</v>
      </c>
      <c r="DB6" s="5">
        <v>512</v>
      </c>
      <c r="DC6" s="5">
        <v>0</v>
      </c>
      <c r="DD6" s="5">
        <v>0</v>
      </c>
      <c r="DE6" s="5">
        <v>23</v>
      </c>
      <c r="DF6" s="5">
        <v>366</v>
      </c>
      <c r="DG6" s="5">
        <v>144</v>
      </c>
      <c r="DH6" s="5">
        <v>8</v>
      </c>
      <c r="DI6" s="5">
        <v>0</v>
      </c>
      <c r="DJ6" s="5">
        <v>0</v>
      </c>
      <c r="DK6" s="5">
        <v>207</v>
      </c>
      <c r="DL6" s="5">
        <v>0</v>
      </c>
      <c r="DM6" s="5">
        <v>208</v>
      </c>
      <c r="DN6" s="5">
        <v>0</v>
      </c>
      <c r="DO6" s="5">
        <v>384</v>
      </c>
      <c r="DP6" s="5">
        <v>95</v>
      </c>
      <c r="DQ6" s="5">
        <v>25</v>
      </c>
      <c r="DR6" s="5">
        <v>0</v>
      </c>
      <c r="DS6" s="5">
        <v>31</v>
      </c>
      <c r="DT6" s="5">
        <v>43</v>
      </c>
      <c r="DU6" s="5">
        <v>0</v>
      </c>
      <c r="DV6" s="5">
        <v>424</v>
      </c>
      <c r="DW6" s="5">
        <v>193</v>
      </c>
      <c r="DX6" s="5">
        <v>13208</v>
      </c>
      <c r="DY6" s="5">
        <v>60</v>
      </c>
      <c r="DZ6" s="5">
        <v>0</v>
      </c>
      <c r="EA6" s="5">
        <v>8</v>
      </c>
      <c r="EB6" s="5">
        <v>0</v>
      </c>
      <c r="EC6" s="5">
        <v>646</v>
      </c>
      <c r="ED6" s="5">
        <v>264</v>
      </c>
      <c r="EE6" s="5">
        <v>19</v>
      </c>
      <c r="EF6" s="5">
        <v>331</v>
      </c>
      <c r="EG6" s="5">
        <v>19</v>
      </c>
      <c r="EH6" s="5">
        <v>22</v>
      </c>
      <c r="EI6" s="5">
        <v>17</v>
      </c>
      <c r="EJ6" s="5">
        <v>0</v>
      </c>
      <c r="EK6" s="5">
        <v>30</v>
      </c>
      <c r="EL6" s="5">
        <v>0</v>
      </c>
      <c r="EM6" s="5">
        <v>760</v>
      </c>
      <c r="EN6" s="5">
        <v>0</v>
      </c>
      <c r="EO6" s="5">
        <v>0</v>
      </c>
      <c r="EP6" s="5">
        <v>0</v>
      </c>
      <c r="EQ6" s="5">
        <v>0</v>
      </c>
      <c r="ER6" s="5">
        <v>1175</v>
      </c>
      <c r="ES6" s="5">
        <v>0</v>
      </c>
      <c r="ET6" s="5">
        <v>3</v>
      </c>
      <c r="EU6" s="5">
        <v>0</v>
      </c>
      <c r="EV6" s="5">
        <v>0</v>
      </c>
      <c r="EW6" s="5">
        <v>0</v>
      </c>
      <c r="EX6" s="5">
        <v>6</v>
      </c>
      <c r="EY6" s="5">
        <v>4</v>
      </c>
      <c r="EZ6" s="5">
        <v>0</v>
      </c>
      <c r="FA6" s="5">
        <v>457</v>
      </c>
      <c r="FB6" s="5">
        <v>193</v>
      </c>
      <c r="FC6" s="5">
        <v>0</v>
      </c>
      <c r="FD6" s="5">
        <v>167</v>
      </c>
      <c r="FE6" s="5">
        <v>2091</v>
      </c>
      <c r="FF6" s="5">
        <v>52</v>
      </c>
      <c r="FG6" s="5">
        <v>0</v>
      </c>
      <c r="FH6" s="5">
        <v>0</v>
      </c>
      <c r="FI6" s="5">
        <v>219</v>
      </c>
      <c r="FJ6" s="5">
        <v>24850</v>
      </c>
      <c r="FK6" s="5">
        <v>0</v>
      </c>
      <c r="FL6" s="5">
        <v>0</v>
      </c>
      <c r="FM6" s="5">
        <v>57</v>
      </c>
      <c r="FN6" s="5">
        <v>535</v>
      </c>
      <c r="FO6" s="5">
        <v>0</v>
      </c>
      <c r="FP6" s="5">
        <v>55</v>
      </c>
      <c r="FQ6" s="5">
        <v>544</v>
      </c>
      <c r="FR6" s="5">
        <v>0</v>
      </c>
      <c r="FS6" s="5">
        <v>1438</v>
      </c>
      <c r="FT6" s="5">
        <v>622</v>
      </c>
      <c r="FU6" s="5">
        <v>0</v>
      </c>
      <c r="FV6" s="5">
        <v>0</v>
      </c>
      <c r="FW6" s="5">
        <v>147</v>
      </c>
      <c r="FX6" s="5">
        <v>374</v>
      </c>
      <c r="FY6" s="5">
        <v>5</v>
      </c>
      <c r="FZ6" s="5">
        <v>4</v>
      </c>
      <c r="GA6" s="5">
        <v>0</v>
      </c>
      <c r="GB6" s="5">
        <v>598</v>
      </c>
      <c r="GC6" s="5">
        <v>0</v>
      </c>
      <c r="GD6" s="5">
        <v>167</v>
      </c>
      <c r="GE6" s="5">
        <v>0</v>
      </c>
      <c r="GF6" s="5">
        <v>902</v>
      </c>
      <c r="GG6" s="5">
        <v>0</v>
      </c>
      <c r="GH6" s="5">
        <v>0</v>
      </c>
      <c r="GI6" s="5">
        <v>44</v>
      </c>
      <c r="GJ6" s="5">
        <v>757</v>
      </c>
      <c r="GK6" s="5">
        <v>274</v>
      </c>
      <c r="GL6" s="5">
        <v>8</v>
      </c>
      <c r="GM6" s="5">
        <v>6</v>
      </c>
      <c r="GN6" s="5">
        <v>0</v>
      </c>
      <c r="GO6" s="5">
        <v>499</v>
      </c>
      <c r="GP6" s="5">
        <v>0</v>
      </c>
      <c r="GQ6" s="5">
        <v>508</v>
      </c>
      <c r="GR6" s="5">
        <v>0</v>
      </c>
      <c r="GS6" s="5">
        <v>765</v>
      </c>
      <c r="GT6" s="5">
        <v>211</v>
      </c>
      <c r="GU6" s="5">
        <v>44</v>
      </c>
      <c r="GV6" s="5">
        <v>0</v>
      </c>
      <c r="GW6" s="5">
        <v>54</v>
      </c>
      <c r="GX6" s="5">
        <v>72</v>
      </c>
      <c r="GY6" s="5">
        <v>0</v>
      </c>
      <c r="GZ6" s="5">
        <v>851</v>
      </c>
      <c r="HA6" s="5">
        <v>362</v>
      </c>
      <c r="HB6" s="5">
        <v>29056</v>
      </c>
      <c r="HC6" s="5">
        <v>128</v>
      </c>
      <c r="HD6" s="5">
        <v>4</v>
      </c>
      <c r="HE6" s="5">
        <v>26</v>
      </c>
      <c r="HF6" s="5">
        <v>0</v>
      </c>
      <c r="HG6" s="5">
        <v>1215</v>
      </c>
      <c r="HH6" s="5">
        <v>493</v>
      </c>
      <c r="HI6" s="5">
        <v>36</v>
      </c>
      <c r="HJ6" s="5">
        <v>596</v>
      </c>
      <c r="HK6" s="5">
        <v>52</v>
      </c>
      <c r="HL6" s="5">
        <v>37</v>
      </c>
      <c r="HM6" s="5">
        <v>20</v>
      </c>
      <c r="HN6" s="5">
        <v>0</v>
      </c>
      <c r="HO6" s="5">
        <v>51</v>
      </c>
      <c r="HP6" s="5">
        <v>0</v>
      </c>
      <c r="HQ6" s="5">
        <v>1653</v>
      </c>
      <c r="HR6" s="5">
        <v>0</v>
      </c>
      <c r="HS6" s="5">
        <v>0</v>
      </c>
      <c r="HT6" s="5">
        <v>0</v>
      </c>
      <c r="HU6" s="5">
        <v>0</v>
      </c>
      <c r="HV6" s="5">
        <v>2115</v>
      </c>
      <c r="HW6" s="5">
        <v>0</v>
      </c>
      <c r="HX6" s="5">
        <v>7</v>
      </c>
      <c r="HY6" s="5">
        <v>0</v>
      </c>
      <c r="HZ6" s="5">
        <v>0</v>
      </c>
      <c r="IA6" s="5">
        <v>0</v>
      </c>
      <c r="IB6" s="5">
        <v>14</v>
      </c>
      <c r="IC6" s="5">
        <v>9</v>
      </c>
      <c r="ID6" s="5">
        <v>0</v>
      </c>
      <c r="IE6" s="5">
        <v>818</v>
      </c>
      <c r="IF6" s="5">
        <v>447</v>
      </c>
      <c r="IG6" s="5">
        <v>5</v>
      </c>
      <c r="IH6" s="5">
        <v>364</v>
      </c>
      <c r="II6" s="5">
        <v>3917</v>
      </c>
      <c r="IJ6" s="5">
        <v>101</v>
      </c>
      <c r="IK6" s="5">
        <v>0</v>
      </c>
      <c r="IL6" s="5">
        <v>0</v>
      </c>
      <c r="IM6" s="5">
        <v>865</v>
      </c>
      <c r="IN6" s="5">
        <v>51964</v>
      </c>
    </row>
    <row r="7" spans="1:248" x14ac:dyDescent="0.25">
      <c r="B7" s="4" t="s">
        <v>17</v>
      </c>
      <c r="C7" s="5">
        <v>0</v>
      </c>
      <c r="D7" s="5">
        <v>0</v>
      </c>
      <c r="E7" s="5">
        <v>6</v>
      </c>
      <c r="F7" s="5">
        <v>59</v>
      </c>
      <c r="G7" s="5">
        <v>0</v>
      </c>
      <c r="H7" s="5">
        <v>0</v>
      </c>
      <c r="I7" s="5">
        <v>61</v>
      </c>
      <c r="J7" s="5">
        <v>0</v>
      </c>
      <c r="K7" s="5">
        <v>126</v>
      </c>
      <c r="L7" s="5">
        <v>135</v>
      </c>
      <c r="M7" s="5">
        <v>0</v>
      </c>
      <c r="N7" s="5">
        <v>0</v>
      </c>
      <c r="O7" s="5">
        <v>14</v>
      </c>
      <c r="P7" s="5">
        <v>90</v>
      </c>
      <c r="Q7" s="5">
        <v>0</v>
      </c>
      <c r="R7" s="5">
        <v>0</v>
      </c>
      <c r="S7" s="5">
        <v>0</v>
      </c>
      <c r="T7" s="5">
        <v>113</v>
      </c>
      <c r="U7" s="5">
        <v>0</v>
      </c>
      <c r="V7" s="5">
        <v>54</v>
      </c>
      <c r="W7" s="5">
        <v>0</v>
      </c>
      <c r="X7" s="5">
        <v>69</v>
      </c>
      <c r="Y7" s="5">
        <v>0</v>
      </c>
      <c r="Z7" s="5">
        <v>0</v>
      </c>
      <c r="AA7" s="5">
        <v>5</v>
      </c>
      <c r="AB7" s="5">
        <v>273</v>
      </c>
      <c r="AC7" s="5">
        <v>28</v>
      </c>
      <c r="AD7" s="5">
        <v>3</v>
      </c>
      <c r="AE7" s="5">
        <v>0</v>
      </c>
      <c r="AF7" s="5">
        <v>0</v>
      </c>
      <c r="AG7" s="5">
        <v>78</v>
      </c>
      <c r="AH7" s="5">
        <v>0</v>
      </c>
      <c r="AI7" s="5">
        <v>169</v>
      </c>
      <c r="AJ7" s="5">
        <v>0</v>
      </c>
      <c r="AK7" s="5">
        <v>218</v>
      </c>
      <c r="AL7" s="5">
        <v>109</v>
      </c>
      <c r="AM7" s="5">
        <v>11</v>
      </c>
      <c r="AN7" s="5">
        <v>0</v>
      </c>
      <c r="AO7" s="5">
        <v>4</v>
      </c>
      <c r="AP7" s="5">
        <v>55</v>
      </c>
      <c r="AQ7" s="5">
        <v>0</v>
      </c>
      <c r="AR7" s="5">
        <v>133</v>
      </c>
      <c r="AS7" s="5">
        <v>89</v>
      </c>
      <c r="AT7" s="5">
        <v>1479</v>
      </c>
      <c r="AU7" s="5">
        <v>24</v>
      </c>
      <c r="AV7" s="5">
        <v>0</v>
      </c>
      <c r="AW7" s="5">
        <v>6</v>
      </c>
      <c r="AX7" s="5">
        <v>0</v>
      </c>
      <c r="AY7" s="5">
        <v>345</v>
      </c>
      <c r="AZ7" s="5">
        <v>48</v>
      </c>
      <c r="BA7" s="5">
        <v>0</v>
      </c>
      <c r="BB7" s="5">
        <v>81</v>
      </c>
      <c r="BC7" s="5">
        <v>12</v>
      </c>
      <c r="BD7" s="5">
        <v>0</v>
      </c>
      <c r="BE7" s="5">
        <v>3</v>
      </c>
      <c r="BF7" s="5">
        <v>0</v>
      </c>
      <c r="BG7" s="5">
        <v>15</v>
      </c>
      <c r="BH7" s="5">
        <v>0</v>
      </c>
      <c r="BI7" s="5">
        <v>144</v>
      </c>
      <c r="BJ7" s="5">
        <v>0</v>
      </c>
      <c r="BK7" s="5">
        <v>0</v>
      </c>
      <c r="BL7" s="5">
        <v>0</v>
      </c>
      <c r="BM7" s="5">
        <v>0</v>
      </c>
      <c r="BN7" s="5">
        <v>155</v>
      </c>
      <c r="BO7" s="5">
        <v>0</v>
      </c>
      <c r="BP7" s="5">
        <v>0</v>
      </c>
      <c r="BQ7" s="5">
        <v>0</v>
      </c>
      <c r="BR7" s="5">
        <v>0</v>
      </c>
      <c r="BS7" s="5">
        <v>0</v>
      </c>
      <c r="BT7" s="5">
        <v>0</v>
      </c>
      <c r="BU7" s="5">
        <v>0</v>
      </c>
      <c r="BV7" s="5">
        <v>0</v>
      </c>
      <c r="BW7" s="5">
        <v>142</v>
      </c>
      <c r="BX7" s="5">
        <v>129</v>
      </c>
      <c r="BY7" s="5">
        <v>0</v>
      </c>
      <c r="BZ7" s="5">
        <v>111</v>
      </c>
      <c r="CA7" s="5">
        <v>195</v>
      </c>
      <c r="CB7" s="5">
        <v>34</v>
      </c>
      <c r="CC7" s="5">
        <v>0</v>
      </c>
      <c r="CD7" s="5">
        <v>0</v>
      </c>
      <c r="CE7" s="5">
        <v>116</v>
      </c>
      <c r="CF7" s="5">
        <v>4936</v>
      </c>
      <c r="CG7" s="5">
        <v>0</v>
      </c>
      <c r="CH7" s="5">
        <v>0</v>
      </c>
      <c r="CI7" s="5">
        <v>8</v>
      </c>
      <c r="CJ7" s="5">
        <v>118</v>
      </c>
      <c r="CK7" s="5">
        <v>0</v>
      </c>
      <c r="CL7" s="5">
        <v>9</v>
      </c>
      <c r="CM7" s="5">
        <v>104</v>
      </c>
      <c r="CN7" s="5">
        <v>0</v>
      </c>
      <c r="CO7" s="5">
        <v>203</v>
      </c>
      <c r="CP7" s="5">
        <v>167</v>
      </c>
      <c r="CQ7" s="5">
        <v>0</v>
      </c>
      <c r="CR7" s="5">
        <v>0</v>
      </c>
      <c r="CS7" s="5">
        <v>41</v>
      </c>
      <c r="CT7" s="5">
        <v>136</v>
      </c>
      <c r="CU7" s="5">
        <v>0</v>
      </c>
      <c r="CV7" s="5">
        <v>0</v>
      </c>
      <c r="CW7" s="5">
        <v>0</v>
      </c>
      <c r="CX7" s="5">
        <v>157</v>
      </c>
      <c r="CY7" s="5">
        <v>0</v>
      </c>
      <c r="CZ7" s="5">
        <v>60</v>
      </c>
      <c r="DA7" s="5">
        <v>0</v>
      </c>
      <c r="DB7" s="5">
        <v>141</v>
      </c>
      <c r="DC7" s="5">
        <v>0</v>
      </c>
      <c r="DD7" s="5">
        <v>0</v>
      </c>
      <c r="DE7" s="5">
        <v>3</v>
      </c>
      <c r="DF7" s="5">
        <v>275</v>
      </c>
      <c r="DG7" s="5">
        <v>54</v>
      </c>
      <c r="DH7" s="5">
        <v>0</v>
      </c>
      <c r="DI7" s="5">
        <v>0</v>
      </c>
      <c r="DJ7" s="5">
        <v>0</v>
      </c>
      <c r="DK7" s="5">
        <v>125</v>
      </c>
      <c r="DL7" s="5">
        <v>0</v>
      </c>
      <c r="DM7" s="5">
        <v>145</v>
      </c>
      <c r="DN7" s="5">
        <v>0</v>
      </c>
      <c r="DO7" s="5">
        <v>250</v>
      </c>
      <c r="DP7" s="5">
        <v>99</v>
      </c>
      <c r="DQ7" s="5">
        <v>0</v>
      </c>
      <c r="DR7" s="5">
        <v>0</v>
      </c>
      <c r="DS7" s="5">
        <v>8</v>
      </c>
      <c r="DT7" s="5">
        <v>78</v>
      </c>
      <c r="DU7" s="5">
        <v>0</v>
      </c>
      <c r="DV7" s="5">
        <v>178</v>
      </c>
      <c r="DW7" s="5">
        <v>120</v>
      </c>
      <c r="DX7" s="5">
        <v>1546</v>
      </c>
      <c r="DY7" s="5">
        <v>44</v>
      </c>
      <c r="DZ7" s="5">
        <v>0</v>
      </c>
      <c r="EA7" s="5">
        <v>6</v>
      </c>
      <c r="EB7" s="5">
        <v>0</v>
      </c>
      <c r="EC7" s="5">
        <v>401</v>
      </c>
      <c r="ED7" s="5">
        <v>90</v>
      </c>
      <c r="EE7" s="5">
        <v>7</v>
      </c>
      <c r="EF7" s="5">
        <v>143</v>
      </c>
      <c r="EG7" s="5">
        <v>10</v>
      </c>
      <c r="EH7" s="5">
        <v>4</v>
      </c>
      <c r="EI7" s="5">
        <v>0</v>
      </c>
      <c r="EJ7" s="5">
        <v>0</v>
      </c>
      <c r="EK7" s="5">
        <v>14</v>
      </c>
      <c r="EL7" s="5">
        <v>0</v>
      </c>
      <c r="EM7" s="5">
        <v>174</v>
      </c>
      <c r="EN7" s="5">
        <v>0</v>
      </c>
      <c r="EO7" s="5">
        <v>0</v>
      </c>
      <c r="EP7" s="5">
        <v>0</v>
      </c>
      <c r="EQ7" s="5">
        <v>0</v>
      </c>
      <c r="ER7" s="5">
        <v>292</v>
      </c>
      <c r="ES7" s="5">
        <v>0</v>
      </c>
      <c r="ET7" s="5">
        <v>6</v>
      </c>
      <c r="EU7" s="5">
        <v>0</v>
      </c>
      <c r="EV7" s="5">
        <v>0</v>
      </c>
      <c r="EW7" s="5">
        <v>0</v>
      </c>
      <c r="EX7" s="5">
        <v>0</v>
      </c>
      <c r="EY7" s="5">
        <v>0</v>
      </c>
      <c r="EZ7" s="5">
        <v>0</v>
      </c>
      <c r="FA7" s="5">
        <v>189</v>
      </c>
      <c r="FB7" s="5">
        <v>176</v>
      </c>
      <c r="FC7" s="5">
        <v>0</v>
      </c>
      <c r="FD7" s="5">
        <v>154</v>
      </c>
      <c r="FE7" s="5">
        <v>221</v>
      </c>
      <c r="FF7" s="5">
        <v>49</v>
      </c>
      <c r="FG7" s="5">
        <v>0</v>
      </c>
      <c r="FH7" s="5">
        <v>0</v>
      </c>
      <c r="FI7" s="5">
        <v>91</v>
      </c>
      <c r="FJ7" s="5">
        <v>6090</v>
      </c>
      <c r="FK7" s="5">
        <v>0</v>
      </c>
      <c r="FL7" s="5">
        <v>0</v>
      </c>
      <c r="FM7" s="5">
        <v>13</v>
      </c>
      <c r="FN7" s="5">
        <v>170</v>
      </c>
      <c r="FO7" s="5">
        <v>0</v>
      </c>
      <c r="FP7" s="5">
        <v>13</v>
      </c>
      <c r="FQ7" s="5">
        <v>169</v>
      </c>
      <c r="FR7" s="5">
        <v>0</v>
      </c>
      <c r="FS7" s="5">
        <v>332</v>
      </c>
      <c r="FT7" s="5">
        <v>297</v>
      </c>
      <c r="FU7" s="5">
        <v>0</v>
      </c>
      <c r="FV7" s="5">
        <v>0</v>
      </c>
      <c r="FW7" s="5">
        <v>54</v>
      </c>
      <c r="FX7" s="5">
        <v>221</v>
      </c>
      <c r="FY7" s="5">
        <v>5</v>
      </c>
      <c r="FZ7" s="5">
        <v>0</v>
      </c>
      <c r="GA7" s="5">
        <v>0</v>
      </c>
      <c r="GB7" s="5">
        <v>274</v>
      </c>
      <c r="GC7" s="5">
        <v>0</v>
      </c>
      <c r="GD7" s="5">
        <v>116</v>
      </c>
      <c r="GE7" s="5">
        <v>0</v>
      </c>
      <c r="GF7" s="5">
        <v>211</v>
      </c>
      <c r="GG7" s="5">
        <v>0</v>
      </c>
      <c r="GH7" s="5">
        <v>0</v>
      </c>
      <c r="GI7" s="5">
        <v>12</v>
      </c>
      <c r="GJ7" s="5">
        <v>548</v>
      </c>
      <c r="GK7" s="5">
        <v>80</v>
      </c>
      <c r="GL7" s="5">
        <v>4</v>
      </c>
      <c r="GM7" s="5">
        <v>0</v>
      </c>
      <c r="GN7" s="5">
        <v>0</v>
      </c>
      <c r="GO7" s="5">
        <v>200</v>
      </c>
      <c r="GP7" s="5">
        <v>0</v>
      </c>
      <c r="GQ7" s="5">
        <v>314</v>
      </c>
      <c r="GR7" s="5">
        <v>0</v>
      </c>
      <c r="GS7" s="5">
        <v>471</v>
      </c>
      <c r="GT7" s="5">
        <v>208</v>
      </c>
      <c r="GU7" s="5">
        <v>13</v>
      </c>
      <c r="GV7" s="5">
        <v>0</v>
      </c>
      <c r="GW7" s="5">
        <v>9</v>
      </c>
      <c r="GX7" s="5">
        <v>133</v>
      </c>
      <c r="GY7" s="5">
        <v>0</v>
      </c>
      <c r="GZ7" s="5">
        <v>312</v>
      </c>
      <c r="HA7" s="5">
        <v>211</v>
      </c>
      <c r="HB7" s="5">
        <v>3030</v>
      </c>
      <c r="HC7" s="5">
        <v>67</v>
      </c>
      <c r="HD7" s="5">
        <v>0</v>
      </c>
      <c r="HE7" s="5">
        <v>5</v>
      </c>
      <c r="HF7" s="5">
        <v>0</v>
      </c>
      <c r="HG7" s="5">
        <v>744</v>
      </c>
      <c r="HH7" s="5">
        <v>138</v>
      </c>
      <c r="HI7" s="5">
        <v>9</v>
      </c>
      <c r="HJ7" s="5">
        <v>233</v>
      </c>
      <c r="HK7" s="5">
        <v>22</v>
      </c>
      <c r="HL7" s="5">
        <v>6</v>
      </c>
      <c r="HM7" s="5">
        <v>6</v>
      </c>
      <c r="HN7" s="5">
        <v>0</v>
      </c>
      <c r="HO7" s="5">
        <v>27</v>
      </c>
      <c r="HP7" s="5">
        <v>0</v>
      </c>
      <c r="HQ7" s="5">
        <v>317</v>
      </c>
      <c r="HR7" s="5">
        <v>0</v>
      </c>
      <c r="HS7" s="5">
        <v>0</v>
      </c>
      <c r="HT7" s="5">
        <v>0</v>
      </c>
      <c r="HU7" s="5">
        <v>0</v>
      </c>
      <c r="HV7" s="5">
        <v>446</v>
      </c>
      <c r="HW7" s="5">
        <v>0</v>
      </c>
      <c r="HX7" s="5">
        <v>6</v>
      </c>
      <c r="HY7" s="5">
        <v>0</v>
      </c>
      <c r="HZ7" s="5">
        <v>0</v>
      </c>
      <c r="IA7" s="5">
        <v>0</v>
      </c>
      <c r="IB7" s="5">
        <v>0</v>
      </c>
      <c r="IC7" s="5">
        <v>4</v>
      </c>
      <c r="ID7" s="5">
        <v>0</v>
      </c>
      <c r="IE7" s="5">
        <v>332</v>
      </c>
      <c r="IF7" s="5">
        <v>308</v>
      </c>
      <c r="IG7" s="5">
        <v>0</v>
      </c>
      <c r="IH7" s="5">
        <v>262</v>
      </c>
      <c r="II7" s="5">
        <v>411</v>
      </c>
      <c r="IJ7" s="5">
        <v>79</v>
      </c>
      <c r="IK7" s="5">
        <v>0</v>
      </c>
      <c r="IL7" s="5">
        <v>0</v>
      </c>
      <c r="IM7" s="5">
        <v>204</v>
      </c>
      <c r="IN7" s="5">
        <v>11026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3</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5">
        <v>0</v>
      </c>
      <c r="DQ8" s="5">
        <v>0</v>
      </c>
      <c r="DR8" s="5">
        <v>0</v>
      </c>
      <c r="DS8" s="5">
        <v>0</v>
      </c>
      <c r="DT8" s="5">
        <v>0</v>
      </c>
      <c r="DU8" s="5">
        <v>0</v>
      </c>
      <c r="DV8" s="5">
        <v>0</v>
      </c>
      <c r="DW8" s="5">
        <v>0</v>
      </c>
      <c r="DX8" s="5">
        <v>3</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0</v>
      </c>
      <c r="GL8" s="5">
        <v>0</v>
      </c>
      <c r="GM8" s="5">
        <v>0</v>
      </c>
      <c r="GN8" s="5">
        <v>0</v>
      </c>
      <c r="GO8" s="5">
        <v>0</v>
      </c>
      <c r="GP8" s="5">
        <v>0</v>
      </c>
      <c r="GQ8" s="5">
        <v>0</v>
      </c>
      <c r="GR8" s="5">
        <v>0</v>
      </c>
      <c r="GS8" s="5">
        <v>0</v>
      </c>
      <c r="GT8" s="5">
        <v>0</v>
      </c>
      <c r="GU8" s="5">
        <v>0</v>
      </c>
      <c r="GV8" s="5">
        <v>0</v>
      </c>
      <c r="GW8" s="5">
        <v>0</v>
      </c>
      <c r="GX8" s="5">
        <v>0</v>
      </c>
      <c r="GY8" s="5">
        <v>0</v>
      </c>
      <c r="GZ8" s="5">
        <v>0</v>
      </c>
      <c r="HA8" s="5">
        <v>0</v>
      </c>
      <c r="HB8" s="5">
        <v>3</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10</v>
      </c>
    </row>
    <row r="9" spans="1:248" x14ac:dyDescent="0.25">
      <c r="B9" s="4" t="s">
        <v>242</v>
      </c>
      <c r="C9" s="5">
        <v>0</v>
      </c>
      <c r="D9" s="5">
        <v>0</v>
      </c>
      <c r="E9" s="5">
        <v>0</v>
      </c>
      <c r="F9" s="5">
        <v>10</v>
      </c>
      <c r="G9" s="5">
        <v>0</v>
      </c>
      <c r="H9" s="5">
        <v>0</v>
      </c>
      <c r="I9" s="5">
        <v>33</v>
      </c>
      <c r="J9" s="5">
        <v>0</v>
      </c>
      <c r="K9" s="5">
        <v>110</v>
      </c>
      <c r="L9" s="5">
        <v>15</v>
      </c>
      <c r="M9" s="5">
        <v>0</v>
      </c>
      <c r="N9" s="5">
        <v>0</v>
      </c>
      <c r="O9" s="5">
        <v>0</v>
      </c>
      <c r="P9" s="5">
        <v>0</v>
      </c>
      <c r="Q9" s="5">
        <v>0</v>
      </c>
      <c r="R9" s="5">
        <v>0</v>
      </c>
      <c r="S9" s="5">
        <v>0</v>
      </c>
      <c r="T9" s="5">
        <v>36</v>
      </c>
      <c r="U9" s="5">
        <v>0</v>
      </c>
      <c r="V9" s="5">
        <v>0</v>
      </c>
      <c r="W9" s="5">
        <v>0</v>
      </c>
      <c r="X9" s="5">
        <v>54</v>
      </c>
      <c r="Y9" s="5">
        <v>0</v>
      </c>
      <c r="Z9" s="5">
        <v>0</v>
      </c>
      <c r="AA9" s="5">
        <v>0</v>
      </c>
      <c r="AB9" s="5">
        <v>7</v>
      </c>
      <c r="AC9" s="5">
        <v>3</v>
      </c>
      <c r="AD9" s="5">
        <v>0</v>
      </c>
      <c r="AE9" s="5">
        <v>0</v>
      </c>
      <c r="AF9" s="5">
        <v>0</v>
      </c>
      <c r="AG9" s="5">
        <v>19</v>
      </c>
      <c r="AH9" s="5">
        <v>0</v>
      </c>
      <c r="AI9" s="5">
        <v>13</v>
      </c>
      <c r="AJ9" s="5">
        <v>0</v>
      </c>
      <c r="AK9" s="5">
        <v>33</v>
      </c>
      <c r="AL9" s="5">
        <v>5</v>
      </c>
      <c r="AM9" s="5">
        <v>0</v>
      </c>
      <c r="AN9" s="5">
        <v>0</v>
      </c>
      <c r="AO9" s="5">
        <v>0</v>
      </c>
      <c r="AP9" s="5">
        <v>0</v>
      </c>
      <c r="AQ9" s="5">
        <v>0</v>
      </c>
      <c r="AR9" s="5">
        <v>53</v>
      </c>
      <c r="AS9" s="5">
        <v>6</v>
      </c>
      <c r="AT9" s="5">
        <v>1176</v>
      </c>
      <c r="AU9" s="5">
        <v>0</v>
      </c>
      <c r="AV9" s="5">
        <v>0</v>
      </c>
      <c r="AW9" s="5">
        <v>0</v>
      </c>
      <c r="AX9" s="5">
        <v>0</v>
      </c>
      <c r="AY9" s="5">
        <v>34</v>
      </c>
      <c r="AZ9" s="5">
        <v>38</v>
      </c>
      <c r="BA9" s="5">
        <v>0</v>
      </c>
      <c r="BB9" s="5">
        <v>51</v>
      </c>
      <c r="BC9" s="5">
        <v>0</v>
      </c>
      <c r="BD9" s="5">
        <v>0</v>
      </c>
      <c r="BE9" s="5">
        <v>0</v>
      </c>
      <c r="BF9" s="5">
        <v>0</v>
      </c>
      <c r="BG9" s="5">
        <v>0</v>
      </c>
      <c r="BH9" s="5">
        <v>0</v>
      </c>
      <c r="BI9" s="5">
        <v>361</v>
      </c>
      <c r="BJ9" s="5">
        <v>0</v>
      </c>
      <c r="BK9" s="5">
        <v>0</v>
      </c>
      <c r="BL9" s="5">
        <v>0</v>
      </c>
      <c r="BM9" s="5">
        <v>0</v>
      </c>
      <c r="BN9" s="5">
        <v>156</v>
      </c>
      <c r="BO9" s="5">
        <v>0</v>
      </c>
      <c r="BP9" s="5">
        <v>0</v>
      </c>
      <c r="BQ9" s="5">
        <v>0</v>
      </c>
      <c r="BR9" s="5">
        <v>0</v>
      </c>
      <c r="BS9" s="5">
        <v>0</v>
      </c>
      <c r="BT9" s="5">
        <v>3</v>
      </c>
      <c r="BU9" s="5">
        <v>0</v>
      </c>
      <c r="BV9" s="5">
        <v>0</v>
      </c>
      <c r="BW9" s="5">
        <v>53</v>
      </c>
      <c r="BX9" s="5">
        <v>9</v>
      </c>
      <c r="BY9" s="5">
        <v>0</v>
      </c>
      <c r="BZ9" s="5">
        <v>7</v>
      </c>
      <c r="CA9" s="5">
        <v>342</v>
      </c>
      <c r="CB9" s="5">
        <v>0</v>
      </c>
      <c r="CC9" s="5">
        <v>0</v>
      </c>
      <c r="CD9" s="5">
        <v>0</v>
      </c>
      <c r="CE9" s="5">
        <v>59</v>
      </c>
      <c r="CF9" s="5">
        <v>2699</v>
      </c>
      <c r="CG9" s="5">
        <v>0</v>
      </c>
      <c r="CH9" s="5">
        <v>0</v>
      </c>
      <c r="CI9" s="5">
        <v>3</v>
      </c>
      <c r="CJ9" s="5">
        <v>26</v>
      </c>
      <c r="CK9" s="5">
        <v>0</v>
      </c>
      <c r="CL9" s="5">
        <v>0</v>
      </c>
      <c r="CM9" s="5">
        <v>55</v>
      </c>
      <c r="CN9" s="5">
        <v>0</v>
      </c>
      <c r="CO9" s="5">
        <v>177</v>
      </c>
      <c r="CP9" s="5">
        <v>17</v>
      </c>
      <c r="CQ9" s="5">
        <v>0</v>
      </c>
      <c r="CR9" s="5">
        <v>0</v>
      </c>
      <c r="CS9" s="5">
        <v>0</v>
      </c>
      <c r="CT9" s="5">
        <v>0</v>
      </c>
      <c r="CU9" s="5">
        <v>0</v>
      </c>
      <c r="CV9" s="5">
        <v>0</v>
      </c>
      <c r="CW9" s="5">
        <v>0</v>
      </c>
      <c r="CX9" s="5">
        <v>29</v>
      </c>
      <c r="CY9" s="5">
        <v>0</v>
      </c>
      <c r="CZ9" s="5">
        <v>4</v>
      </c>
      <c r="DA9" s="5">
        <v>0</v>
      </c>
      <c r="DB9" s="5">
        <v>123</v>
      </c>
      <c r="DC9" s="5">
        <v>0</v>
      </c>
      <c r="DD9" s="5">
        <v>0</v>
      </c>
      <c r="DE9" s="5">
        <v>0</v>
      </c>
      <c r="DF9" s="5">
        <v>13</v>
      </c>
      <c r="DG9" s="5">
        <v>8</v>
      </c>
      <c r="DH9" s="5">
        <v>0</v>
      </c>
      <c r="DI9" s="5">
        <v>0</v>
      </c>
      <c r="DJ9" s="5">
        <v>0</v>
      </c>
      <c r="DK9" s="5">
        <v>21</v>
      </c>
      <c r="DL9" s="5">
        <v>0</v>
      </c>
      <c r="DM9" s="5">
        <v>12</v>
      </c>
      <c r="DN9" s="5">
        <v>0</v>
      </c>
      <c r="DO9" s="5">
        <v>17</v>
      </c>
      <c r="DP9" s="5">
        <v>4</v>
      </c>
      <c r="DQ9" s="5">
        <v>0</v>
      </c>
      <c r="DR9" s="5">
        <v>0</v>
      </c>
      <c r="DS9" s="5">
        <v>0</v>
      </c>
      <c r="DT9" s="5">
        <v>4</v>
      </c>
      <c r="DU9" s="5">
        <v>0</v>
      </c>
      <c r="DV9" s="5">
        <v>51</v>
      </c>
      <c r="DW9" s="5">
        <v>14</v>
      </c>
      <c r="DX9" s="5">
        <v>1472</v>
      </c>
      <c r="DY9" s="5">
        <v>5</v>
      </c>
      <c r="DZ9" s="5">
        <v>0</v>
      </c>
      <c r="EA9" s="5">
        <v>0</v>
      </c>
      <c r="EB9" s="5">
        <v>0</v>
      </c>
      <c r="EC9" s="5">
        <v>49</v>
      </c>
      <c r="ED9" s="5">
        <v>46</v>
      </c>
      <c r="EE9" s="5">
        <v>0</v>
      </c>
      <c r="EF9" s="5">
        <v>67</v>
      </c>
      <c r="EG9" s="5">
        <v>0</v>
      </c>
      <c r="EH9" s="5">
        <v>0</v>
      </c>
      <c r="EI9" s="5">
        <v>0</v>
      </c>
      <c r="EJ9" s="5">
        <v>0</v>
      </c>
      <c r="EK9" s="5">
        <v>0</v>
      </c>
      <c r="EL9" s="5">
        <v>0</v>
      </c>
      <c r="EM9" s="5">
        <v>383</v>
      </c>
      <c r="EN9" s="5">
        <v>0</v>
      </c>
      <c r="EO9" s="5">
        <v>0</v>
      </c>
      <c r="EP9" s="5">
        <v>0</v>
      </c>
      <c r="EQ9" s="5">
        <v>0</v>
      </c>
      <c r="ER9" s="5">
        <v>235</v>
      </c>
      <c r="ES9" s="5">
        <v>0</v>
      </c>
      <c r="ET9" s="5">
        <v>0</v>
      </c>
      <c r="EU9" s="5">
        <v>0</v>
      </c>
      <c r="EV9" s="5">
        <v>0</v>
      </c>
      <c r="EW9" s="5">
        <v>0</v>
      </c>
      <c r="EX9" s="5">
        <v>3</v>
      </c>
      <c r="EY9" s="5">
        <v>0</v>
      </c>
      <c r="EZ9" s="5">
        <v>0</v>
      </c>
      <c r="FA9" s="5">
        <v>55</v>
      </c>
      <c r="FB9" s="5">
        <v>10</v>
      </c>
      <c r="FC9" s="5">
        <v>0</v>
      </c>
      <c r="FD9" s="5">
        <v>10</v>
      </c>
      <c r="FE9" s="5">
        <v>380</v>
      </c>
      <c r="FF9" s="5">
        <v>4</v>
      </c>
      <c r="FG9" s="5">
        <v>0</v>
      </c>
      <c r="FH9" s="5">
        <v>0</v>
      </c>
      <c r="FI9" s="5">
        <v>36</v>
      </c>
      <c r="FJ9" s="5">
        <v>3341</v>
      </c>
      <c r="FK9" s="5">
        <v>0</v>
      </c>
      <c r="FL9" s="5">
        <v>0</v>
      </c>
      <c r="FM9" s="5">
        <v>3</v>
      </c>
      <c r="FN9" s="5">
        <v>38</v>
      </c>
      <c r="FO9" s="5">
        <v>0</v>
      </c>
      <c r="FP9" s="5">
        <v>0</v>
      </c>
      <c r="FQ9" s="5">
        <v>87</v>
      </c>
      <c r="FR9" s="5">
        <v>0</v>
      </c>
      <c r="FS9" s="5">
        <v>289</v>
      </c>
      <c r="FT9" s="5">
        <v>37</v>
      </c>
      <c r="FU9" s="5">
        <v>0</v>
      </c>
      <c r="FV9" s="5">
        <v>0</v>
      </c>
      <c r="FW9" s="5">
        <v>0</v>
      </c>
      <c r="FX9" s="5">
        <v>0</v>
      </c>
      <c r="FY9" s="5">
        <v>0</v>
      </c>
      <c r="FZ9" s="5">
        <v>0</v>
      </c>
      <c r="GA9" s="5">
        <v>0</v>
      </c>
      <c r="GB9" s="5">
        <v>64</v>
      </c>
      <c r="GC9" s="5">
        <v>0</v>
      </c>
      <c r="GD9" s="5">
        <v>6</v>
      </c>
      <c r="GE9" s="5">
        <v>0</v>
      </c>
      <c r="GF9" s="5">
        <v>171</v>
      </c>
      <c r="GG9" s="5">
        <v>0</v>
      </c>
      <c r="GH9" s="5">
        <v>0</v>
      </c>
      <c r="GI9" s="5">
        <v>0</v>
      </c>
      <c r="GJ9" s="5">
        <v>27</v>
      </c>
      <c r="GK9" s="5">
        <v>9</v>
      </c>
      <c r="GL9" s="5">
        <v>0</v>
      </c>
      <c r="GM9" s="5">
        <v>0</v>
      </c>
      <c r="GN9" s="5">
        <v>0</v>
      </c>
      <c r="GO9" s="5">
        <v>37</v>
      </c>
      <c r="GP9" s="5">
        <v>0</v>
      </c>
      <c r="GQ9" s="5">
        <v>29</v>
      </c>
      <c r="GR9" s="5">
        <v>0</v>
      </c>
      <c r="GS9" s="5">
        <v>48</v>
      </c>
      <c r="GT9" s="5">
        <v>9</v>
      </c>
      <c r="GU9" s="5">
        <v>0</v>
      </c>
      <c r="GV9" s="5">
        <v>0</v>
      </c>
      <c r="GW9" s="5">
        <v>0</v>
      </c>
      <c r="GX9" s="5">
        <v>8</v>
      </c>
      <c r="GY9" s="5">
        <v>0</v>
      </c>
      <c r="GZ9" s="5">
        <v>102</v>
      </c>
      <c r="HA9" s="5">
        <v>25</v>
      </c>
      <c r="HB9" s="5">
        <v>2651</v>
      </c>
      <c r="HC9" s="5">
        <v>3</v>
      </c>
      <c r="HD9" s="5">
        <v>0</v>
      </c>
      <c r="HE9" s="5">
        <v>0</v>
      </c>
      <c r="HF9" s="5">
        <v>0</v>
      </c>
      <c r="HG9" s="5">
        <v>89</v>
      </c>
      <c r="HH9" s="5">
        <v>84</v>
      </c>
      <c r="HI9" s="5">
        <v>0</v>
      </c>
      <c r="HJ9" s="5">
        <v>120</v>
      </c>
      <c r="HK9" s="5">
        <v>0</v>
      </c>
      <c r="HL9" s="5">
        <v>0</v>
      </c>
      <c r="HM9" s="5">
        <v>0</v>
      </c>
      <c r="HN9" s="5">
        <v>0</v>
      </c>
      <c r="HO9" s="5">
        <v>4</v>
      </c>
      <c r="HP9" s="5">
        <v>0</v>
      </c>
      <c r="HQ9" s="5">
        <v>739</v>
      </c>
      <c r="HR9" s="5">
        <v>0</v>
      </c>
      <c r="HS9" s="5">
        <v>0</v>
      </c>
      <c r="HT9" s="5">
        <v>0</v>
      </c>
      <c r="HU9" s="5">
        <v>0</v>
      </c>
      <c r="HV9" s="5">
        <v>399</v>
      </c>
      <c r="HW9" s="5">
        <v>0</v>
      </c>
      <c r="HX9" s="5">
        <v>0</v>
      </c>
      <c r="HY9" s="5">
        <v>0</v>
      </c>
      <c r="HZ9" s="5">
        <v>0</v>
      </c>
      <c r="IA9" s="5">
        <v>0</v>
      </c>
      <c r="IB9" s="5">
        <v>5</v>
      </c>
      <c r="IC9" s="5">
        <v>0</v>
      </c>
      <c r="ID9" s="5">
        <v>0</v>
      </c>
      <c r="IE9" s="5">
        <v>104</v>
      </c>
      <c r="IF9" s="5">
        <v>15</v>
      </c>
      <c r="IG9" s="5">
        <v>0</v>
      </c>
      <c r="IH9" s="5">
        <v>26</v>
      </c>
      <c r="II9" s="5">
        <v>725</v>
      </c>
      <c r="IJ9" s="5">
        <v>6</v>
      </c>
      <c r="IK9" s="5">
        <v>0</v>
      </c>
      <c r="IL9" s="5">
        <v>0</v>
      </c>
      <c r="IM9" s="5">
        <v>88</v>
      </c>
      <c r="IN9" s="5">
        <v>6038</v>
      </c>
    </row>
    <row r="10" spans="1:248" x14ac:dyDescent="0.25">
      <c r="B10" s="4" t="s">
        <v>243</v>
      </c>
      <c r="C10" s="5">
        <v>0</v>
      </c>
      <c r="D10" s="5">
        <v>0</v>
      </c>
      <c r="E10" s="5">
        <v>4</v>
      </c>
      <c r="F10" s="5">
        <v>0</v>
      </c>
      <c r="G10" s="5">
        <v>0</v>
      </c>
      <c r="H10" s="5">
        <v>0</v>
      </c>
      <c r="I10" s="5">
        <v>3</v>
      </c>
      <c r="J10" s="5">
        <v>0</v>
      </c>
      <c r="K10" s="5">
        <v>4</v>
      </c>
      <c r="L10" s="5">
        <v>7</v>
      </c>
      <c r="M10" s="5">
        <v>0</v>
      </c>
      <c r="N10" s="5">
        <v>0</v>
      </c>
      <c r="O10" s="5">
        <v>6</v>
      </c>
      <c r="P10" s="5">
        <v>7</v>
      </c>
      <c r="Q10" s="5">
        <v>0</v>
      </c>
      <c r="R10" s="5">
        <v>0</v>
      </c>
      <c r="S10" s="5">
        <v>0</v>
      </c>
      <c r="T10" s="5">
        <v>3</v>
      </c>
      <c r="U10" s="5">
        <v>0</v>
      </c>
      <c r="V10" s="5">
        <v>0</v>
      </c>
      <c r="W10" s="5">
        <v>0</v>
      </c>
      <c r="X10" s="5">
        <v>3</v>
      </c>
      <c r="Y10" s="5">
        <v>0</v>
      </c>
      <c r="Z10" s="5">
        <v>0</v>
      </c>
      <c r="AA10" s="5">
        <v>0</v>
      </c>
      <c r="AB10" s="5">
        <v>11</v>
      </c>
      <c r="AC10" s="5">
        <v>0</v>
      </c>
      <c r="AD10" s="5">
        <v>0</v>
      </c>
      <c r="AE10" s="5">
        <v>0</v>
      </c>
      <c r="AF10" s="5">
        <v>0</v>
      </c>
      <c r="AG10" s="5">
        <v>3</v>
      </c>
      <c r="AH10" s="5">
        <v>0</v>
      </c>
      <c r="AI10" s="5">
        <v>8</v>
      </c>
      <c r="AJ10" s="5">
        <v>0</v>
      </c>
      <c r="AK10" s="5">
        <v>3</v>
      </c>
      <c r="AL10" s="5">
        <v>0</v>
      </c>
      <c r="AM10" s="5">
        <v>0</v>
      </c>
      <c r="AN10" s="5">
        <v>0</v>
      </c>
      <c r="AO10" s="5">
        <v>0</v>
      </c>
      <c r="AP10" s="5">
        <v>0</v>
      </c>
      <c r="AQ10" s="5">
        <v>0</v>
      </c>
      <c r="AR10" s="5">
        <v>4</v>
      </c>
      <c r="AS10" s="5">
        <v>0</v>
      </c>
      <c r="AT10" s="5">
        <v>44</v>
      </c>
      <c r="AU10" s="5">
        <v>0</v>
      </c>
      <c r="AV10" s="5">
        <v>0</v>
      </c>
      <c r="AW10" s="5">
        <v>0</v>
      </c>
      <c r="AX10" s="5">
        <v>0</v>
      </c>
      <c r="AY10" s="5">
        <v>3</v>
      </c>
      <c r="AZ10" s="5">
        <v>0</v>
      </c>
      <c r="BA10" s="5">
        <v>0</v>
      </c>
      <c r="BB10" s="5">
        <v>0</v>
      </c>
      <c r="BC10" s="5">
        <v>0</v>
      </c>
      <c r="BD10" s="5">
        <v>0</v>
      </c>
      <c r="BE10" s="5">
        <v>0</v>
      </c>
      <c r="BF10" s="5">
        <v>0</v>
      </c>
      <c r="BG10" s="5">
        <v>0</v>
      </c>
      <c r="BH10" s="5">
        <v>0</v>
      </c>
      <c r="BI10" s="5">
        <v>4</v>
      </c>
      <c r="BJ10" s="5">
        <v>0</v>
      </c>
      <c r="BK10" s="5">
        <v>0</v>
      </c>
      <c r="BL10" s="5">
        <v>0</v>
      </c>
      <c r="BM10" s="5">
        <v>0</v>
      </c>
      <c r="BN10" s="5">
        <v>8</v>
      </c>
      <c r="BO10" s="5">
        <v>0</v>
      </c>
      <c r="BP10" s="5">
        <v>0</v>
      </c>
      <c r="BQ10" s="5">
        <v>0</v>
      </c>
      <c r="BR10" s="5">
        <v>0</v>
      </c>
      <c r="BS10" s="5">
        <v>0</v>
      </c>
      <c r="BT10" s="5">
        <v>0</v>
      </c>
      <c r="BU10" s="5">
        <v>0</v>
      </c>
      <c r="BV10" s="5">
        <v>0</v>
      </c>
      <c r="BW10" s="5">
        <v>0</v>
      </c>
      <c r="BX10" s="5">
        <v>3</v>
      </c>
      <c r="BY10" s="5">
        <v>0</v>
      </c>
      <c r="BZ10" s="5">
        <v>5</v>
      </c>
      <c r="CA10" s="5">
        <v>8</v>
      </c>
      <c r="CB10" s="5">
        <v>0</v>
      </c>
      <c r="CC10" s="5">
        <v>0</v>
      </c>
      <c r="CD10" s="5">
        <v>0</v>
      </c>
      <c r="CE10" s="5">
        <v>0</v>
      </c>
      <c r="CF10" s="5">
        <v>157</v>
      </c>
      <c r="CG10" s="5">
        <v>0</v>
      </c>
      <c r="CH10" s="5">
        <v>0</v>
      </c>
      <c r="CI10" s="5">
        <v>0</v>
      </c>
      <c r="CJ10" s="5">
        <v>4</v>
      </c>
      <c r="CK10" s="5">
        <v>0</v>
      </c>
      <c r="CL10" s="5">
        <v>3</v>
      </c>
      <c r="CM10" s="5">
        <v>0</v>
      </c>
      <c r="CN10" s="5">
        <v>0</v>
      </c>
      <c r="CO10" s="5">
        <v>9</v>
      </c>
      <c r="CP10" s="5">
        <v>0</v>
      </c>
      <c r="CQ10" s="5">
        <v>0</v>
      </c>
      <c r="CR10" s="5">
        <v>0</v>
      </c>
      <c r="CS10" s="5">
        <v>3</v>
      </c>
      <c r="CT10" s="5">
        <v>3</v>
      </c>
      <c r="CU10" s="5">
        <v>0</v>
      </c>
      <c r="CV10" s="5">
        <v>0</v>
      </c>
      <c r="CW10" s="5">
        <v>0</v>
      </c>
      <c r="CX10" s="5">
        <v>4</v>
      </c>
      <c r="CY10" s="5">
        <v>0</v>
      </c>
      <c r="CZ10" s="5">
        <v>0</v>
      </c>
      <c r="DA10" s="5">
        <v>0</v>
      </c>
      <c r="DB10" s="5">
        <v>8</v>
      </c>
      <c r="DC10" s="5">
        <v>0</v>
      </c>
      <c r="DD10" s="5">
        <v>0</v>
      </c>
      <c r="DE10" s="5">
        <v>0</v>
      </c>
      <c r="DF10" s="5">
        <v>6</v>
      </c>
      <c r="DG10" s="5">
        <v>0</v>
      </c>
      <c r="DH10" s="5">
        <v>0</v>
      </c>
      <c r="DI10" s="5">
        <v>0</v>
      </c>
      <c r="DJ10" s="5">
        <v>0</v>
      </c>
      <c r="DK10" s="5">
        <v>3</v>
      </c>
      <c r="DL10" s="5">
        <v>0</v>
      </c>
      <c r="DM10" s="5">
        <v>3</v>
      </c>
      <c r="DN10" s="5">
        <v>0</v>
      </c>
      <c r="DO10" s="5">
        <v>3</v>
      </c>
      <c r="DP10" s="5">
        <v>3</v>
      </c>
      <c r="DQ10" s="5">
        <v>0</v>
      </c>
      <c r="DR10" s="5">
        <v>0</v>
      </c>
      <c r="DS10" s="5">
        <v>0</v>
      </c>
      <c r="DT10" s="5">
        <v>0</v>
      </c>
      <c r="DU10" s="5">
        <v>0</v>
      </c>
      <c r="DV10" s="5">
        <v>3</v>
      </c>
      <c r="DW10" s="5">
        <v>5</v>
      </c>
      <c r="DX10" s="5">
        <v>64</v>
      </c>
      <c r="DY10" s="5">
        <v>0</v>
      </c>
      <c r="DZ10" s="5">
        <v>0</v>
      </c>
      <c r="EA10" s="5">
        <v>0</v>
      </c>
      <c r="EB10" s="5">
        <v>0</v>
      </c>
      <c r="EC10" s="5">
        <v>9</v>
      </c>
      <c r="ED10" s="5">
        <v>3</v>
      </c>
      <c r="EE10" s="5">
        <v>0</v>
      </c>
      <c r="EF10" s="5">
        <v>0</v>
      </c>
      <c r="EG10" s="5">
        <v>0</v>
      </c>
      <c r="EH10" s="5">
        <v>0</v>
      </c>
      <c r="EI10" s="5">
        <v>0</v>
      </c>
      <c r="EJ10" s="5">
        <v>0</v>
      </c>
      <c r="EK10" s="5">
        <v>0</v>
      </c>
      <c r="EL10" s="5">
        <v>0</v>
      </c>
      <c r="EM10" s="5">
        <v>3</v>
      </c>
      <c r="EN10" s="5">
        <v>0</v>
      </c>
      <c r="EO10" s="5">
        <v>0</v>
      </c>
      <c r="EP10" s="5">
        <v>0</v>
      </c>
      <c r="EQ10" s="5">
        <v>0</v>
      </c>
      <c r="ER10" s="5">
        <v>6</v>
      </c>
      <c r="ES10" s="5">
        <v>0</v>
      </c>
      <c r="ET10" s="5">
        <v>0</v>
      </c>
      <c r="EU10" s="5">
        <v>0</v>
      </c>
      <c r="EV10" s="5">
        <v>0</v>
      </c>
      <c r="EW10" s="5">
        <v>0</v>
      </c>
      <c r="EX10" s="5">
        <v>0</v>
      </c>
      <c r="EY10" s="5">
        <v>0</v>
      </c>
      <c r="EZ10" s="5">
        <v>0</v>
      </c>
      <c r="FA10" s="5">
        <v>7</v>
      </c>
      <c r="FB10" s="5">
        <v>3</v>
      </c>
      <c r="FC10" s="5">
        <v>0</v>
      </c>
      <c r="FD10" s="5">
        <v>5</v>
      </c>
      <c r="FE10" s="5">
        <v>16</v>
      </c>
      <c r="FF10" s="5">
        <v>0</v>
      </c>
      <c r="FG10" s="5">
        <v>0</v>
      </c>
      <c r="FH10" s="5">
        <v>0</v>
      </c>
      <c r="FI10" s="5">
        <v>9</v>
      </c>
      <c r="FJ10" s="5">
        <v>196</v>
      </c>
      <c r="FK10" s="5">
        <v>0</v>
      </c>
      <c r="FL10" s="5">
        <v>0</v>
      </c>
      <c r="FM10" s="5">
        <v>4</v>
      </c>
      <c r="FN10" s="5">
        <v>4</v>
      </c>
      <c r="FO10" s="5">
        <v>0</v>
      </c>
      <c r="FP10" s="5">
        <v>3</v>
      </c>
      <c r="FQ10" s="5">
        <v>4</v>
      </c>
      <c r="FR10" s="5">
        <v>0</v>
      </c>
      <c r="FS10" s="5">
        <v>15</v>
      </c>
      <c r="FT10" s="5">
        <v>11</v>
      </c>
      <c r="FU10" s="5">
        <v>0</v>
      </c>
      <c r="FV10" s="5">
        <v>0</v>
      </c>
      <c r="FW10" s="5">
        <v>3</v>
      </c>
      <c r="FX10" s="5">
        <v>12</v>
      </c>
      <c r="FY10" s="5">
        <v>0</v>
      </c>
      <c r="FZ10" s="5">
        <v>0</v>
      </c>
      <c r="GA10" s="5">
        <v>0</v>
      </c>
      <c r="GB10" s="5">
        <v>3</v>
      </c>
      <c r="GC10" s="5">
        <v>0</v>
      </c>
      <c r="GD10" s="5">
        <v>0</v>
      </c>
      <c r="GE10" s="5">
        <v>0</v>
      </c>
      <c r="GF10" s="5">
        <v>9</v>
      </c>
      <c r="GG10" s="5">
        <v>0</v>
      </c>
      <c r="GH10" s="5">
        <v>0</v>
      </c>
      <c r="GI10" s="5">
        <v>0</v>
      </c>
      <c r="GJ10" s="5">
        <v>17</v>
      </c>
      <c r="GK10" s="5">
        <v>0</v>
      </c>
      <c r="GL10" s="5">
        <v>0</v>
      </c>
      <c r="GM10" s="5">
        <v>0</v>
      </c>
      <c r="GN10" s="5">
        <v>0</v>
      </c>
      <c r="GO10" s="5">
        <v>0</v>
      </c>
      <c r="GP10" s="5">
        <v>0</v>
      </c>
      <c r="GQ10" s="5">
        <v>7</v>
      </c>
      <c r="GR10" s="5">
        <v>0</v>
      </c>
      <c r="GS10" s="5">
        <v>8</v>
      </c>
      <c r="GT10" s="5">
        <v>3</v>
      </c>
      <c r="GU10" s="5">
        <v>0</v>
      </c>
      <c r="GV10" s="5">
        <v>0</v>
      </c>
      <c r="GW10" s="5">
        <v>0</v>
      </c>
      <c r="GX10" s="5">
        <v>3</v>
      </c>
      <c r="GY10" s="5">
        <v>0</v>
      </c>
      <c r="GZ10" s="5">
        <v>11</v>
      </c>
      <c r="HA10" s="5">
        <v>8</v>
      </c>
      <c r="HB10" s="5">
        <v>108</v>
      </c>
      <c r="HC10" s="5">
        <v>5</v>
      </c>
      <c r="HD10" s="5">
        <v>0</v>
      </c>
      <c r="HE10" s="5">
        <v>0</v>
      </c>
      <c r="HF10" s="5">
        <v>0</v>
      </c>
      <c r="HG10" s="5">
        <v>14</v>
      </c>
      <c r="HH10" s="5">
        <v>3</v>
      </c>
      <c r="HI10" s="5">
        <v>0</v>
      </c>
      <c r="HJ10" s="5">
        <v>4</v>
      </c>
      <c r="HK10" s="5">
        <v>0</v>
      </c>
      <c r="HL10" s="5">
        <v>0</v>
      </c>
      <c r="HM10" s="5">
        <v>0</v>
      </c>
      <c r="HN10" s="5">
        <v>0</v>
      </c>
      <c r="HO10" s="5">
        <v>0</v>
      </c>
      <c r="HP10" s="5">
        <v>0</v>
      </c>
      <c r="HQ10" s="5">
        <v>5</v>
      </c>
      <c r="HR10" s="5">
        <v>0</v>
      </c>
      <c r="HS10" s="5">
        <v>0</v>
      </c>
      <c r="HT10" s="5">
        <v>0</v>
      </c>
      <c r="HU10" s="5">
        <v>0</v>
      </c>
      <c r="HV10" s="5">
        <v>19</v>
      </c>
      <c r="HW10" s="5">
        <v>0</v>
      </c>
      <c r="HX10" s="5">
        <v>0</v>
      </c>
      <c r="HY10" s="5">
        <v>0</v>
      </c>
      <c r="HZ10" s="5">
        <v>0</v>
      </c>
      <c r="IA10" s="5">
        <v>0</v>
      </c>
      <c r="IB10" s="5">
        <v>0</v>
      </c>
      <c r="IC10" s="5">
        <v>0</v>
      </c>
      <c r="ID10" s="5">
        <v>0</v>
      </c>
      <c r="IE10" s="5">
        <v>8</v>
      </c>
      <c r="IF10" s="5">
        <v>3</v>
      </c>
      <c r="IG10" s="5">
        <v>0</v>
      </c>
      <c r="IH10" s="5">
        <v>9</v>
      </c>
      <c r="II10" s="5">
        <v>22</v>
      </c>
      <c r="IJ10" s="5">
        <v>0</v>
      </c>
      <c r="IK10" s="5">
        <v>0</v>
      </c>
      <c r="IL10" s="5">
        <v>0</v>
      </c>
      <c r="IM10" s="5">
        <v>14</v>
      </c>
      <c r="IN10" s="5">
        <v>357</v>
      </c>
    </row>
    <row r="11" spans="1:248" x14ac:dyDescent="0.25">
      <c r="B11" s="4" t="s">
        <v>19</v>
      </c>
      <c r="C11" s="5">
        <v>0</v>
      </c>
      <c r="D11" s="5">
        <v>0</v>
      </c>
      <c r="E11" s="5">
        <v>12</v>
      </c>
      <c r="F11" s="5">
        <v>32</v>
      </c>
      <c r="G11" s="5">
        <v>0</v>
      </c>
      <c r="H11" s="5">
        <v>3</v>
      </c>
      <c r="I11" s="5">
        <v>16</v>
      </c>
      <c r="J11" s="5">
        <v>0</v>
      </c>
      <c r="K11" s="5">
        <v>92</v>
      </c>
      <c r="L11" s="5">
        <v>28</v>
      </c>
      <c r="M11" s="5">
        <v>0</v>
      </c>
      <c r="N11" s="5">
        <v>0</v>
      </c>
      <c r="O11" s="5">
        <v>15</v>
      </c>
      <c r="P11" s="5">
        <v>29</v>
      </c>
      <c r="Q11" s="5">
        <v>0</v>
      </c>
      <c r="R11" s="5">
        <v>0</v>
      </c>
      <c r="S11" s="5">
        <v>0</v>
      </c>
      <c r="T11" s="5">
        <v>34</v>
      </c>
      <c r="U11" s="5">
        <v>0</v>
      </c>
      <c r="V11" s="5">
        <v>15</v>
      </c>
      <c r="W11" s="5">
        <v>0</v>
      </c>
      <c r="X11" s="5">
        <v>33</v>
      </c>
      <c r="Y11" s="5">
        <v>0</v>
      </c>
      <c r="Z11" s="5">
        <v>0</v>
      </c>
      <c r="AA11" s="5">
        <v>4</v>
      </c>
      <c r="AB11" s="5">
        <v>82</v>
      </c>
      <c r="AC11" s="5">
        <v>31</v>
      </c>
      <c r="AD11" s="5">
        <v>0</v>
      </c>
      <c r="AE11" s="5">
        <v>0</v>
      </c>
      <c r="AF11" s="5">
        <v>0</v>
      </c>
      <c r="AG11" s="5">
        <v>40</v>
      </c>
      <c r="AH11" s="5">
        <v>0</v>
      </c>
      <c r="AI11" s="5">
        <v>50</v>
      </c>
      <c r="AJ11" s="5">
        <v>0</v>
      </c>
      <c r="AK11" s="5">
        <v>65</v>
      </c>
      <c r="AL11" s="5">
        <v>36</v>
      </c>
      <c r="AM11" s="5">
        <v>6</v>
      </c>
      <c r="AN11" s="5">
        <v>0</v>
      </c>
      <c r="AO11" s="5">
        <v>3</v>
      </c>
      <c r="AP11" s="5">
        <v>5</v>
      </c>
      <c r="AQ11" s="5">
        <v>0</v>
      </c>
      <c r="AR11" s="5">
        <v>49</v>
      </c>
      <c r="AS11" s="5">
        <v>18</v>
      </c>
      <c r="AT11" s="5">
        <v>3146</v>
      </c>
      <c r="AU11" s="5">
        <v>13</v>
      </c>
      <c r="AV11" s="5">
        <v>0</v>
      </c>
      <c r="AW11" s="5">
        <v>0</v>
      </c>
      <c r="AX11" s="5">
        <v>0</v>
      </c>
      <c r="AY11" s="5">
        <v>101</v>
      </c>
      <c r="AZ11" s="5">
        <v>39</v>
      </c>
      <c r="BA11" s="5">
        <v>4</v>
      </c>
      <c r="BB11" s="5">
        <v>22</v>
      </c>
      <c r="BC11" s="5">
        <v>3</v>
      </c>
      <c r="BD11" s="5">
        <v>0</v>
      </c>
      <c r="BE11" s="5">
        <v>3</v>
      </c>
      <c r="BF11" s="5">
        <v>0</v>
      </c>
      <c r="BG11" s="5">
        <v>7</v>
      </c>
      <c r="BH11" s="5">
        <v>0</v>
      </c>
      <c r="BI11" s="5">
        <v>184</v>
      </c>
      <c r="BJ11" s="5">
        <v>0</v>
      </c>
      <c r="BK11" s="5">
        <v>0</v>
      </c>
      <c r="BL11" s="5">
        <v>0</v>
      </c>
      <c r="BM11" s="5">
        <v>0</v>
      </c>
      <c r="BN11" s="5">
        <v>115</v>
      </c>
      <c r="BO11" s="5">
        <v>0</v>
      </c>
      <c r="BP11" s="5">
        <v>0</v>
      </c>
      <c r="BQ11" s="5">
        <v>0</v>
      </c>
      <c r="BR11" s="5">
        <v>0</v>
      </c>
      <c r="BS11" s="5">
        <v>0</v>
      </c>
      <c r="BT11" s="5">
        <v>3</v>
      </c>
      <c r="BU11" s="5">
        <v>0</v>
      </c>
      <c r="BV11" s="5">
        <v>0</v>
      </c>
      <c r="BW11" s="5">
        <v>61</v>
      </c>
      <c r="BX11" s="5">
        <v>23</v>
      </c>
      <c r="BY11" s="5">
        <v>0</v>
      </c>
      <c r="BZ11" s="5">
        <v>52</v>
      </c>
      <c r="CA11" s="5">
        <v>325</v>
      </c>
      <c r="CB11" s="5">
        <v>14</v>
      </c>
      <c r="CC11" s="5">
        <v>0</v>
      </c>
      <c r="CD11" s="5">
        <v>0</v>
      </c>
      <c r="CE11" s="5">
        <v>155</v>
      </c>
      <c r="CF11" s="5">
        <v>5001</v>
      </c>
      <c r="CG11" s="5">
        <v>0</v>
      </c>
      <c r="CH11" s="5">
        <v>0</v>
      </c>
      <c r="CI11" s="5">
        <v>9</v>
      </c>
      <c r="CJ11" s="5">
        <v>41</v>
      </c>
      <c r="CK11" s="5">
        <v>0</v>
      </c>
      <c r="CL11" s="5">
        <v>4</v>
      </c>
      <c r="CM11" s="5">
        <v>13</v>
      </c>
      <c r="CN11" s="5">
        <v>0</v>
      </c>
      <c r="CO11" s="5">
        <v>49</v>
      </c>
      <c r="CP11" s="5">
        <v>42</v>
      </c>
      <c r="CQ11" s="5">
        <v>0</v>
      </c>
      <c r="CR11" s="5">
        <v>0</v>
      </c>
      <c r="CS11" s="5">
        <v>8</v>
      </c>
      <c r="CT11" s="5">
        <v>20</v>
      </c>
      <c r="CU11" s="5">
        <v>0</v>
      </c>
      <c r="CV11" s="5">
        <v>0</v>
      </c>
      <c r="CW11" s="5">
        <v>0</v>
      </c>
      <c r="CX11" s="5">
        <v>25</v>
      </c>
      <c r="CY11" s="5">
        <v>0</v>
      </c>
      <c r="CZ11" s="5">
        <v>3</v>
      </c>
      <c r="DA11" s="5">
        <v>0</v>
      </c>
      <c r="DB11" s="5">
        <v>35</v>
      </c>
      <c r="DC11" s="5">
        <v>0</v>
      </c>
      <c r="DD11" s="5">
        <v>0</v>
      </c>
      <c r="DE11" s="5">
        <v>3</v>
      </c>
      <c r="DF11" s="5">
        <v>39</v>
      </c>
      <c r="DG11" s="5">
        <v>27</v>
      </c>
      <c r="DH11" s="5">
        <v>9</v>
      </c>
      <c r="DI11" s="5">
        <v>0</v>
      </c>
      <c r="DJ11" s="5">
        <v>0</v>
      </c>
      <c r="DK11" s="5">
        <v>9</v>
      </c>
      <c r="DL11" s="5">
        <v>0</v>
      </c>
      <c r="DM11" s="5">
        <v>21</v>
      </c>
      <c r="DN11" s="5">
        <v>0</v>
      </c>
      <c r="DO11" s="5">
        <v>25</v>
      </c>
      <c r="DP11" s="5">
        <v>14</v>
      </c>
      <c r="DQ11" s="5">
        <v>3</v>
      </c>
      <c r="DR11" s="5">
        <v>0</v>
      </c>
      <c r="DS11" s="5">
        <v>6</v>
      </c>
      <c r="DT11" s="5">
        <v>4</v>
      </c>
      <c r="DU11" s="5">
        <v>0</v>
      </c>
      <c r="DV11" s="5">
        <v>45</v>
      </c>
      <c r="DW11" s="5">
        <v>13</v>
      </c>
      <c r="DX11" s="5">
        <v>1948</v>
      </c>
      <c r="DY11" s="5">
        <v>7</v>
      </c>
      <c r="DZ11" s="5">
        <v>0</v>
      </c>
      <c r="EA11" s="5">
        <v>0</v>
      </c>
      <c r="EB11" s="5">
        <v>0</v>
      </c>
      <c r="EC11" s="5">
        <v>69</v>
      </c>
      <c r="ED11" s="5">
        <v>15</v>
      </c>
      <c r="EE11" s="5">
        <v>0</v>
      </c>
      <c r="EF11" s="5">
        <v>22</v>
      </c>
      <c r="EG11" s="5">
        <v>8</v>
      </c>
      <c r="EH11" s="5">
        <v>0</v>
      </c>
      <c r="EI11" s="5">
        <v>0</v>
      </c>
      <c r="EJ11" s="5">
        <v>0</v>
      </c>
      <c r="EK11" s="5">
        <v>0</v>
      </c>
      <c r="EL11" s="5">
        <v>0</v>
      </c>
      <c r="EM11" s="5">
        <v>71</v>
      </c>
      <c r="EN11" s="5">
        <v>0</v>
      </c>
      <c r="EO11" s="5">
        <v>0</v>
      </c>
      <c r="EP11" s="5">
        <v>0</v>
      </c>
      <c r="EQ11" s="5">
        <v>0</v>
      </c>
      <c r="ER11" s="5">
        <v>83</v>
      </c>
      <c r="ES11" s="5">
        <v>0</v>
      </c>
      <c r="ET11" s="5">
        <v>0</v>
      </c>
      <c r="EU11" s="5">
        <v>0</v>
      </c>
      <c r="EV11" s="5">
        <v>0</v>
      </c>
      <c r="EW11" s="5">
        <v>0</v>
      </c>
      <c r="EX11" s="5">
        <v>0</v>
      </c>
      <c r="EY11" s="5">
        <v>0</v>
      </c>
      <c r="EZ11" s="5">
        <v>0</v>
      </c>
      <c r="FA11" s="5">
        <v>49</v>
      </c>
      <c r="FB11" s="5">
        <v>15</v>
      </c>
      <c r="FC11" s="5">
        <v>0</v>
      </c>
      <c r="FD11" s="5">
        <v>19</v>
      </c>
      <c r="FE11" s="5">
        <v>294</v>
      </c>
      <c r="FF11" s="5">
        <v>5</v>
      </c>
      <c r="FG11" s="5">
        <v>0</v>
      </c>
      <c r="FH11" s="5">
        <v>0</v>
      </c>
      <c r="FI11" s="5">
        <v>46</v>
      </c>
      <c r="FJ11" s="5">
        <v>3133</v>
      </c>
      <c r="FK11" s="5">
        <v>0</v>
      </c>
      <c r="FL11" s="5">
        <v>0</v>
      </c>
      <c r="FM11" s="5">
        <v>23</v>
      </c>
      <c r="FN11" s="5">
        <v>76</v>
      </c>
      <c r="FO11" s="5">
        <v>0</v>
      </c>
      <c r="FP11" s="5">
        <v>6</v>
      </c>
      <c r="FQ11" s="5">
        <v>37</v>
      </c>
      <c r="FR11" s="5">
        <v>0</v>
      </c>
      <c r="FS11" s="5">
        <v>144</v>
      </c>
      <c r="FT11" s="5">
        <v>72</v>
      </c>
      <c r="FU11" s="5">
        <v>0</v>
      </c>
      <c r="FV11" s="5">
        <v>0</v>
      </c>
      <c r="FW11" s="5">
        <v>23</v>
      </c>
      <c r="FX11" s="5">
        <v>48</v>
      </c>
      <c r="FY11" s="5">
        <v>0</v>
      </c>
      <c r="FZ11" s="5">
        <v>0</v>
      </c>
      <c r="GA11" s="5">
        <v>0</v>
      </c>
      <c r="GB11" s="5">
        <v>62</v>
      </c>
      <c r="GC11" s="5">
        <v>0</v>
      </c>
      <c r="GD11" s="5">
        <v>27</v>
      </c>
      <c r="GE11" s="5">
        <v>0</v>
      </c>
      <c r="GF11" s="5">
        <v>70</v>
      </c>
      <c r="GG11" s="5">
        <v>0</v>
      </c>
      <c r="GH11" s="5">
        <v>0</v>
      </c>
      <c r="GI11" s="5">
        <v>15</v>
      </c>
      <c r="GJ11" s="5">
        <v>119</v>
      </c>
      <c r="GK11" s="5">
        <v>57</v>
      </c>
      <c r="GL11" s="5">
        <v>9</v>
      </c>
      <c r="GM11" s="5">
        <v>3</v>
      </c>
      <c r="GN11" s="5">
        <v>0</v>
      </c>
      <c r="GO11" s="5">
        <v>56</v>
      </c>
      <c r="GP11" s="5">
        <v>0</v>
      </c>
      <c r="GQ11" s="5">
        <v>76</v>
      </c>
      <c r="GR11" s="5">
        <v>0</v>
      </c>
      <c r="GS11" s="5">
        <v>85</v>
      </c>
      <c r="GT11" s="5">
        <v>47</v>
      </c>
      <c r="GU11" s="5">
        <v>9</v>
      </c>
      <c r="GV11" s="5">
        <v>0</v>
      </c>
      <c r="GW11" s="5">
        <v>12</v>
      </c>
      <c r="GX11" s="5">
        <v>11</v>
      </c>
      <c r="GY11" s="5">
        <v>0</v>
      </c>
      <c r="GZ11" s="5">
        <v>96</v>
      </c>
      <c r="HA11" s="5">
        <v>34</v>
      </c>
      <c r="HB11" s="5">
        <v>5098</v>
      </c>
      <c r="HC11" s="5">
        <v>18</v>
      </c>
      <c r="HD11" s="5">
        <v>0</v>
      </c>
      <c r="HE11" s="5">
        <v>3</v>
      </c>
      <c r="HF11" s="5">
        <v>0</v>
      </c>
      <c r="HG11" s="5">
        <v>162</v>
      </c>
      <c r="HH11" s="5">
        <v>49</v>
      </c>
      <c r="HI11" s="5">
        <v>3</v>
      </c>
      <c r="HJ11" s="5">
        <v>42</v>
      </c>
      <c r="HK11" s="5">
        <v>5</v>
      </c>
      <c r="HL11" s="5">
        <v>3</v>
      </c>
      <c r="HM11" s="5">
        <v>4</v>
      </c>
      <c r="HN11" s="5">
        <v>0</v>
      </c>
      <c r="HO11" s="5">
        <v>7</v>
      </c>
      <c r="HP11" s="5">
        <v>0</v>
      </c>
      <c r="HQ11" s="5">
        <v>249</v>
      </c>
      <c r="HR11" s="5">
        <v>0</v>
      </c>
      <c r="HS11" s="5">
        <v>0</v>
      </c>
      <c r="HT11" s="5">
        <v>0</v>
      </c>
      <c r="HU11" s="5">
        <v>0</v>
      </c>
      <c r="HV11" s="5">
        <v>200</v>
      </c>
      <c r="HW11" s="5">
        <v>0</v>
      </c>
      <c r="HX11" s="5">
        <v>0</v>
      </c>
      <c r="HY11" s="5">
        <v>0</v>
      </c>
      <c r="HZ11" s="5">
        <v>0</v>
      </c>
      <c r="IA11" s="5">
        <v>0</v>
      </c>
      <c r="IB11" s="5">
        <v>4</v>
      </c>
      <c r="IC11" s="5">
        <v>0</v>
      </c>
      <c r="ID11" s="5">
        <v>0</v>
      </c>
      <c r="IE11" s="5">
        <v>109</v>
      </c>
      <c r="IF11" s="5">
        <v>42</v>
      </c>
      <c r="IG11" s="5">
        <v>0</v>
      </c>
      <c r="IH11" s="5">
        <v>77</v>
      </c>
      <c r="II11" s="5">
        <v>619</v>
      </c>
      <c r="IJ11" s="5">
        <v>13</v>
      </c>
      <c r="IK11" s="5">
        <v>0</v>
      </c>
      <c r="IL11" s="5">
        <v>0</v>
      </c>
      <c r="IM11" s="5">
        <v>200</v>
      </c>
      <c r="IN11" s="5">
        <v>8128</v>
      </c>
    </row>
    <row r="12" spans="1:248" x14ac:dyDescent="0.25">
      <c r="B12" s="4" t="s">
        <v>20</v>
      </c>
      <c r="C12" s="5">
        <v>0</v>
      </c>
      <c r="D12" s="5">
        <v>0</v>
      </c>
      <c r="E12" s="5">
        <v>3</v>
      </c>
      <c r="F12" s="5">
        <v>8</v>
      </c>
      <c r="G12" s="5">
        <v>0</v>
      </c>
      <c r="H12" s="5">
        <v>10</v>
      </c>
      <c r="I12" s="5">
        <v>6</v>
      </c>
      <c r="J12" s="5">
        <v>0</v>
      </c>
      <c r="K12" s="5">
        <v>23</v>
      </c>
      <c r="L12" s="5">
        <v>11</v>
      </c>
      <c r="M12" s="5">
        <v>0</v>
      </c>
      <c r="N12" s="5">
        <v>0</v>
      </c>
      <c r="O12" s="5">
        <v>8</v>
      </c>
      <c r="P12" s="5">
        <v>7</v>
      </c>
      <c r="Q12" s="5">
        <v>0</v>
      </c>
      <c r="R12" s="5">
        <v>0</v>
      </c>
      <c r="S12" s="5">
        <v>0</v>
      </c>
      <c r="T12" s="5">
        <v>4</v>
      </c>
      <c r="U12" s="5">
        <v>0</v>
      </c>
      <c r="V12" s="5">
        <v>3</v>
      </c>
      <c r="W12" s="5">
        <v>0</v>
      </c>
      <c r="X12" s="5">
        <v>10</v>
      </c>
      <c r="Y12" s="5">
        <v>0</v>
      </c>
      <c r="Z12" s="5">
        <v>0</v>
      </c>
      <c r="AA12" s="5">
        <v>0</v>
      </c>
      <c r="AB12" s="5">
        <v>21</v>
      </c>
      <c r="AC12" s="5">
        <v>5</v>
      </c>
      <c r="AD12" s="5">
        <v>0</v>
      </c>
      <c r="AE12" s="5">
        <v>0</v>
      </c>
      <c r="AF12" s="5">
        <v>0</v>
      </c>
      <c r="AG12" s="5">
        <v>13</v>
      </c>
      <c r="AH12" s="5">
        <v>0</v>
      </c>
      <c r="AI12" s="5">
        <v>22</v>
      </c>
      <c r="AJ12" s="5">
        <v>0</v>
      </c>
      <c r="AK12" s="5">
        <v>28</v>
      </c>
      <c r="AL12" s="5">
        <v>3</v>
      </c>
      <c r="AM12" s="5">
        <v>5</v>
      </c>
      <c r="AN12" s="5">
        <v>0</v>
      </c>
      <c r="AO12" s="5">
        <v>6</v>
      </c>
      <c r="AP12" s="5">
        <v>3</v>
      </c>
      <c r="AQ12" s="5">
        <v>0</v>
      </c>
      <c r="AR12" s="5">
        <v>9</v>
      </c>
      <c r="AS12" s="5">
        <v>6</v>
      </c>
      <c r="AT12" s="5">
        <v>266</v>
      </c>
      <c r="AU12" s="5">
        <v>8</v>
      </c>
      <c r="AV12" s="5">
        <v>0</v>
      </c>
      <c r="AW12" s="5">
        <v>4</v>
      </c>
      <c r="AX12" s="5">
        <v>0</v>
      </c>
      <c r="AY12" s="5">
        <v>28</v>
      </c>
      <c r="AZ12" s="5">
        <v>6</v>
      </c>
      <c r="BA12" s="5">
        <v>4</v>
      </c>
      <c r="BB12" s="5">
        <v>9</v>
      </c>
      <c r="BC12" s="5">
        <v>3</v>
      </c>
      <c r="BD12" s="5">
        <v>5</v>
      </c>
      <c r="BE12" s="5">
        <v>0</v>
      </c>
      <c r="BF12" s="5">
        <v>0</v>
      </c>
      <c r="BG12" s="5">
        <v>0</v>
      </c>
      <c r="BH12" s="5">
        <v>0</v>
      </c>
      <c r="BI12" s="5">
        <v>12</v>
      </c>
      <c r="BJ12" s="5">
        <v>0</v>
      </c>
      <c r="BK12" s="5">
        <v>0</v>
      </c>
      <c r="BL12" s="5">
        <v>0</v>
      </c>
      <c r="BM12" s="5">
        <v>0</v>
      </c>
      <c r="BN12" s="5">
        <v>23</v>
      </c>
      <c r="BO12" s="5">
        <v>0</v>
      </c>
      <c r="BP12" s="5">
        <v>0</v>
      </c>
      <c r="BQ12" s="5">
        <v>0</v>
      </c>
      <c r="BR12" s="5">
        <v>0</v>
      </c>
      <c r="BS12" s="5">
        <v>0</v>
      </c>
      <c r="BT12" s="5">
        <v>0</v>
      </c>
      <c r="BU12" s="5">
        <v>0</v>
      </c>
      <c r="BV12" s="5">
        <v>0</v>
      </c>
      <c r="BW12" s="5">
        <v>18</v>
      </c>
      <c r="BX12" s="5">
        <v>10</v>
      </c>
      <c r="BY12" s="5">
        <v>0</v>
      </c>
      <c r="BZ12" s="5">
        <v>11</v>
      </c>
      <c r="CA12" s="5">
        <v>34</v>
      </c>
      <c r="CB12" s="5">
        <v>6</v>
      </c>
      <c r="CC12" s="5">
        <v>0</v>
      </c>
      <c r="CD12" s="5">
        <v>0</v>
      </c>
      <c r="CE12" s="5">
        <v>31</v>
      </c>
      <c r="CF12" s="5">
        <v>713</v>
      </c>
      <c r="CG12" s="5">
        <v>0</v>
      </c>
      <c r="CH12" s="5">
        <v>0</v>
      </c>
      <c r="CI12" s="5">
        <v>0</v>
      </c>
      <c r="CJ12" s="5">
        <v>22</v>
      </c>
      <c r="CK12" s="5">
        <v>0</v>
      </c>
      <c r="CL12" s="5">
        <v>4</v>
      </c>
      <c r="CM12" s="5">
        <v>23</v>
      </c>
      <c r="CN12" s="5">
        <v>0</v>
      </c>
      <c r="CO12" s="5">
        <v>47</v>
      </c>
      <c r="CP12" s="5">
        <v>32</v>
      </c>
      <c r="CQ12" s="5">
        <v>0</v>
      </c>
      <c r="CR12" s="5">
        <v>0</v>
      </c>
      <c r="CS12" s="5">
        <v>11</v>
      </c>
      <c r="CT12" s="5">
        <v>19</v>
      </c>
      <c r="CU12" s="5">
        <v>0</v>
      </c>
      <c r="CV12" s="5">
        <v>0</v>
      </c>
      <c r="CW12" s="5">
        <v>0</v>
      </c>
      <c r="CX12" s="5">
        <v>25</v>
      </c>
      <c r="CY12" s="5">
        <v>0</v>
      </c>
      <c r="CZ12" s="5">
        <v>6</v>
      </c>
      <c r="DA12" s="5">
        <v>0</v>
      </c>
      <c r="DB12" s="5">
        <v>14</v>
      </c>
      <c r="DC12" s="5">
        <v>0</v>
      </c>
      <c r="DD12" s="5">
        <v>0</v>
      </c>
      <c r="DE12" s="5">
        <v>3</v>
      </c>
      <c r="DF12" s="5">
        <v>42</v>
      </c>
      <c r="DG12" s="5">
        <v>12</v>
      </c>
      <c r="DH12" s="5">
        <v>0</v>
      </c>
      <c r="DI12" s="5">
        <v>0</v>
      </c>
      <c r="DJ12" s="5">
        <v>0</v>
      </c>
      <c r="DK12" s="5">
        <v>18</v>
      </c>
      <c r="DL12" s="5">
        <v>0</v>
      </c>
      <c r="DM12" s="5">
        <v>24</v>
      </c>
      <c r="DN12" s="5">
        <v>0</v>
      </c>
      <c r="DO12" s="5">
        <v>23</v>
      </c>
      <c r="DP12" s="5">
        <v>7</v>
      </c>
      <c r="DQ12" s="5">
        <v>3</v>
      </c>
      <c r="DR12" s="5">
        <v>0</v>
      </c>
      <c r="DS12" s="5">
        <v>0</v>
      </c>
      <c r="DT12" s="5">
        <v>0</v>
      </c>
      <c r="DU12" s="5">
        <v>0</v>
      </c>
      <c r="DV12" s="5">
        <v>23</v>
      </c>
      <c r="DW12" s="5">
        <v>12</v>
      </c>
      <c r="DX12" s="5">
        <v>612</v>
      </c>
      <c r="DY12" s="5">
        <v>8</v>
      </c>
      <c r="DZ12" s="5">
        <v>0</v>
      </c>
      <c r="EA12" s="5">
        <v>0</v>
      </c>
      <c r="EB12" s="5">
        <v>0</v>
      </c>
      <c r="EC12" s="5">
        <v>55</v>
      </c>
      <c r="ED12" s="5">
        <v>22</v>
      </c>
      <c r="EE12" s="5">
        <v>0</v>
      </c>
      <c r="EF12" s="5">
        <v>29</v>
      </c>
      <c r="EG12" s="5">
        <v>4</v>
      </c>
      <c r="EH12" s="5">
        <v>4</v>
      </c>
      <c r="EI12" s="5">
        <v>0</v>
      </c>
      <c r="EJ12" s="5">
        <v>0</v>
      </c>
      <c r="EK12" s="5">
        <v>0</v>
      </c>
      <c r="EL12" s="5">
        <v>0</v>
      </c>
      <c r="EM12" s="5">
        <v>32</v>
      </c>
      <c r="EN12" s="5">
        <v>0</v>
      </c>
      <c r="EO12" s="5">
        <v>0</v>
      </c>
      <c r="EP12" s="5">
        <v>0</v>
      </c>
      <c r="EQ12" s="5">
        <v>0</v>
      </c>
      <c r="ER12" s="5">
        <v>66</v>
      </c>
      <c r="ES12" s="5">
        <v>0</v>
      </c>
      <c r="ET12" s="5">
        <v>0</v>
      </c>
      <c r="EU12" s="5">
        <v>0</v>
      </c>
      <c r="EV12" s="5">
        <v>0</v>
      </c>
      <c r="EW12" s="5">
        <v>0</v>
      </c>
      <c r="EX12" s="5">
        <v>0</v>
      </c>
      <c r="EY12" s="5">
        <v>3</v>
      </c>
      <c r="EZ12" s="5">
        <v>0</v>
      </c>
      <c r="FA12" s="5">
        <v>26</v>
      </c>
      <c r="FB12" s="5">
        <v>19</v>
      </c>
      <c r="FC12" s="5">
        <v>0</v>
      </c>
      <c r="FD12" s="5">
        <v>23</v>
      </c>
      <c r="FE12" s="5">
        <v>100</v>
      </c>
      <c r="FF12" s="5">
        <v>5</v>
      </c>
      <c r="FG12" s="5">
        <v>0</v>
      </c>
      <c r="FH12" s="5">
        <v>0</v>
      </c>
      <c r="FI12" s="5">
        <v>20</v>
      </c>
      <c r="FJ12" s="5">
        <v>1393</v>
      </c>
      <c r="FK12" s="5">
        <v>0</v>
      </c>
      <c r="FL12" s="5">
        <v>0</v>
      </c>
      <c r="FM12" s="5">
        <v>3</v>
      </c>
      <c r="FN12" s="5">
        <v>30</v>
      </c>
      <c r="FO12" s="5">
        <v>0</v>
      </c>
      <c r="FP12" s="5">
        <v>13</v>
      </c>
      <c r="FQ12" s="5">
        <v>27</v>
      </c>
      <c r="FR12" s="5">
        <v>0</v>
      </c>
      <c r="FS12" s="5">
        <v>68</v>
      </c>
      <c r="FT12" s="5">
        <v>44</v>
      </c>
      <c r="FU12" s="5">
        <v>0</v>
      </c>
      <c r="FV12" s="5">
        <v>0</v>
      </c>
      <c r="FW12" s="5">
        <v>14</v>
      </c>
      <c r="FX12" s="5">
        <v>29</v>
      </c>
      <c r="FY12" s="5">
        <v>0</v>
      </c>
      <c r="FZ12" s="5">
        <v>0</v>
      </c>
      <c r="GA12" s="5">
        <v>0</v>
      </c>
      <c r="GB12" s="5">
        <v>26</v>
      </c>
      <c r="GC12" s="5">
        <v>0</v>
      </c>
      <c r="GD12" s="5">
        <v>4</v>
      </c>
      <c r="GE12" s="5">
        <v>0</v>
      </c>
      <c r="GF12" s="5">
        <v>27</v>
      </c>
      <c r="GG12" s="5">
        <v>0</v>
      </c>
      <c r="GH12" s="5">
        <v>0</v>
      </c>
      <c r="GI12" s="5">
        <v>4</v>
      </c>
      <c r="GJ12" s="5">
        <v>61</v>
      </c>
      <c r="GK12" s="5">
        <v>16</v>
      </c>
      <c r="GL12" s="5">
        <v>0</v>
      </c>
      <c r="GM12" s="5">
        <v>5</v>
      </c>
      <c r="GN12" s="5">
        <v>0</v>
      </c>
      <c r="GO12" s="5">
        <v>30</v>
      </c>
      <c r="GP12" s="5">
        <v>0</v>
      </c>
      <c r="GQ12" s="5">
        <v>51</v>
      </c>
      <c r="GR12" s="5">
        <v>0</v>
      </c>
      <c r="GS12" s="5">
        <v>51</v>
      </c>
      <c r="GT12" s="5">
        <v>14</v>
      </c>
      <c r="GU12" s="5">
        <v>4</v>
      </c>
      <c r="GV12" s="5">
        <v>0</v>
      </c>
      <c r="GW12" s="5">
        <v>3</v>
      </c>
      <c r="GX12" s="5">
        <v>4</v>
      </c>
      <c r="GY12" s="5">
        <v>0</v>
      </c>
      <c r="GZ12" s="5">
        <v>38</v>
      </c>
      <c r="HA12" s="5">
        <v>20</v>
      </c>
      <c r="HB12" s="5">
        <v>880</v>
      </c>
      <c r="HC12" s="5">
        <v>12</v>
      </c>
      <c r="HD12" s="5">
        <v>0</v>
      </c>
      <c r="HE12" s="5">
        <v>4</v>
      </c>
      <c r="HF12" s="5">
        <v>0</v>
      </c>
      <c r="HG12" s="5">
        <v>82</v>
      </c>
      <c r="HH12" s="5">
        <v>25</v>
      </c>
      <c r="HI12" s="5">
        <v>4</v>
      </c>
      <c r="HJ12" s="5">
        <v>35</v>
      </c>
      <c r="HK12" s="5">
        <v>5</v>
      </c>
      <c r="HL12" s="5">
        <v>7</v>
      </c>
      <c r="HM12" s="5">
        <v>0</v>
      </c>
      <c r="HN12" s="5">
        <v>0</v>
      </c>
      <c r="HO12" s="5">
        <v>5</v>
      </c>
      <c r="HP12" s="5">
        <v>0</v>
      </c>
      <c r="HQ12" s="5">
        <v>45</v>
      </c>
      <c r="HR12" s="5">
        <v>0</v>
      </c>
      <c r="HS12" s="5">
        <v>0</v>
      </c>
      <c r="HT12" s="5">
        <v>0</v>
      </c>
      <c r="HU12" s="5">
        <v>0</v>
      </c>
      <c r="HV12" s="5">
        <v>91</v>
      </c>
      <c r="HW12" s="5">
        <v>0</v>
      </c>
      <c r="HX12" s="5">
        <v>0</v>
      </c>
      <c r="HY12" s="5">
        <v>0</v>
      </c>
      <c r="HZ12" s="5">
        <v>0</v>
      </c>
      <c r="IA12" s="5">
        <v>0</v>
      </c>
      <c r="IB12" s="5">
        <v>0</v>
      </c>
      <c r="IC12" s="5">
        <v>3</v>
      </c>
      <c r="ID12" s="5">
        <v>0</v>
      </c>
      <c r="IE12" s="5">
        <v>39</v>
      </c>
      <c r="IF12" s="5">
        <v>30</v>
      </c>
      <c r="IG12" s="5">
        <v>0</v>
      </c>
      <c r="IH12" s="5">
        <v>35</v>
      </c>
      <c r="II12" s="5">
        <v>139</v>
      </c>
      <c r="IJ12" s="5">
        <v>7</v>
      </c>
      <c r="IK12" s="5">
        <v>0</v>
      </c>
      <c r="IL12" s="5">
        <v>0</v>
      </c>
      <c r="IM12" s="5">
        <v>55</v>
      </c>
      <c r="IN12" s="5">
        <v>2102</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7</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14</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0</v>
      </c>
      <c r="GR13" s="5">
        <v>0</v>
      </c>
      <c r="GS13" s="5">
        <v>0</v>
      </c>
      <c r="GT13" s="5">
        <v>0</v>
      </c>
      <c r="GU13" s="5">
        <v>0</v>
      </c>
      <c r="GV13" s="5">
        <v>0</v>
      </c>
      <c r="GW13" s="5">
        <v>0</v>
      </c>
      <c r="GX13" s="5">
        <v>0</v>
      </c>
      <c r="GY13" s="5">
        <v>0</v>
      </c>
      <c r="GZ13" s="5">
        <v>0</v>
      </c>
      <c r="HA13" s="5">
        <v>0</v>
      </c>
      <c r="HB13" s="5">
        <v>5</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13</v>
      </c>
    </row>
    <row r="14" spans="1:248" x14ac:dyDescent="0.25">
      <c r="B14" s="4" t="s">
        <v>22</v>
      </c>
      <c r="C14" s="5">
        <v>0</v>
      </c>
      <c r="D14" s="5">
        <v>0</v>
      </c>
      <c r="E14" s="5">
        <v>0</v>
      </c>
      <c r="F14" s="5">
        <v>0</v>
      </c>
      <c r="G14" s="5">
        <v>0</v>
      </c>
      <c r="H14" s="5">
        <v>0</v>
      </c>
      <c r="I14" s="5">
        <v>0</v>
      </c>
      <c r="J14" s="5">
        <v>0</v>
      </c>
      <c r="K14" s="5">
        <v>0</v>
      </c>
      <c r="L14" s="5">
        <v>0</v>
      </c>
      <c r="M14" s="5">
        <v>0</v>
      </c>
      <c r="N14" s="5">
        <v>0</v>
      </c>
      <c r="O14" s="5">
        <v>0</v>
      </c>
      <c r="P14" s="5">
        <v>3</v>
      </c>
      <c r="Q14" s="5">
        <v>0</v>
      </c>
      <c r="R14" s="5">
        <v>0</v>
      </c>
      <c r="S14" s="5">
        <v>0</v>
      </c>
      <c r="T14" s="5">
        <v>0</v>
      </c>
      <c r="U14" s="5">
        <v>0</v>
      </c>
      <c r="V14" s="5">
        <v>0</v>
      </c>
      <c r="W14" s="5">
        <v>0</v>
      </c>
      <c r="X14" s="5">
        <v>0</v>
      </c>
      <c r="Y14" s="5">
        <v>0</v>
      </c>
      <c r="Z14" s="5">
        <v>0</v>
      </c>
      <c r="AA14" s="5">
        <v>0</v>
      </c>
      <c r="AB14" s="5">
        <v>8</v>
      </c>
      <c r="AC14" s="5">
        <v>0</v>
      </c>
      <c r="AD14" s="5">
        <v>0</v>
      </c>
      <c r="AE14" s="5">
        <v>0</v>
      </c>
      <c r="AF14" s="5">
        <v>0</v>
      </c>
      <c r="AG14" s="5">
        <v>0</v>
      </c>
      <c r="AH14" s="5">
        <v>0</v>
      </c>
      <c r="AI14" s="5">
        <v>4</v>
      </c>
      <c r="AJ14" s="5">
        <v>0</v>
      </c>
      <c r="AK14" s="5">
        <v>0</v>
      </c>
      <c r="AL14" s="5">
        <v>0</v>
      </c>
      <c r="AM14" s="5">
        <v>0</v>
      </c>
      <c r="AN14" s="5">
        <v>0</v>
      </c>
      <c r="AO14" s="5">
        <v>0</v>
      </c>
      <c r="AP14" s="5">
        <v>0</v>
      </c>
      <c r="AQ14" s="5">
        <v>0</v>
      </c>
      <c r="AR14" s="5">
        <v>3</v>
      </c>
      <c r="AS14" s="5">
        <v>0</v>
      </c>
      <c r="AT14" s="5">
        <v>33</v>
      </c>
      <c r="AU14" s="5">
        <v>0</v>
      </c>
      <c r="AV14" s="5">
        <v>0</v>
      </c>
      <c r="AW14" s="5">
        <v>0</v>
      </c>
      <c r="AX14" s="5">
        <v>0</v>
      </c>
      <c r="AY14" s="5">
        <v>5</v>
      </c>
      <c r="AZ14" s="5">
        <v>0</v>
      </c>
      <c r="BA14" s="5">
        <v>0</v>
      </c>
      <c r="BB14" s="5">
        <v>0</v>
      </c>
      <c r="BC14" s="5">
        <v>0</v>
      </c>
      <c r="BD14" s="5">
        <v>0</v>
      </c>
      <c r="BE14" s="5">
        <v>0</v>
      </c>
      <c r="BF14" s="5">
        <v>0</v>
      </c>
      <c r="BG14" s="5">
        <v>0</v>
      </c>
      <c r="BH14" s="5">
        <v>0</v>
      </c>
      <c r="BI14" s="5">
        <v>4</v>
      </c>
      <c r="BJ14" s="5">
        <v>0</v>
      </c>
      <c r="BK14" s="5">
        <v>0</v>
      </c>
      <c r="BL14" s="5">
        <v>0</v>
      </c>
      <c r="BM14" s="5">
        <v>0</v>
      </c>
      <c r="BN14" s="5">
        <v>0</v>
      </c>
      <c r="BO14" s="5">
        <v>0</v>
      </c>
      <c r="BP14" s="5">
        <v>0</v>
      </c>
      <c r="BQ14" s="5">
        <v>0</v>
      </c>
      <c r="BR14" s="5">
        <v>0</v>
      </c>
      <c r="BS14" s="5">
        <v>0</v>
      </c>
      <c r="BT14" s="5">
        <v>0</v>
      </c>
      <c r="BU14" s="5">
        <v>0</v>
      </c>
      <c r="BV14" s="5">
        <v>0</v>
      </c>
      <c r="BW14" s="5">
        <v>3</v>
      </c>
      <c r="BX14" s="5">
        <v>3</v>
      </c>
      <c r="BY14" s="5">
        <v>0</v>
      </c>
      <c r="BZ14" s="5">
        <v>0</v>
      </c>
      <c r="CA14" s="5">
        <v>9</v>
      </c>
      <c r="CB14" s="5">
        <v>0</v>
      </c>
      <c r="CC14" s="5">
        <v>0</v>
      </c>
      <c r="CD14" s="5">
        <v>0</v>
      </c>
      <c r="CE14" s="5">
        <v>0</v>
      </c>
      <c r="CF14" s="5">
        <v>79</v>
      </c>
      <c r="CG14" s="5">
        <v>0</v>
      </c>
      <c r="CH14" s="5">
        <v>0</v>
      </c>
      <c r="CI14" s="5">
        <v>0</v>
      </c>
      <c r="CJ14" s="5">
        <v>0</v>
      </c>
      <c r="CK14" s="5">
        <v>0</v>
      </c>
      <c r="CL14" s="5">
        <v>0</v>
      </c>
      <c r="CM14" s="5">
        <v>4</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3</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4</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0</v>
      </c>
      <c r="FO14" s="5">
        <v>0</v>
      </c>
      <c r="FP14" s="5">
        <v>0</v>
      </c>
      <c r="FQ14" s="5">
        <v>4</v>
      </c>
      <c r="FR14" s="5">
        <v>0</v>
      </c>
      <c r="FS14" s="5">
        <v>0</v>
      </c>
      <c r="FT14" s="5">
        <v>0</v>
      </c>
      <c r="FU14" s="5">
        <v>0</v>
      </c>
      <c r="FV14" s="5">
        <v>0</v>
      </c>
      <c r="FW14" s="5">
        <v>0</v>
      </c>
      <c r="FX14" s="5">
        <v>3</v>
      </c>
      <c r="FY14" s="5">
        <v>0</v>
      </c>
      <c r="FZ14" s="5">
        <v>0</v>
      </c>
      <c r="GA14" s="5">
        <v>0</v>
      </c>
      <c r="GB14" s="5">
        <v>0</v>
      </c>
      <c r="GC14" s="5">
        <v>0</v>
      </c>
      <c r="GD14" s="5">
        <v>0</v>
      </c>
      <c r="GE14" s="5">
        <v>0</v>
      </c>
      <c r="GF14" s="5">
        <v>0</v>
      </c>
      <c r="GG14" s="5">
        <v>0</v>
      </c>
      <c r="GH14" s="5">
        <v>0</v>
      </c>
      <c r="GI14" s="5">
        <v>0</v>
      </c>
      <c r="GJ14" s="5">
        <v>8</v>
      </c>
      <c r="GK14" s="5">
        <v>0</v>
      </c>
      <c r="GL14" s="5">
        <v>0</v>
      </c>
      <c r="GM14" s="5">
        <v>0</v>
      </c>
      <c r="GN14" s="5">
        <v>0</v>
      </c>
      <c r="GO14" s="5">
        <v>0</v>
      </c>
      <c r="GP14" s="5">
        <v>0</v>
      </c>
      <c r="GQ14" s="5">
        <v>6</v>
      </c>
      <c r="GR14" s="5">
        <v>0</v>
      </c>
      <c r="GS14" s="5">
        <v>5</v>
      </c>
      <c r="GT14" s="5">
        <v>0</v>
      </c>
      <c r="GU14" s="5">
        <v>0</v>
      </c>
      <c r="GV14" s="5">
        <v>0</v>
      </c>
      <c r="GW14" s="5">
        <v>0</v>
      </c>
      <c r="GX14" s="5">
        <v>0</v>
      </c>
      <c r="GY14" s="5">
        <v>0</v>
      </c>
      <c r="GZ14" s="5">
        <v>4</v>
      </c>
      <c r="HA14" s="5">
        <v>0</v>
      </c>
      <c r="HB14" s="5">
        <v>41</v>
      </c>
      <c r="HC14" s="5">
        <v>0</v>
      </c>
      <c r="HD14" s="5">
        <v>0</v>
      </c>
      <c r="HE14" s="5">
        <v>0</v>
      </c>
      <c r="HF14" s="5">
        <v>0</v>
      </c>
      <c r="HG14" s="5">
        <v>5</v>
      </c>
      <c r="HH14" s="5">
        <v>0</v>
      </c>
      <c r="HI14" s="5">
        <v>0</v>
      </c>
      <c r="HJ14" s="5">
        <v>0</v>
      </c>
      <c r="HK14" s="5">
        <v>0</v>
      </c>
      <c r="HL14" s="5">
        <v>0</v>
      </c>
      <c r="HM14" s="5">
        <v>0</v>
      </c>
      <c r="HN14" s="5">
        <v>0</v>
      </c>
      <c r="HO14" s="5">
        <v>0</v>
      </c>
      <c r="HP14" s="5">
        <v>0</v>
      </c>
      <c r="HQ14" s="5">
        <v>4</v>
      </c>
      <c r="HR14" s="5">
        <v>0</v>
      </c>
      <c r="HS14" s="5">
        <v>0</v>
      </c>
      <c r="HT14" s="5">
        <v>0</v>
      </c>
      <c r="HU14" s="5">
        <v>0</v>
      </c>
      <c r="HV14" s="5">
        <v>4</v>
      </c>
      <c r="HW14" s="5">
        <v>0</v>
      </c>
      <c r="HX14" s="5">
        <v>0</v>
      </c>
      <c r="HY14" s="5">
        <v>0</v>
      </c>
      <c r="HZ14" s="5">
        <v>0</v>
      </c>
      <c r="IA14" s="5">
        <v>0</v>
      </c>
      <c r="IB14" s="5">
        <v>0</v>
      </c>
      <c r="IC14" s="5">
        <v>0</v>
      </c>
      <c r="ID14" s="5">
        <v>0</v>
      </c>
      <c r="IE14" s="5">
        <v>0</v>
      </c>
      <c r="IF14" s="5">
        <v>3</v>
      </c>
      <c r="IG14" s="5">
        <v>0</v>
      </c>
      <c r="IH14" s="5">
        <v>0</v>
      </c>
      <c r="II14" s="5">
        <v>7</v>
      </c>
      <c r="IJ14" s="5">
        <v>0</v>
      </c>
      <c r="IK14" s="5">
        <v>0</v>
      </c>
      <c r="IL14" s="5">
        <v>0</v>
      </c>
      <c r="IM14" s="5">
        <v>0</v>
      </c>
      <c r="IN14" s="5">
        <v>99</v>
      </c>
    </row>
    <row r="15" spans="1:248" x14ac:dyDescent="0.25">
      <c r="B15" s="4" t="s">
        <v>23</v>
      </c>
      <c r="C15" s="5">
        <v>0</v>
      </c>
      <c r="D15" s="5">
        <v>0</v>
      </c>
      <c r="E15" s="5">
        <v>0</v>
      </c>
      <c r="F15" s="5">
        <v>15</v>
      </c>
      <c r="G15" s="5">
        <v>0</v>
      </c>
      <c r="H15" s="5">
        <v>0</v>
      </c>
      <c r="I15" s="5">
        <v>14</v>
      </c>
      <c r="J15" s="5">
        <v>0</v>
      </c>
      <c r="K15" s="5">
        <v>15</v>
      </c>
      <c r="L15" s="5">
        <v>17</v>
      </c>
      <c r="M15" s="5">
        <v>0</v>
      </c>
      <c r="N15" s="5">
        <v>0</v>
      </c>
      <c r="O15" s="5">
        <v>0</v>
      </c>
      <c r="P15" s="5">
        <v>12</v>
      </c>
      <c r="Q15" s="5">
        <v>0</v>
      </c>
      <c r="R15" s="5">
        <v>0</v>
      </c>
      <c r="S15" s="5">
        <v>0</v>
      </c>
      <c r="T15" s="5">
        <v>22</v>
      </c>
      <c r="U15" s="5">
        <v>0</v>
      </c>
      <c r="V15" s="5">
        <v>4</v>
      </c>
      <c r="W15" s="5">
        <v>0</v>
      </c>
      <c r="X15" s="5">
        <v>7</v>
      </c>
      <c r="Y15" s="5">
        <v>0</v>
      </c>
      <c r="Z15" s="5">
        <v>0</v>
      </c>
      <c r="AA15" s="5">
        <v>8</v>
      </c>
      <c r="AB15" s="5">
        <v>23</v>
      </c>
      <c r="AC15" s="5">
        <v>14</v>
      </c>
      <c r="AD15" s="5">
        <v>0</v>
      </c>
      <c r="AE15" s="5">
        <v>0</v>
      </c>
      <c r="AF15" s="5">
        <v>0</v>
      </c>
      <c r="AG15" s="5">
        <v>19</v>
      </c>
      <c r="AH15" s="5">
        <v>0</v>
      </c>
      <c r="AI15" s="5">
        <v>23</v>
      </c>
      <c r="AJ15" s="5">
        <v>0</v>
      </c>
      <c r="AK15" s="5">
        <v>35</v>
      </c>
      <c r="AL15" s="5">
        <v>11</v>
      </c>
      <c r="AM15" s="5">
        <v>0</v>
      </c>
      <c r="AN15" s="5">
        <v>0</v>
      </c>
      <c r="AO15" s="5">
        <v>7</v>
      </c>
      <c r="AP15" s="5">
        <v>0</v>
      </c>
      <c r="AQ15" s="5">
        <v>0</v>
      </c>
      <c r="AR15" s="5">
        <v>21</v>
      </c>
      <c r="AS15" s="5">
        <v>5</v>
      </c>
      <c r="AT15" s="5">
        <v>319</v>
      </c>
      <c r="AU15" s="5">
        <v>0</v>
      </c>
      <c r="AV15" s="5">
        <v>0</v>
      </c>
      <c r="AW15" s="5">
        <v>0</v>
      </c>
      <c r="AX15" s="5">
        <v>0</v>
      </c>
      <c r="AY15" s="5">
        <v>30</v>
      </c>
      <c r="AZ15" s="5">
        <v>3</v>
      </c>
      <c r="BA15" s="5">
        <v>0</v>
      </c>
      <c r="BB15" s="5">
        <v>17</v>
      </c>
      <c r="BC15" s="5">
        <v>0</v>
      </c>
      <c r="BD15" s="5">
        <v>6</v>
      </c>
      <c r="BE15" s="5">
        <v>0</v>
      </c>
      <c r="BF15" s="5">
        <v>0</v>
      </c>
      <c r="BG15" s="5">
        <v>3</v>
      </c>
      <c r="BH15" s="5">
        <v>0</v>
      </c>
      <c r="BI15" s="5">
        <v>35</v>
      </c>
      <c r="BJ15" s="5">
        <v>0</v>
      </c>
      <c r="BK15" s="5">
        <v>0</v>
      </c>
      <c r="BL15" s="5">
        <v>0</v>
      </c>
      <c r="BM15" s="5">
        <v>0</v>
      </c>
      <c r="BN15" s="5">
        <v>29</v>
      </c>
      <c r="BO15" s="5">
        <v>0</v>
      </c>
      <c r="BP15" s="5">
        <v>0</v>
      </c>
      <c r="BQ15" s="5">
        <v>0</v>
      </c>
      <c r="BR15" s="5">
        <v>0</v>
      </c>
      <c r="BS15" s="5">
        <v>0</v>
      </c>
      <c r="BT15" s="5">
        <v>0</v>
      </c>
      <c r="BU15" s="5">
        <v>0</v>
      </c>
      <c r="BV15" s="5">
        <v>0</v>
      </c>
      <c r="BW15" s="5">
        <v>18</v>
      </c>
      <c r="BX15" s="5">
        <v>10</v>
      </c>
      <c r="BY15" s="5">
        <v>0</v>
      </c>
      <c r="BZ15" s="5">
        <v>25</v>
      </c>
      <c r="CA15" s="5">
        <v>48</v>
      </c>
      <c r="CB15" s="5">
        <v>3</v>
      </c>
      <c r="CC15" s="5">
        <v>0</v>
      </c>
      <c r="CD15" s="5">
        <v>0</v>
      </c>
      <c r="CE15" s="5">
        <v>18</v>
      </c>
      <c r="CF15" s="5">
        <v>837</v>
      </c>
      <c r="CG15" s="5">
        <v>0</v>
      </c>
      <c r="CH15" s="5">
        <v>0</v>
      </c>
      <c r="CI15" s="5">
        <v>0</v>
      </c>
      <c r="CJ15" s="5">
        <v>6</v>
      </c>
      <c r="CK15" s="5">
        <v>0</v>
      </c>
      <c r="CL15" s="5">
        <v>0</v>
      </c>
      <c r="CM15" s="5">
        <v>6</v>
      </c>
      <c r="CN15" s="5">
        <v>0</v>
      </c>
      <c r="CO15" s="5">
        <v>15</v>
      </c>
      <c r="CP15" s="5">
        <v>7</v>
      </c>
      <c r="CQ15" s="5">
        <v>0</v>
      </c>
      <c r="CR15" s="5">
        <v>0</v>
      </c>
      <c r="CS15" s="5">
        <v>0</v>
      </c>
      <c r="CT15" s="5">
        <v>0</v>
      </c>
      <c r="CU15" s="5">
        <v>0</v>
      </c>
      <c r="CV15" s="5">
        <v>0</v>
      </c>
      <c r="CW15" s="5">
        <v>0</v>
      </c>
      <c r="CX15" s="5">
        <v>12</v>
      </c>
      <c r="CY15" s="5">
        <v>0</v>
      </c>
      <c r="CZ15" s="5">
        <v>0</v>
      </c>
      <c r="DA15" s="5">
        <v>0</v>
      </c>
      <c r="DB15" s="5">
        <v>5</v>
      </c>
      <c r="DC15" s="5">
        <v>0</v>
      </c>
      <c r="DD15" s="5">
        <v>0</v>
      </c>
      <c r="DE15" s="5">
        <v>0</v>
      </c>
      <c r="DF15" s="5">
        <v>6</v>
      </c>
      <c r="DG15" s="5">
        <v>7</v>
      </c>
      <c r="DH15" s="5">
        <v>0</v>
      </c>
      <c r="DI15" s="5">
        <v>0</v>
      </c>
      <c r="DJ15" s="5">
        <v>0</v>
      </c>
      <c r="DK15" s="5">
        <v>11</v>
      </c>
      <c r="DL15" s="5">
        <v>0</v>
      </c>
      <c r="DM15" s="5">
        <v>8</v>
      </c>
      <c r="DN15" s="5">
        <v>0</v>
      </c>
      <c r="DO15" s="5">
        <v>5</v>
      </c>
      <c r="DP15" s="5">
        <v>0</v>
      </c>
      <c r="DQ15" s="5">
        <v>0</v>
      </c>
      <c r="DR15" s="5">
        <v>0</v>
      </c>
      <c r="DS15" s="5">
        <v>0</v>
      </c>
      <c r="DT15" s="5">
        <v>0</v>
      </c>
      <c r="DU15" s="5">
        <v>0</v>
      </c>
      <c r="DV15" s="5">
        <v>8</v>
      </c>
      <c r="DW15" s="5">
        <v>4</v>
      </c>
      <c r="DX15" s="5">
        <v>112</v>
      </c>
      <c r="DY15" s="5">
        <v>0</v>
      </c>
      <c r="DZ15" s="5">
        <v>0</v>
      </c>
      <c r="EA15" s="5">
        <v>0</v>
      </c>
      <c r="EB15" s="5">
        <v>0</v>
      </c>
      <c r="EC15" s="5">
        <v>7</v>
      </c>
      <c r="ED15" s="5">
        <v>0</v>
      </c>
      <c r="EE15" s="5">
        <v>0</v>
      </c>
      <c r="EF15" s="5">
        <v>4</v>
      </c>
      <c r="EG15" s="5">
        <v>0</v>
      </c>
      <c r="EH15" s="5">
        <v>0</v>
      </c>
      <c r="EI15" s="5">
        <v>0</v>
      </c>
      <c r="EJ15" s="5">
        <v>0</v>
      </c>
      <c r="EK15" s="5">
        <v>0</v>
      </c>
      <c r="EL15" s="5">
        <v>0</v>
      </c>
      <c r="EM15" s="5">
        <v>8</v>
      </c>
      <c r="EN15" s="5">
        <v>0</v>
      </c>
      <c r="EO15" s="5">
        <v>0</v>
      </c>
      <c r="EP15" s="5">
        <v>0</v>
      </c>
      <c r="EQ15" s="5">
        <v>0</v>
      </c>
      <c r="ER15" s="5">
        <v>3</v>
      </c>
      <c r="ES15" s="5">
        <v>0</v>
      </c>
      <c r="ET15" s="5">
        <v>0</v>
      </c>
      <c r="EU15" s="5">
        <v>0</v>
      </c>
      <c r="EV15" s="5">
        <v>0</v>
      </c>
      <c r="EW15" s="5">
        <v>0</v>
      </c>
      <c r="EX15" s="5">
        <v>0</v>
      </c>
      <c r="EY15" s="5">
        <v>0</v>
      </c>
      <c r="EZ15" s="5">
        <v>0</v>
      </c>
      <c r="FA15" s="5">
        <v>3</v>
      </c>
      <c r="FB15" s="5">
        <v>8</v>
      </c>
      <c r="FC15" s="5">
        <v>0</v>
      </c>
      <c r="FD15" s="5">
        <v>5</v>
      </c>
      <c r="FE15" s="5">
        <v>23</v>
      </c>
      <c r="FF15" s="5">
        <v>0</v>
      </c>
      <c r="FG15" s="5">
        <v>0</v>
      </c>
      <c r="FH15" s="5">
        <v>0</v>
      </c>
      <c r="FI15" s="5">
        <v>3</v>
      </c>
      <c r="FJ15" s="5">
        <v>279</v>
      </c>
      <c r="FK15" s="5">
        <v>0</v>
      </c>
      <c r="FL15" s="5">
        <v>0</v>
      </c>
      <c r="FM15" s="5">
        <v>0</v>
      </c>
      <c r="FN15" s="5">
        <v>17</v>
      </c>
      <c r="FO15" s="5">
        <v>0</v>
      </c>
      <c r="FP15" s="5">
        <v>0</v>
      </c>
      <c r="FQ15" s="5">
        <v>17</v>
      </c>
      <c r="FR15" s="5">
        <v>0</v>
      </c>
      <c r="FS15" s="5">
        <v>28</v>
      </c>
      <c r="FT15" s="5">
        <v>23</v>
      </c>
      <c r="FU15" s="5">
        <v>0</v>
      </c>
      <c r="FV15" s="5">
        <v>0</v>
      </c>
      <c r="FW15" s="5">
        <v>5</v>
      </c>
      <c r="FX15" s="5">
        <v>14</v>
      </c>
      <c r="FY15" s="5">
        <v>0</v>
      </c>
      <c r="FZ15" s="5">
        <v>0</v>
      </c>
      <c r="GA15" s="5">
        <v>0</v>
      </c>
      <c r="GB15" s="5">
        <v>30</v>
      </c>
      <c r="GC15" s="5">
        <v>0</v>
      </c>
      <c r="GD15" s="5">
        <v>4</v>
      </c>
      <c r="GE15" s="5">
        <v>0</v>
      </c>
      <c r="GF15" s="5">
        <v>9</v>
      </c>
      <c r="GG15" s="5">
        <v>0</v>
      </c>
      <c r="GH15" s="5">
        <v>0</v>
      </c>
      <c r="GI15" s="5">
        <v>5</v>
      </c>
      <c r="GJ15" s="5">
        <v>35</v>
      </c>
      <c r="GK15" s="5">
        <v>16</v>
      </c>
      <c r="GL15" s="5">
        <v>0</v>
      </c>
      <c r="GM15" s="5">
        <v>0</v>
      </c>
      <c r="GN15" s="5">
        <v>0</v>
      </c>
      <c r="GO15" s="5">
        <v>30</v>
      </c>
      <c r="GP15" s="5">
        <v>0</v>
      </c>
      <c r="GQ15" s="5">
        <v>29</v>
      </c>
      <c r="GR15" s="5">
        <v>0</v>
      </c>
      <c r="GS15" s="5">
        <v>34</v>
      </c>
      <c r="GT15" s="5">
        <v>12</v>
      </c>
      <c r="GU15" s="5">
        <v>0</v>
      </c>
      <c r="GV15" s="5">
        <v>0</v>
      </c>
      <c r="GW15" s="5">
        <v>9</v>
      </c>
      <c r="GX15" s="5">
        <v>0</v>
      </c>
      <c r="GY15" s="5">
        <v>0</v>
      </c>
      <c r="GZ15" s="5">
        <v>26</v>
      </c>
      <c r="HA15" s="5">
        <v>14</v>
      </c>
      <c r="HB15" s="5">
        <v>430</v>
      </c>
      <c r="HC15" s="5">
        <v>9</v>
      </c>
      <c r="HD15" s="5">
        <v>0</v>
      </c>
      <c r="HE15" s="5">
        <v>0</v>
      </c>
      <c r="HF15" s="5">
        <v>0</v>
      </c>
      <c r="HG15" s="5">
        <v>33</v>
      </c>
      <c r="HH15" s="5">
        <v>9</v>
      </c>
      <c r="HI15" s="5">
        <v>0</v>
      </c>
      <c r="HJ15" s="5">
        <v>23</v>
      </c>
      <c r="HK15" s="5">
        <v>0</v>
      </c>
      <c r="HL15" s="5">
        <v>6</v>
      </c>
      <c r="HM15" s="5">
        <v>0</v>
      </c>
      <c r="HN15" s="5">
        <v>0</v>
      </c>
      <c r="HO15" s="5">
        <v>4</v>
      </c>
      <c r="HP15" s="5">
        <v>0</v>
      </c>
      <c r="HQ15" s="5">
        <v>42</v>
      </c>
      <c r="HR15" s="5">
        <v>0</v>
      </c>
      <c r="HS15" s="5">
        <v>0</v>
      </c>
      <c r="HT15" s="5">
        <v>0</v>
      </c>
      <c r="HU15" s="5">
        <v>0</v>
      </c>
      <c r="HV15" s="5">
        <v>33</v>
      </c>
      <c r="HW15" s="5">
        <v>0</v>
      </c>
      <c r="HX15" s="5">
        <v>0</v>
      </c>
      <c r="HY15" s="5">
        <v>0</v>
      </c>
      <c r="HZ15" s="5">
        <v>0</v>
      </c>
      <c r="IA15" s="5">
        <v>0</v>
      </c>
      <c r="IB15" s="5">
        <v>0</v>
      </c>
      <c r="IC15" s="5">
        <v>0</v>
      </c>
      <c r="ID15" s="5">
        <v>0</v>
      </c>
      <c r="IE15" s="5">
        <v>17</v>
      </c>
      <c r="IF15" s="5">
        <v>19</v>
      </c>
      <c r="IG15" s="5">
        <v>0</v>
      </c>
      <c r="IH15" s="5">
        <v>29</v>
      </c>
      <c r="II15" s="5">
        <v>68</v>
      </c>
      <c r="IJ15" s="5">
        <v>5</v>
      </c>
      <c r="IK15" s="5">
        <v>0</v>
      </c>
      <c r="IL15" s="5">
        <v>0</v>
      </c>
      <c r="IM15" s="5">
        <v>22</v>
      </c>
      <c r="IN15" s="5">
        <v>1112</v>
      </c>
    </row>
    <row r="16" spans="1:248" x14ac:dyDescent="0.25">
      <c r="B16" s="4" t="s">
        <v>24</v>
      </c>
      <c r="C16" s="5">
        <v>0</v>
      </c>
      <c r="D16" s="5">
        <v>0</v>
      </c>
      <c r="E16" s="5">
        <v>4</v>
      </c>
      <c r="F16" s="5">
        <v>6</v>
      </c>
      <c r="G16" s="5">
        <v>0</v>
      </c>
      <c r="H16" s="5">
        <v>0</v>
      </c>
      <c r="I16" s="5">
        <v>0</v>
      </c>
      <c r="J16" s="5">
        <v>0</v>
      </c>
      <c r="K16" s="5">
        <v>4</v>
      </c>
      <c r="L16" s="5">
        <v>9</v>
      </c>
      <c r="M16" s="5">
        <v>0</v>
      </c>
      <c r="N16" s="5">
        <v>0</v>
      </c>
      <c r="O16" s="5">
        <v>0</v>
      </c>
      <c r="P16" s="5">
        <v>5</v>
      </c>
      <c r="Q16" s="5">
        <v>0</v>
      </c>
      <c r="R16" s="5">
        <v>0</v>
      </c>
      <c r="S16" s="5">
        <v>0</v>
      </c>
      <c r="T16" s="5">
        <v>3</v>
      </c>
      <c r="U16" s="5">
        <v>0</v>
      </c>
      <c r="V16" s="5">
        <v>0</v>
      </c>
      <c r="W16" s="5">
        <v>0</v>
      </c>
      <c r="X16" s="5">
        <v>0</v>
      </c>
      <c r="Y16" s="5">
        <v>0</v>
      </c>
      <c r="Z16" s="5">
        <v>0</v>
      </c>
      <c r="AA16" s="5">
        <v>0</v>
      </c>
      <c r="AB16" s="5">
        <v>0</v>
      </c>
      <c r="AC16" s="5">
        <v>7</v>
      </c>
      <c r="AD16" s="5">
        <v>0</v>
      </c>
      <c r="AE16" s="5">
        <v>0</v>
      </c>
      <c r="AF16" s="5">
        <v>0</v>
      </c>
      <c r="AG16" s="5">
        <v>0</v>
      </c>
      <c r="AH16" s="5">
        <v>0</v>
      </c>
      <c r="AI16" s="5">
        <v>4</v>
      </c>
      <c r="AJ16" s="5">
        <v>0</v>
      </c>
      <c r="AK16" s="5">
        <v>4</v>
      </c>
      <c r="AL16" s="5">
        <v>0</v>
      </c>
      <c r="AM16" s="5">
        <v>4</v>
      </c>
      <c r="AN16" s="5">
        <v>0</v>
      </c>
      <c r="AO16" s="5">
        <v>0</v>
      </c>
      <c r="AP16" s="5">
        <v>0</v>
      </c>
      <c r="AQ16" s="5">
        <v>0</v>
      </c>
      <c r="AR16" s="5">
        <v>0</v>
      </c>
      <c r="AS16" s="5">
        <v>0</v>
      </c>
      <c r="AT16" s="5">
        <v>99</v>
      </c>
      <c r="AU16" s="5">
        <v>3</v>
      </c>
      <c r="AV16" s="5">
        <v>0</v>
      </c>
      <c r="AW16" s="5">
        <v>0</v>
      </c>
      <c r="AX16" s="5">
        <v>0</v>
      </c>
      <c r="AY16" s="5">
        <v>6</v>
      </c>
      <c r="AZ16" s="5">
        <v>0</v>
      </c>
      <c r="BA16" s="5">
        <v>0</v>
      </c>
      <c r="BB16" s="5">
        <v>0</v>
      </c>
      <c r="BC16" s="5">
        <v>0</v>
      </c>
      <c r="BD16" s="5">
        <v>0</v>
      </c>
      <c r="BE16" s="5">
        <v>0</v>
      </c>
      <c r="BF16" s="5">
        <v>0</v>
      </c>
      <c r="BG16" s="5">
        <v>0</v>
      </c>
      <c r="BH16" s="5">
        <v>0</v>
      </c>
      <c r="BI16" s="5">
        <v>12</v>
      </c>
      <c r="BJ16" s="5">
        <v>0</v>
      </c>
      <c r="BK16" s="5">
        <v>0</v>
      </c>
      <c r="BL16" s="5">
        <v>0</v>
      </c>
      <c r="BM16" s="5">
        <v>0</v>
      </c>
      <c r="BN16" s="5">
        <v>4</v>
      </c>
      <c r="BO16" s="5">
        <v>0</v>
      </c>
      <c r="BP16" s="5">
        <v>0</v>
      </c>
      <c r="BQ16" s="5">
        <v>0</v>
      </c>
      <c r="BR16" s="5">
        <v>0</v>
      </c>
      <c r="BS16" s="5">
        <v>0</v>
      </c>
      <c r="BT16" s="5">
        <v>0</v>
      </c>
      <c r="BU16" s="5">
        <v>0</v>
      </c>
      <c r="BV16" s="5">
        <v>0</v>
      </c>
      <c r="BW16" s="5">
        <v>7</v>
      </c>
      <c r="BX16" s="5">
        <v>0</v>
      </c>
      <c r="BY16" s="5">
        <v>0</v>
      </c>
      <c r="BZ16" s="5">
        <v>4</v>
      </c>
      <c r="CA16" s="5">
        <v>10</v>
      </c>
      <c r="CB16" s="5">
        <v>0</v>
      </c>
      <c r="CC16" s="5">
        <v>0</v>
      </c>
      <c r="CD16" s="5">
        <v>0</v>
      </c>
      <c r="CE16" s="5">
        <v>0</v>
      </c>
      <c r="CF16" s="5">
        <v>213</v>
      </c>
      <c r="CG16" s="5">
        <v>0</v>
      </c>
      <c r="CH16" s="5">
        <v>0</v>
      </c>
      <c r="CI16" s="5">
        <v>0</v>
      </c>
      <c r="CJ16" s="5">
        <v>0</v>
      </c>
      <c r="CK16" s="5">
        <v>0</v>
      </c>
      <c r="CL16" s="5">
        <v>0</v>
      </c>
      <c r="CM16" s="5">
        <v>0</v>
      </c>
      <c r="CN16" s="5">
        <v>0</v>
      </c>
      <c r="CO16" s="5">
        <v>10</v>
      </c>
      <c r="CP16" s="5">
        <v>3</v>
      </c>
      <c r="CQ16" s="5">
        <v>0</v>
      </c>
      <c r="CR16" s="5">
        <v>0</v>
      </c>
      <c r="CS16" s="5">
        <v>0</v>
      </c>
      <c r="CT16" s="5">
        <v>3</v>
      </c>
      <c r="CU16" s="5">
        <v>0</v>
      </c>
      <c r="CV16" s="5">
        <v>0</v>
      </c>
      <c r="CW16" s="5">
        <v>0</v>
      </c>
      <c r="CX16" s="5">
        <v>8</v>
      </c>
      <c r="CY16" s="5">
        <v>0</v>
      </c>
      <c r="CZ16" s="5">
        <v>4</v>
      </c>
      <c r="DA16" s="5">
        <v>0</v>
      </c>
      <c r="DB16" s="5">
        <v>0</v>
      </c>
      <c r="DC16" s="5">
        <v>0</v>
      </c>
      <c r="DD16" s="5">
        <v>0</v>
      </c>
      <c r="DE16" s="5">
        <v>0</v>
      </c>
      <c r="DF16" s="5">
        <v>0</v>
      </c>
      <c r="DG16" s="5">
        <v>0</v>
      </c>
      <c r="DH16" s="5">
        <v>0</v>
      </c>
      <c r="DI16" s="5">
        <v>0</v>
      </c>
      <c r="DJ16" s="5">
        <v>0</v>
      </c>
      <c r="DK16" s="5">
        <v>3</v>
      </c>
      <c r="DL16" s="5">
        <v>0</v>
      </c>
      <c r="DM16" s="5">
        <v>0</v>
      </c>
      <c r="DN16" s="5">
        <v>0</v>
      </c>
      <c r="DO16" s="5">
        <v>4</v>
      </c>
      <c r="DP16" s="5">
        <v>0</v>
      </c>
      <c r="DQ16" s="5">
        <v>0</v>
      </c>
      <c r="DR16" s="5">
        <v>0</v>
      </c>
      <c r="DS16" s="5">
        <v>0</v>
      </c>
      <c r="DT16" s="5">
        <v>0</v>
      </c>
      <c r="DU16" s="5">
        <v>0</v>
      </c>
      <c r="DV16" s="5">
        <v>0</v>
      </c>
      <c r="DW16" s="5">
        <v>4</v>
      </c>
      <c r="DX16" s="5">
        <v>95</v>
      </c>
      <c r="DY16" s="5">
        <v>0</v>
      </c>
      <c r="DZ16" s="5">
        <v>0</v>
      </c>
      <c r="EA16" s="5">
        <v>0</v>
      </c>
      <c r="EB16" s="5">
        <v>0</v>
      </c>
      <c r="EC16" s="5">
        <v>5</v>
      </c>
      <c r="ED16" s="5">
        <v>0</v>
      </c>
      <c r="EE16" s="5">
        <v>0</v>
      </c>
      <c r="EF16" s="5">
        <v>0</v>
      </c>
      <c r="EG16" s="5">
        <v>0</v>
      </c>
      <c r="EH16" s="5">
        <v>0</v>
      </c>
      <c r="EI16" s="5">
        <v>0</v>
      </c>
      <c r="EJ16" s="5">
        <v>0</v>
      </c>
      <c r="EK16" s="5">
        <v>5</v>
      </c>
      <c r="EL16" s="5">
        <v>0</v>
      </c>
      <c r="EM16" s="5">
        <v>3</v>
      </c>
      <c r="EN16" s="5">
        <v>0</v>
      </c>
      <c r="EO16" s="5">
        <v>0</v>
      </c>
      <c r="EP16" s="5">
        <v>0</v>
      </c>
      <c r="EQ16" s="5">
        <v>0</v>
      </c>
      <c r="ER16" s="5">
        <v>9</v>
      </c>
      <c r="ES16" s="5">
        <v>0</v>
      </c>
      <c r="ET16" s="5">
        <v>0</v>
      </c>
      <c r="EU16" s="5">
        <v>0</v>
      </c>
      <c r="EV16" s="5">
        <v>0</v>
      </c>
      <c r="EW16" s="5">
        <v>0</v>
      </c>
      <c r="EX16" s="5">
        <v>0</v>
      </c>
      <c r="EY16" s="5">
        <v>0</v>
      </c>
      <c r="EZ16" s="5">
        <v>0</v>
      </c>
      <c r="FA16" s="5">
        <v>3</v>
      </c>
      <c r="FB16" s="5">
        <v>0</v>
      </c>
      <c r="FC16" s="5">
        <v>0</v>
      </c>
      <c r="FD16" s="5">
        <v>0</v>
      </c>
      <c r="FE16" s="5">
        <v>14</v>
      </c>
      <c r="FF16" s="5">
        <v>0</v>
      </c>
      <c r="FG16" s="5">
        <v>0</v>
      </c>
      <c r="FH16" s="5">
        <v>0</v>
      </c>
      <c r="FI16" s="5">
        <v>3</v>
      </c>
      <c r="FJ16" s="5">
        <v>200</v>
      </c>
      <c r="FK16" s="5">
        <v>0</v>
      </c>
      <c r="FL16" s="5">
        <v>0</v>
      </c>
      <c r="FM16" s="5">
        <v>3</v>
      </c>
      <c r="FN16" s="5">
        <v>4</v>
      </c>
      <c r="FO16" s="5">
        <v>0</v>
      </c>
      <c r="FP16" s="5">
        <v>0</v>
      </c>
      <c r="FQ16" s="5">
        <v>0</v>
      </c>
      <c r="FR16" s="5">
        <v>0</v>
      </c>
      <c r="FS16" s="5">
        <v>16</v>
      </c>
      <c r="FT16" s="5">
        <v>8</v>
      </c>
      <c r="FU16" s="5">
        <v>0</v>
      </c>
      <c r="FV16" s="5">
        <v>0</v>
      </c>
      <c r="FW16" s="5">
        <v>4</v>
      </c>
      <c r="FX16" s="5">
        <v>8</v>
      </c>
      <c r="FY16" s="5">
        <v>0</v>
      </c>
      <c r="FZ16" s="5">
        <v>0</v>
      </c>
      <c r="GA16" s="5">
        <v>0</v>
      </c>
      <c r="GB16" s="5">
        <v>7</v>
      </c>
      <c r="GC16" s="5">
        <v>0</v>
      </c>
      <c r="GD16" s="5">
        <v>3</v>
      </c>
      <c r="GE16" s="5">
        <v>0</v>
      </c>
      <c r="GF16" s="5">
        <v>3</v>
      </c>
      <c r="GG16" s="5">
        <v>0</v>
      </c>
      <c r="GH16" s="5">
        <v>0</v>
      </c>
      <c r="GI16" s="5">
        <v>0</v>
      </c>
      <c r="GJ16" s="5">
        <v>4</v>
      </c>
      <c r="GK16" s="5">
        <v>5</v>
      </c>
      <c r="GL16" s="5">
        <v>0</v>
      </c>
      <c r="GM16" s="5">
        <v>0</v>
      </c>
      <c r="GN16" s="5">
        <v>0</v>
      </c>
      <c r="GO16" s="5">
        <v>0</v>
      </c>
      <c r="GP16" s="5">
        <v>0</v>
      </c>
      <c r="GQ16" s="5">
        <v>5</v>
      </c>
      <c r="GR16" s="5">
        <v>0</v>
      </c>
      <c r="GS16" s="5">
        <v>9</v>
      </c>
      <c r="GT16" s="5">
        <v>0</v>
      </c>
      <c r="GU16" s="5">
        <v>4</v>
      </c>
      <c r="GV16" s="5">
        <v>0</v>
      </c>
      <c r="GW16" s="5">
        <v>0</v>
      </c>
      <c r="GX16" s="5">
        <v>0</v>
      </c>
      <c r="GY16" s="5">
        <v>0</v>
      </c>
      <c r="GZ16" s="5">
        <v>7</v>
      </c>
      <c r="HA16" s="5">
        <v>5</v>
      </c>
      <c r="HB16" s="5">
        <v>196</v>
      </c>
      <c r="HC16" s="5">
        <v>3</v>
      </c>
      <c r="HD16" s="5">
        <v>0</v>
      </c>
      <c r="HE16" s="5">
        <v>0</v>
      </c>
      <c r="HF16" s="5">
        <v>0</v>
      </c>
      <c r="HG16" s="5">
        <v>13</v>
      </c>
      <c r="HH16" s="5">
        <v>0</v>
      </c>
      <c r="HI16" s="5">
        <v>0</v>
      </c>
      <c r="HJ16" s="5">
        <v>0</v>
      </c>
      <c r="HK16" s="5">
        <v>0</v>
      </c>
      <c r="HL16" s="5">
        <v>0</v>
      </c>
      <c r="HM16" s="5">
        <v>0</v>
      </c>
      <c r="HN16" s="5">
        <v>0</v>
      </c>
      <c r="HO16" s="5">
        <v>6</v>
      </c>
      <c r="HP16" s="5">
        <v>0</v>
      </c>
      <c r="HQ16" s="5">
        <v>15</v>
      </c>
      <c r="HR16" s="5">
        <v>0</v>
      </c>
      <c r="HS16" s="5">
        <v>0</v>
      </c>
      <c r="HT16" s="5">
        <v>0</v>
      </c>
      <c r="HU16" s="5">
        <v>0</v>
      </c>
      <c r="HV16" s="5">
        <v>16</v>
      </c>
      <c r="HW16" s="5">
        <v>0</v>
      </c>
      <c r="HX16" s="5">
        <v>0</v>
      </c>
      <c r="HY16" s="5">
        <v>0</v>
      </c>
      <c r="HZ16" s="5">
        <v>0</v>
      </c>
      <c r="IA16" s="5">
        <v>0</v>
      </c>
      <c r="IB16" s="5">
        <v>0</v>
      </c>
      <c r="IC16" s="5">
        <v>0</v>
      </c>
      <c r="ID16" s="5">
        <v>0</v>
      </c>
      <c r="IE16" s="5">
        <v>11</v>
      </c>
      <c r="IF16" s="5">
        <v>5</v>
      </c>
      <c r="IG16" s="5">
        <v>0</v>
      </c>
      <c r="IH16" s="5">
        <v>3</v>
      </c>
      <c r="II16" s="5">
        <v>26</v>
      </c>
      <c r="IJ16" s="5">
        <v>0</v>
      </c>
      <c r="IK16" s="5">
        <v>0</v>
      </c>
      <c r="IL16" s="5">
        <v>0</v>
      </c>
      <c r="IM16" s="5">
        <v>9</v>
      </c>
      <c r="IN16" s="5">
        <v>414</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9</v>
      </c>
      <c r="AU17" s="5">
        <v>0</v>
      </c>
      <c r="AV17" s="5">
        <v>0</v>
      </c>
      <c r="AW17" s="5">
        <v>0</v>
      </c>
      <c r="AX17" s="5">
        <v>0</v>
      </c>
      <c r="AY17" s="5">
        <v>3</v>
      </c>
      <c r="AZ17" s="5">
        <v>0</v>
      </c>
      <c r="BA17" s="5">
        <v>0</v>
      </c>
      <c r="BB17" s="5">
        <v>5</v>
      </c>
      <c r="BC17" s="5">
        <v>0</v>
      </c>
      <c r="BD17" s="5">
        <v>0</v>
      </c>
      <c r="BE17" s="5">
        <v>0</v>
      </c>
      <c r="BF17" s="5">
        <v>0</v>
      </c>
      <c r="BG17" s="5">
        <v>0</v>
      </c>
      <c r="BH17" s="5">
        <v>0</v>
      </c>
      <c r="BI17" s="5">
        <v>6</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5</v>
      </c>
      <c r="CF17" s="5">
        <v>40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5</v>
      </c>
      <c r="DY17" s="5">
        <v>0</v>
      </c>
      <c r="DZ17" s="5">
        <v>0</v>
      </c>
      <c r="EA17" s="5">
        <v>0</v>
      </c>
      <c r="EB17" s="5">
        <v>0</v>
      </c>
      <c r="EC17" s="5">
        <v>0</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0</v>
      </c>
      <c r="FE17" s="5">
        <v>0</v>
      </c>
      <c r="FF17" s="5">
        <v>0</v>
      </c>
      <c r="FG17" s="5">
        <v>0</v>
      </c>
      <c r="FH17" s="5">
        <v>0</v>
      </c>
      <c r="FI17" s="5">
        <v>0</v>
      </c>
      <c r="FJ17" s="5">
        <v>21</v>
      </c>
      <c r="FK17" s="5">
        <v>0</v>
      </c>
      <c r="FL17" s="5">
        <v>0</v>
      </c>
      <c r="FM17" s="5">
        <v>0</v>
      </c>
      <c r="FN17" s="5">
        <v>0</v>
      </c>
      <c r="FO17" s="5">
        <v>0</v>
      </c>
      <c r="FP17" s="5">
        <v>0</v>
      </c>
      <c r="FQ17" s="5">
        <v>0</v>
      </c>
      <c r="FR17" s="5">
        <v>0</v>
      </c>
      <c r="FS17" s="5">
        <v>0</v>
      </c>
      <c r="FT17" s="5">
        <v>0</v>
      </c>
      <c r="FU17" s="5">
        <v>0</v>
      </c>
      <c r="FV17" s="5">
        <v>0</v>
      </c>
      <c r="FW17" s="5">
        <v>0</v>
      </c>
      <c r="FX17" s="5">
        <v>0</v>
      </c>
      <c r="FY17" s="5">
        <v>0</v>
      </c>
      <c r="FZ17" s="5">
        <v>0</v>
      </c>
      <c r="GA17" s="5">
        <v>0</v>
      </c>
      <c r="GB17" s="5">
        <v>0</v>
      </c>
      <c r="GC17" s="5">
        <v>0</v>
      </c>
      <c r="GD17" s="5">
        <v>0</v>
      </c>
      <c r="GE17" s="5">
        <v>0</v>
      </c>
      <c r="GF17" s="5">
        <v>0</v>
      </c>
      <c r="GG17" s="5">
        <v>0</v>
      </c>
      <c r="GH17" s="5">
        <v>0</v>
      </c>
      <c r="GI17" s="5">
        <v>0</v>
      </c>
      <c r="GJ17" s="5">
        <v>0</v>
      </c>
      <c r="GK17" s="5">
        <v>0</v>
      </c>
      <c r="GL17" s="5">
        <v>0</v>
      </c>
      <c r="GM17" s="5">
        <v>0</v>
      </c>
      <c r="GN17" s="5">
        <v>0</v>
      </c>
      <c r="GO17" s="5">
        <v>0</v>
      </c>
      <c r="GP17" s="5">
        <v>0</v>
      </c>
      <c r="GQ17" s="5">
        <v>0</v>
      </c>
      <c r="GR17" s="5">
        <v>0</v>
      </c>
      <c r="GS17" s="5">
        <v>4</v>
      </c>
      <c r="GT17" s="5">
        <v>0</v>
      </c>
      <c r="GU17" s="5">
        <v>0</v>
      </c>
      <c r="GV17" s="5">
        <v>0</v>
      </c>
      <c r="GW17" s="5">
        <v>0</v>
      </c>
      <c r="GX17" s="5">
        <v>0</v>
      </c>
      <c r="GY17" s="5">
        <v>0</v>
      </c>
      <c r="GZ17" s="5">
        <v>0</v>
      </c>
      <c r="HA17" s="5">
        <v>0</v>
      </c>
      <c r="HB17" s="5">
        <v>20</v>
      </c>
      <c r="HC17" s="5">
        <v>0</v>
      </c>
      <c r="HD17" s="5">
        <v>0</v>
      </c>
      <c r="HE17" s="5">
        <v>0</v>
      </c>
      <c r="HF17" s="5">
        <v>0</v>
      </c>
      <c r="HG17" s="5">
        <v>5</v>
      </c>
      <c r="HH17" s="5">
        <v>0</v>
      </c>
      <c r="HI17" s="5">
        <v>0</v>
      </c>
      <c r="HJ17" s="5">
        <v>5</v>
      </c>
      <c r="HK17" s="5">
        <v>0</v>
      </c>
      <c r="HL17" s="5">
        <v>0</v>
      </c>
      <c r="HM17" s="5">
        <v>0</v>
      </c>
      <c r="HN17" s="5">
        <v>0</v>
      </c>
      <c r="HO17" s="5">
        <v>0</v>
      </c>
      <c r="HP17" s="5">
        <v>0</v>
      </c>
      <c r="HQ17" s="5">
        <v>6</v>
      </c>
      <c r="HR17" s="5">
        <v>0</v>
      </c>
      <c r="HS17" s="5">
        <v>0</v>
      </c>
      <c r="HT17" s="5">
        <v>0</v>
      </c>
      <c r="HU17" s="5">
        <v>0</v>
      </c>
      <c r="HV17" s="5">
        <v>0</v>
      </c>
      <c r="HW17" s="5">
        <v>0</v>
      </c>
      <c r="HX17" s="5">
        <v>0</v>
      </c>
      <c r="HY17" s="5">
        <v>0</v>
      </c>
      <c r="HZ17" s="5">
        <v>0</v>
      </c>
      <c r="IA17" s="5">
        <v>0</v>
      </c>
      <c r="IB17" s="5">
        <v>0</v>
      </c>
      <c r="IC17" s="5">
        <v>0</v>
      </c>
      <c r="ID17" s="5">
        <v>0</v>
      </c>
      <c r="IE17" s="5">
        <v>0</v>
      </c>
      <c r="IF17" s="5">
        <v>0</v>
      </c>
      <c r="IG17" s="5">
        <v>0</v>
      </c>
      <c r="IH17" s="5">
        <v>0</v>
      </c>
      <c r="II17" s="5">
        <v>0</v>
      </c>
      <c r="IJ17" s="5">
        <v>0</v>
      </c>
      <c r="IK17" s="5">
        <v>0</v>
      </c>
      <c r="IL17" s="5">
        <v>0</v>
      </c>
      <c r="IM17" s="5">
        <v>5</v>
      </c>
      <c r="IN17" s="5">
        <v>61</v>
      </c>
    </row>
    <row r="18" spans="2:248" x14ac:dyDescent="0.25">
      <c r="B18" s="4" t="s">
        <v>244</v>
      </c>
      <c r="C18" s="5">
        <v>0</v>
      </c>
      <c r="D18" s="5">
        <v>0</v>
      </c>
      <c r="E18" s="5">
        <v>0</v>
      </c>
      <c r="F18" s="5">
        <v>12</v>
      </c>
      <c r="G18" s="5">
        <v>0</v>
      </c>
      <c r="H18" s="5">
        <v>0</v>
      </c>
      <c r="I18" s="5">
        <v>8</v>
      </c>
      <c r="J18" s="5">
        <v>0</v>
      </c>
      <c r="K18" s="5">
        <v>46</v>
      </c>
      <c r="L18" s="5">
        <v>15</v>
      </c>
      <c r="M18" s="5">
        <v>0</v>
      </c>
      <c r="N18" s="5">
        <v>0</v>
      </c>
      <c r="O18" s="5">
        <v>0</v>
      </c>
      <c r="P18" s="5">
        <v>9</v>
      </c>
      <c r="Q18" s="5">
        <v>0</v>
      </c>
      <c r="R18" s="5">
        <v>0</v>
      </c>
      <c r="S18" s="5">
        <v>0</v>
      </c>
      <c r="T18" s="5">
        <v>27</v>
      </c>
      <c r="U18" s="5">
        <v>0</v>
      </c>
      <c r="V18" s="5">
        <v>5</v>
      </c>
      <c r="W18" s="5">
        <v>0</v>
      </c>
      <c r="X18" s="5">
        <v>19</v>
      </c>
      <c r="Y18" s="5">
        <v>0</v>
      </c>
      <c r="Z18" s="5">
        <v>0</v>
      </c>
      <c r="AA18" s="5">
        <v>0</v>
      </c>
      <c r="AB18" s="5">
        <v>23</v>
      </c>
      <c r="AC18" s="5">
        <v>5</v>
      </c>
      <c r="AD18" s="5">
        <v>0</v>
      </c>
      <c r="AE18" s="5">
        <v>0</v>
      </c>
      <c r="AF18" s="5">
        <v>0</v>
      </c>
      <c r="AG18" s="5">
        <v>13</v>
      </c>
      <c r="AH18" s="5">
        <v>0</v>
      </c>
      <c r="AI18" s="5">
        <v>21</v>
      </c>
      <c r="AJ18" s="5">
        <v>0</v>
      </c>
      <c r="AK18" s="5">
        <v>25</v>
      </c>
      <c r="AL18" s="5">
        <v>6</v>
      </c>
      <c r="AM18" s="5">
        <v>0</v>
      </c>
      <c r="AN18" s="5">
        <v>0</v>
      </c>
      <c r="AO18" s="5">
        <v>0</v>
      </c>
      <c r="AP18" s="5">
        <v>9</v>
      </c>
      <c r="AQ18" s="5">
        <v>0</v>
      </c>
      <c r="AR18" s="5">
        <v>38</v>
      </c>
      <c r="AS18" s="5">
        <v>10</v>
      </c>
      <c r="AT18" s="5">
        <v>491</v>
      </c>
      <c r="AU18" s="5">
        <v>0</v>
      </c>
      <c r="AV18" s="5">
        <v>0</v>
      </c>
      <c r="AW18" s="5">
        <v>0</v>
      </c>
      <c r="AX18" s="5">
        <v>0</v>
      </c>
      <c r="AY18" s="5">
        <v>69</v>
      </c>
      <c r="AZ18" s="5">
        <v>18</v>
      </c>
      <c r="BA18" s="5">
        <v>0</v>
      </c>
      <c r="BB18" s="5">
        <v>38</v>
      </c>
      <c r="BC18" s="5">
        <v>0</v>
      </c>
      <c r="BD18" s="5">
        <v>0</v>
      </c>
      <c r="BE18" s="5">
        <v>0</v>
      </c>
      <c r="BF18" s="5">
        <v>0</v>
      </c>
      <c r="BG18" s="5">
        <v>0</v>
      </c>
      <c r="BH18" s="5">
        <v>0</v>
      </c>
      <c r="BI18" s="5">
        <v>151</v>
      </c>
      <c r="BJ18" s="5">
        <v>0</v>
      </c>
      <c r="BK18" s="5">
        <v>0</v>
      </c>
      <c r="BL18" s="5">
        <v>0</v>
      </c>
      <c r="BM18" s="5">
        <v>0</v>
      </c>
      <c r="BN18" s="5">
        <v>61</v>
      </c>
      <c r="BO18" s="5">
        <v>0</v>
      </c>
      <c r="BP18" s="5">
        <v>0</v>
      </c>
      <c r="BQ18" s="5">
        <v>0</v>
      </c>
      <c r="BR18" s="5">
        <v>0</v>
      </c>
      <c r="BS18" s="5">
        <v>0</v>
      </c>
      <c r="BT18" s="5">
        <v>0</v>
      </c>
      <c r="BU18" s="5">
        <v>0</v>
      </c>
      <c r="BV18" s="5">
        <v>0</v>
      </c>
      <c r="BW18" s="5">
        <v>36</v>
      </c>
      <c r="BX18" s="5">
        <v>24</v>
      </c>
      <c r="BY18" s="5">
        <v>0</v>
      </c>
      <c r="BZ18" s="5">
        <v>25</v>
      </c>
      <c r="CA18" s="5">
        <v>97</v>
      </c>
      <c r="CB18" s="5">
        <v>0</v>
      </c>
      <c r="CC18" s="5">
        <v>0</v>
      </c>
      <c r="CD18" s="5">
        <v>0</v>
      </c>
      <c r="CE18" s="5">
        <v>72</v>
      </c>
      <c r="CF18" s="5">
        <v>1377</v>
      </c>
      <c r="CG18" s="5">
        <v>0</v>
      </c>
      <c r="CH18" s="5">
        <v>0</v>
      </c>
      <c r="CI18" s="5">
        <v>0</v>
      </c>
      <c r="CJ18" s="5">
        <v>9</v>
      </c>
      <c r="CK18" s="5">
        <v>0</v>
      </c>
      <c r="CL18" s="5">
        <v>0</v>
      </c>
      <c r="CM18" s="5">
        <v>18</v>
      </c>
      <c r="CN18" s="5">
        <v>0</v>
      </c>
      <c r="CO18" s="5">
        <v>84</v>
      </c>
      <c r="CP18" s="5">
        <v>24</v>
      </c>
      <c r="CQ18" s="5">
        <v>0</v>
      </c>
      <c r="CR18" s="5">
        <v>0</v>
      </c>
      <c r="CS18" s="5">
        <v>0</v>
      </c>
      <c r="CT18" s="5">
        <v>14</v>
      </c>
      <c r="CU18" s="5">
        <v>0</v>
      </c>
      <c r="CV18" s="5">
        <v>0</v>
      </c>
      <c r="CW18" s="5">
        <v>0</v>
      </c>
      <c r="CX18" s="5">
        <v>42</v>
      </c>
      <c r="CY18" s="5">
        <v>0</v>
      </c>
      <c r="CZ18" s="5">
        <v>3</v>
      </c>
      <c r="DA18" s="5">
        <v>0</v>
      </c>
      <c r="DB18" s="5">
        <v>72</v>
      </c>
      <c r="DC18" s="5">
        <v>0</v>
      </c>
      <c r="DD18" s="5">
        <v>0</v>
      </c>
      <c r="DE18" s="5">
        <v>0</v>
      </c>
      <c r="DF18" s="5">
        <v>14</v>
      </c>
      <c r="DG18" s="5">
        <v>7</v>
      </c>
      <c r="DH18" s="5">
        <v>0</v>
      </c>
      <c r="DI18" s="5">
        <v>0</v>
      </c>
      <c r="DJ18" s="5">
        <v>0</v>
      </c>
      <c r="DK18" s="5">
        <v>11</v>
      </c>
      <c r="DL18" s="5">
        <v>0</v>
      </c>
      <c r="DM18" s="5">
        <v>21</v>
      </c>
      <c r="DN18" s="5">
        <v>0</v>
      </c>
      <c r="DO18" s="5">
        <v>42</v>
      </c>
      <c r="DP18" s="5">
        <v>11</v>
      </c>
      <c r="DQ18" s="5">
        <v>0</v>
      </c>
      <c r="DR18" s="5">
        <v>0</v>
      </c>
      <c r="DS18" s="5">
        <v>0</v>
      </c>
      <c r="DT18" s="5">
        <v>11</v>
      </c>
      <c r="DU18" s="5">
        <v>0</v>
      </c>
      <c r="DV18" s="5">
        <v>50</v>
      </c>
      <c r="DW18" s="5">
        <v>11</v>
      </c>
      <c r="DX18" s="5">
        <v>643</v>
      </c>
      <c r="DY18" s="5">
        <v>7</v>
      </c>
      <c r="DZ18" s="5">
        <v>0</v>
      </c>
      <c r="EA18" s="5">
        <v>0</v>
      </c>
      <c r="EB18" s="5">
        <v>0</v>
      </c>
      <c r="EC18" s="5">
        <v>52</v>
      </c>
      <c r="ED18" s="5">
        <v>34</v>
      </c>
      <c r="EE18" s="5">
        <v>0</v>
      </c>
      <c r="EF18" s="5">
        <v>43</v>
      </c>
      <c r="EG18" s="5">
        <v>0</v>
      </c>
      <c r="EH18" s="5">
        <v>0</v>
      </c>
      <c r="EI18" s="5">
        <v>0</v>
      </c>
      <c r="EJ18" s="5">
        <v>0</v>
      </c>
      <c r="EK18" s="5">
        <v>0</v>
      </c>
      <c r="EL18" s="5">
        <v>0</v>
      </c>
      <c r="EM18" s="5">
        <v>196</v>
      </c>
      <c r="EN18" s="5">
        <v>0</v>
      </c>
      <c r="EO18" s="5">
        <v>0</v>
      </c>
      <c r="EP18" s="5">
        <v>0</v>
      </c>
      <c r="EQ18" s="5">
        <v>0</v>
      </c>
      <c r="ER18" s="5">
        <v>86</v>
      </c>
      <c r="ES18" s="5">
        <v>0</v>
      </c>
      <c r="ET18" s="5">
        <v>0</v>
      </c>
      <c r="EU18" s="5">
        <v>0</v>
      </c>
      <c r="EV18" s="5">
        <v>0</v>
      </c>
      <c r="EW18" s="5">
        <v>0</v>
      </c>
      <c r="EX18" s="5">
        <v>0</v>
      </c>
      <c r="EY18" s="5">
        <v>0</v>
      </c>
      <c r="EZ18" s="5">
        <v>0</v>
      </c>
      <c r="FA18" s="5">
        <v>40</v>
      </c>
      <c r="FB18" s="5">
        <v>12</v>
      </c>
      <c r="FC18" s="5">
        <v>0</v>
      </c>
      <c r="FD18" s="5">
        <v>22</v>
      </c>
      <c r="FE18" s="5">
        <v>143</v>
      </c>
      <c r="FF18" s="5">
        <v>3</v>
      </c>
      <c r="FG18" s="5">
        <v>0</v>
      </c>
      <c r="FH18" s="5">
        <v>0</v>
      </c>
      <c r="FI18" s="5">
        <v>66</v>
      </c>
      <c r="FJ18" s="5">
        <v>1789</v>
      </c>
      <c r="FK18" s="5">
        <v>0</v>
      </c>
      <c r="FL18" s="5">
        <v>0</v>
      </c>
      <c r="FM18" s="5">
        <v>0</v>
      </c>
      <c r="FN18" s="5">
        <v>19</v>
      </c>
      <c r="FO18" s="5">
        <v>0</v>
      </c>
      <c r="FP18" s="5">
        <v>0</v>
      </c>
      <c r="FQ18" s="5">
        <v>29</v>
      </c>
      <c r="FR18" s="5">
        <v>0</v>
      </c>
      <c r="FS18" s="5">
        <v>127</v>
      </c>
      <c r="FT18" s="5">
        <v>43</v>
      </c>
      <c r="FU18" s="5">
        <v>0</v>
      </c>
      <c r="FV18" s="5">
        <v>0</v>
      </c>
      <c r="FW18" s="5">
        <v>0</v>
      </c>
      <c r="FX18" s="5">
        <v>22</v>
      </c>
      <c r="FY18" s="5">
        <v>0</v>
      </c>
      <c r="FZ18" s="5">
        <v>0</v>
      </c>
      <c r="GA18" s="5">
        <v>0</v>
      </c>
      <c r="GB18" s="5">
        <v>72</v>
      </c>
      <c r="GC18" s="5">
        <v>0</v>
      </c>
      <c r="GD18" s="5">
        <v>9</v>
      </c>
      <c r="GE18" s="5">
        <v>0</v>
      </c>
      <c r="GF18" s="5">
        <v>89</v>
      </c>
      <c r="GG18" s="5">
        <v>0</v>
      </c>
      <c r="GH18" s="5">
        <v>0</v>
      </c>
      <c r="GI18" s="5">
        <v>0</v>
      </c>
      <c r="GJ18" s="5">
        <v>36</v>
      </c>
      <c r="GK18" s="5">
        <v>12</v>
      </c>
      <c r="GL18" s="5">
        <v>0</v>
      </c>
      <c r="GM18" s="5">
        <v>0</v>
      </c>
      <c r="GN18" s="5">
        <v>0</v>
      </c>
      <c r="GO18" s="5">
        <v>29</v>
      </c>
      <c r="GP18" s="5">
        <v>0</v>
      </c>
      <c r="GQ18" s="5">
        <v>47</v>
      </c>
      <c r="GR18" s="5">
        <v>0</v>
      </c>
      <c r="GS18" s="5">
        <v>70</v>
      </c>
      <c r="GT18" s="5">
        <v>19</v>
      </c>
      <c r="GU18" s="5">
        <v>0</v>
      </c>
      <c r="GV18" s="5">
        <v>0</v>
      </c>
      <c r="GW18" s="5">
        <v>0</v>
      </c>
      <c r="GX18" s="5">
        <v>22</v>
      </c>
      <c r="GY18" s="5">
        <v>0</v>
      </c>
      <c r="GZ18" s="5">
        <v>88</v>
      </c>
      <c r="HA18" s="5">
        <v>17</v>
      </c>
      <c r="HB18" s="5">
        <v>1132</v>
      </c>
      <c r="HC18" s="5">
        <v>6</v>
      </c>
      <c r="HD18" s="5">
        <v>0</v>
      </c>
      <c r="HE18" s="5">
        <v>0</v>
      </c>
      <c r="HF18" s="5">
        <v>0</v>
      </c>
      <c r="HG18" s="5">
        <v>123</v>
      </c>
      <c r="HH18" s="5">
        <v>51</v>
      </c>
      <c r="HI18" s="5">
        <v>0</v>
      </c>
      <c r="HJ18" s="5">
        <v>82</v>
      </c>
      <c r="HK18" s="5">
        <v>0</v>
      </c>
      <c r="HL18" s="5">
        <v>0</v>
      </c>
      <c r="HM18" s="5">
        <v>0</v>
      </c>
      <c r="HN18" s="5">
        <v>0</v>
      </c>
      <c r="HO18" s="5">
        <v>0</v>
      </c>
      <c r="HP18" s="5">
        <v>0</v>
      </c>
      <c r="HQ18" s="5">
        <v>341</v>
      </c>
      <c r="HR18" s="5">
        <v>0</v>
      </c>
      <c r="HS18" s="5">
        <v>0</v>
      </c>
      <c r="HT18" s="5">
        <v>0</v>
      </c>
      <c r="HU18" s="5">
        <v>0</v>
      </c>
      <c r="HV18" s="5">
        <v>144</v>
      </c>
      <c r="HW18" s="5">
        <v>0</v>
      </c>
      <c r="HX18" s="5">
        <v>0</v>
      </c>
      <c r="HY18" s="5">
        <v>0</v>
      </c>
      <c r="HZ18" s="5">
        <v>0</v>
      </c>
      <c r="IA18" s="5">
        <v>0</v>
      </c>
      <c r="IB18" s="5">
        <v>0</v>
      </c>
      <c r="IC18" s="5">
        <v>0</v>
      </c>
      <c r="ID18" s="5">
        <v>0</v>
      </c>
      <c r="IE18" s="5">
        <v>73</v>
      </c>
      <c r="IF18" s="5">
        <v>40</v>
      </c>
      <c r="IG18" s="5">
        <v>0</v>
      </c>
      <c r="IH18" s="5">
        <v>47</v>
      </c>
      <c r="II18" s="5">
        <v>236</v>
      </c>
      <c r="IJ18" s="5">
        <v>3</v>
      </c>
      <c r="IK18" s="5">
        <v>0</v>
      </c>
      <c r="IL18" s="5">
        <v>0</v>
      </c>
      <c r="IM18" s="5">
        <v>132</v>
      </c>
      <c r="IN18" s="5">
        <v>3163</v>
      </c>
    </row>
    <row r="19" spans="2:248" x14ac:dyDescent="0.25">
      <c r="B19" s="4" t="s">
        <v>245</v>
      </c>
      <c r="C19" s="5">
        <v>0</v>
      </c>
      <c r="D19" s="5">
        <v>0</v>
      </c>
      <c r="E19" s="5">
        <v>0</v>
      </c>
      <c r="F19" s="5">
        <v>5</v>
      </c>
      <c r="G19" s="5">
        <v>0</v>
      </c>
      <c r="H19" s="5">
        <v>0</v>
      </c>
      <c r="I19" s="5">
        <v>3</v>
      </c>
      <c r="J19" s="5">
        <v>0</v>
      </c>
      <c r="K19" s="5">
        <v>4</v>
      </c>
      <c r="L19" s="5">
        <v>9</v>
      </c>
      <c r="M19" s="5">
        <v>0</v>
      </c>
      <c r="N19" s="5">
        <v>0</v>
      </c>
      <c r="O19" s="5">
        <v>6</v>
      </c>
      <c r="P19" s="5">
        <v>5</v>
      </c>
      <c r="Q19" s="5">
        <v>0</v>
      </c>
      <c r="R19" s="5">
        <v>0</v>
      </c>
      <c r="S19" s="5">
        <v>0</v>
      </c>
      <c r="T19" s="5">
        <v>10</v>
      </c>
      <c r="U19" s="5">
        <v>0</v>
      </c>
      <c r="V19" s="5">
        <v>3</v>
      </c>
      <c r="W19" s="5">
        <v>0</v>
      </c>
      <c r="X19" s="5">
        <v>3</v>
      </c>
      <c r="Y19" s="5">
        <v>0</v>
      </c>
      <c r="Z19" s="5">
        <v>0</v>
      </c>
      <c r="AA19" s="5">
        <v>0</v>
      </c>
      <c r="AB19" s="5">
        <v>20</v>
      </c>
      <c r="AC19" s="5">
        <v>4</v>
      </c>
      <c r="AD19" s="5">
        <v>0</v>
      </c>
      <c r="AE19" s="5">
        <v>0</v>
      </c>
      <c r="AF19" s="5">
        <v>0</v>
      </c>
      <c r="AG19" s="5">
        <v>5</v>
      </c>
      <c r="AH19" s="5">
        <v>0</v>
      </c>
      <c r="AI19" s="5">
        <v>16</v>
      </c>
      <c r="AJ19" s="5">
        <v>0</v>
      </c>
      <c r="AK19" s="5">
        <v>14</v>
      </c>
      <c r="AL19" s="5">
        <v>7</v>
      </c>
      <c r="AM19" s="5">
        <v>4</v>
      </c>
      <c r="AN19" s="5">
        <v>0</v>
      </c>
      <c r="AO19" s="5">
        <v>0</v>
      </c>
      <c r="AP19" s="5">
        <v>0</v>
      </c>
      <c r="AQ19" s="5">
        <v>0</v>
      </c>
      <c r="AR19" s="5">
        <v>7</v>
      </c>
      <c r="AS19" s="5">
        <v>0</v>
      </c>
      <c r="AT19" s="5">
        <v>43</v>
      </c>
      <c r="AU19" s="5">
        <v>8</v>
      </c>
      <c r="AV19" s="5">
        <v>0</v>
      </c>
      <c r="AW19" s="5">
        <v>0</v>
      </c>
      <c r="AX19" s="5">
        <v>0</v>
      </c>
      <c r="AY19" s="5">
        <v>12</v>
      </c>
      <c r="AZ19" s="5">
        <v>0</v>
      </c>
      <c r="BA19" s="5">
        <v>0</v>
      </c>
      <c r="BB19" s="5">
        <v>7</v>
      </c>
      <c r="BC19" s="5">
        <v>0</v>
      </c>
      <c r="BD19" s="5">
        <v>0</v>
      </c>
      <c r="BE19" s="5">
        <v>0</v>
      </c>
      <c r="BF19" s="5">
        <v>0</v>
      </c>
      <c r="BG19" s="5">
        <v>0</v>
      </c>
      <c r="BH19" s="5">
        <v>0</v>
      </c>
      <c r="BI19" s="5">
        <v>7</v>
      </c>
      <c r="BJ19" s="5">
        <v>0</v>
      </c>
      <c r="BK19" s="5">
        <v>0</v>
      </c>
      <c r="BL19" s="5">
        <v>0</v>
      </c>
      <c r="BM19" s="5">
        <v>0</v>
      </c>
      <c r="BN19" s="5">
        <v>3</v>
      </c>
      <c r="BO19" s="5">
        <v>0</v>
      </c>
      <c r="BP19" s="5">
        <v>0</v>
      </c>
      <c r="BQ19" s="5">
        <v>0</v>
      </c>
      <c r="BR19" s="5">
        <v>0</v>
      </c>
      <c r="BS19" s="5">
        <v>0</v>
      </c>
      <c r="BT19" s="5">
        <v>0</v>
      </c>
      <c r="BU19" s="5">
        <v>0</v>
      </c>
      <c r="BV19" s="5">
        <v>0</v>
      </c>
      <c r="BW19" s="5">
        <v>7</v>
      </c>
      <c r="BX19" s="5">
        <v>8</v>
      </c>
      <c r="BY19" s="5">
        <v>0</v>
      </c>
      <c r="BZ19" s="5">
        <v>10</v>
      </c>
      <c r="CA19" s="5">
        <v>8</v>
      </c>
      <c r="CB19" s="5">
        <v>0</v>
      </c>
      <c r="CC19" s="5">
        <v>0</v>
      </c>
      <c r="CD19" s="5">
        <v>0</v>
      </c>
      <c r="CE19" s="5">
        <v>13</v>
      </c>
      <c r="CF19" s="5">
        <v>263</v>
      </c>
      <c r="CG19" s="5">
        <v>0</v>
      </c>
      <c r="CH19" s="5">
        <v>0</v>
      </c>
      <c r="CI19" s="5">
        <v>3</v>
      </c>
      <c r="CJ19" s="5">
        <v>6</v>
      </c>
      <c r="CK19" s="5">
        <v>0</v>
      </c>
      <c r="CL19" s="5">
        <v>0</v>
      </c>
      <c r="CM19" s="5">
        <v>14</v>
      </c>
      <c r="CN19" s="5">
        <v>0</v>
      </c>
      <c r="CO19" s="5">
        <v>18</v>
      </c>
      <c r="CP19" s="5">
        <v>14</v>
      </c>
      <c r="CQ19" s="5">
        <v>0</v>
      </c>
      <c r="CR19" s="5">
        <v>0</v>
      </c>
      <c r="CS19" s="5">
        <v>0</v>
      </c>
      <c r="CT19" s="5">
        <v>18</v>
      </c>
      <c r="CU19" s="5">
        <v>0</v>
      </c>
      <c r="CV19" s="5">
        <v>0</v>
      </c>
      <c r="CW19" s="5">
        <v>0</v>
      </c>
      <c r="CX19" s="5">
        <v>13</v>
      </c>
      <c r="CY19" s="5">
        <v>0</v>
      </c>
      <c r="CZ19" s="5">
        <v>7</v>
      </c>
      <c r="DA19" s="5">
        <v>0</v>
      </c>
      <c r="DB19" s="5">
        <v>8</v>
      </c>
      <c r="DC19" s="5">
        <v>0</v>
      </c>
      <c r="DD19" s="5">
        <v>0</v>
      </c>
      <c r="DE19" s="5">
        <v>0</v>
      </c>
      <c r="DF19" s="5">
        <v>23</v>
      </c>
      <c r="DG19" s="5">
        <v>13</v>
      </c>
      <c r="DH19" s="5">
        <v>0</v>
      </c>
      <c r="DI19" s="5">
        <v>0</v>
      </c>
      <c r="DJ19" s="5">
        <v>0</v>
      </c>
      <c r="DK19" s="5">
        <v>13</v>
      </c>
      <c r="DL19" s="5">
        <v>0</v>
      </c>
      <c r="DM19" s="5">
        <v>8</v>
      </c>
      <c r="DN19" s="5">
        <v>0</v>
      </c>
      <c r="DO19" s="5">
        <v>17</v>
      </c>
      <c r="DP19" s="5">
        <v>13</v>
      </c>
      <c r="DQ19" s="5">
        <v>0</v>
      </c>
      <c r="DR19" s="5">
        <v>0</v>
      </c>
      <c r="DS19" s="5">
        <v>0</v>
      </c>
      <c r="DT19" s="5">
        <v>10</v>
      </c>
      <c r="DU19" s="5">
        <v>0</v>
      </c>
      <c r="DV19" s="5">
        <v>12</v>
      </c>
      <c r="DW19" s="5">
        <v>5</v>
      </c>
      <c r="DX19" s="5">
        <v>49</v>
      </c>
      <c r="DY19" s="5">
        <v>11</v>
      </c>
      <c r="DZ19" s="5">
        <v>0</v>
      </c>
      <c r="EA19" s="5">
        <v>0</v>
      </c>
      <c r="EB19" s="5">
        <v>0</v>
      </c>
      <c r="EC19" s="5">
        <v>39</v>
      </c>
      <c r="ED19" s="5">
        <v>3</v>
      </c>
      <c r="EE19" s="5">
        <v>0</v>
      </c>
      <c r="EF19" s="5">
        <v>6</v>
      </c>
      <c r="EG19" s="5">
        <v>6</v>
      </c>
      <c r="EH19" s="5">
        <v>0</v>
      </c>
      <c r="EI19" s="5">
        <v>0</v>
      </c>
      <c r="EJ19" s="5">
        <v>0</v>
      </c>
      <c r="EK19" s="5">
        <v>5</v>
      </c>
      <c r="EL19" s="5">
        <v>0</v>
      </c>
      <c r="EM19" s="5">
        <v>8</v>
      </c>
      <c r="EN19" s="5">
        <v>0</v>
      </c>
      <c r="EO19" s="5">
        <v>0</v>
      </c>
      <c r="EP19" s="5">
        <v>0</v>
      </c>
      <c r="EQ19" s="5">
        <v>0</v>
      </c>
      <c r="ER19" s="5">
        <v>25</v>
      </c>
      <c r="ES19" s="5">
        <v>0</v>
      </c>
      <c r="ET19" s="5">
        <v>0</v>
      </c>
      <c r="EU19" s="5">
        <v>0</v>
      </c>
      <c r="EV19" s="5">
        <v>0</v>
      </c>
      <c r="EW19" s="5">
        <v>0</v>
      </c>
      <c r="EX19" s="5">
        <v>0</v>
      </c>
      <c r="EY19" s="5">
        <v>4</v>
      </c>
      <c r="EZ19" s="5">
        <v>0</v>
      </c>
      <c r="FA19" s="5">
        <v>12</v>
      </c>
      <c r="FB19" s="5">
        <v>20</v>
      </c>
      <c r="FC19" s="5">
        <v>0</v>
      </c>
      <c r="FD19" s="5">
        <v>18</v>
      </c>
      <c r="FE19" s="5">
        <v>11</v>
      </c>
      <c r="FF19" s="5">
        <v>7</v>
      </c>
      <c r="FG19" s="5">
        <v>0</v>
      </c>
      <c r="FH19" s="5">
        <v>0</v>
      </c>
      <c r="FI19" s="5">
        <v>16</v>
      </c>
      <c r="FJ19" s="5">
        <v>431</v>
      </c>
      <c r="FK19" s="5">
        <v>0</v>
      </c>
      <c r="FL19" s="5">
        <v>0</v>
      </c>
      <c r="FM19" s="5">
        <v>3</v>
      </c>
      <c r="FN19" s="5">
        <v>15</v>
      </c>
      <c r="FO19" s="5">
        <v>0</v>
      </c>
      <c r="FP19" s="5">
        <v>0</v>
      </c>
      <c r="FQ19" s="5">
        <v>14</v>
      </c>
      <c r="FR19" s="5">
        <v>0</v>
      </c>
      <c r="FS19" s="5">
        <v>23</v>
      </c>
      <c r="FT19" s="5">
        <v>22</v>
      </c>
      <c r="FU19" s="5">
        <v>0</v>
      </c>
      <c r="FV19" s="5">
        <v>0</v>
      </c>
      <c r="FW19" s="5">
        <v>0</v>
      </c>
      <c r="FX19" s="5">
        <v>22</v>
      </c>
      <c r="FY19" s="5">
        <v>0</v>
      </c>
      <c r="FZ19" s="5">
        <v>0</v>
      </c>
      <c r="GA19" s="5">
        <v>0</v>
      </c>
      <c r="GB19" s="5">
        <v>18</v>
      </c>
      <c r="GC19" s="5">
        <v>0</v>
      </c>
      <c r="GD19" s="5">
        <v>7</v>
      </c>
      <c r="GE19" s="5">
        <v>0</v>
      </c>
      <c r="GF19" s="5">
        <v>8</v>
      </c>
      <c r="GG19" s="5">
        <v>0</v>
      </c>
      <c r="GH19" s="5">
        <v>0</v>
      </c>
      <c r="GI19" s="5">
        <v>0</v>
      </c>
      <c r="GJ19" s="5">
        <v>45</v>
      </c>
      <c r="GK19" s="5">
        <v>18</v>
      </c>
      <c r="GL19" s="5">
        <v>0</v>
      </c>
      <c r="GM19" s="5">
        <v>0</v>
      </c>
      <c r="GN19" s="5">
        <v>0</v>
      </c>
      <c r="GO19" s="5">
        <v>19</v>
      </c>
      <c r="GP19" s="5">
        <v>0</v>
      </c>
      <c r="GQ19" s="5">
        <v>24</v>
      </c>
      <c r="GR19" s="5">
        <v>0</v>
      </c>
      <c r="GS19" s="5">
        <v>27</v>
      </c>
      <c r="GT19" s="5">
        <v>20</v>
      </c>
      <c r="GU19" s="5">
        <v>4</v>
      </c>
      <c r="GV19" s="5">
        <v>0</v>
      </c>
      <c r="GW19" s="5">
        <v>0</v>
      </c>
      <c r="GX19" s="5">
        <v>10</v>
      </c>
      <c r="GY19" s="5">
        <v>0</v>
      </c>
      <c r="GZ19" s="5">
        <v>19</v>
      </c>
      <c r="HA19" s="5">
        <v>14</v>
      </c>
      <c r="HB19" s="5">
        <v>90</v>
      </c>
      <c r="HC19" s="5">
        <v>16</v>
      </c>
      <c r="HD19" s="5">
        <v>0</v>
      </c>
      <c r="HE19" s="5">
        <v>0</v>
      </c>
      <c r="HF19" s="5">
        <v>0</v>
      </c>
      <c r="HG19" s="5">
        <v>52</v>
      </c>
      <c r="HH19" s="5">
        <v>7</v>
      </c>
      <c r="HI19" s="5">
        <v>0</v>
      </c>
      <c r="HJ19" s="5">
        <v>10</v>
      </c>
      <c r="HK19" s="5">
        <v>6</v>
      </c>
      <c r="HL19" s="5">
        <v>0</v>
      </c>
      <c r="HM19" s="5">
        <v>0</v>
      </c>
      <c r="HN19" s="5">
        <v>0</v>
      </c>
      <c r="HO19" s="5">
        <v>5</v>
      </c>
      <c r="HP19" s="5">
        <v>0</v>
      </c>
      <c r="HQ19" s="5">
        <v>21</v>
      </c>
      <c r="HR19" s="5">
        <v>0</v>
      </c>
      <c r="HS19" s="5">
        <v>0</v>
      </c>
      <c r="HT19" s="5">
        <v>0</v>
      </c>
      <c r="HU19" s="5">
        <v>0</v>
      </c>
      <c r="HV19" s="5">
        <v>31</v>
      </c>
      <c r="HW19" s="5">
        <v>0</v>
      </c>
      <c r="HX19" s="5">
        <v>0</v>
      </c>
      <c r="HY19" s="5">
        <v>0</v>
      </c>
      <c r="HZ19" s="5">
        <v>0</v>
      </c>
      <c r="IA19" s="5">
        <v>0</v>
      </c>
      <c r="IB19" s="5">
        <v>0</v>
      </c>
      <c r="IC19" s="5">
        <v>4</v>
      </c>
      <c r="ID19" s="5">
        <v>0</v>
      </c>
      <c r="IE19" s="5">
        <v>16</v>
      </c>
      <c r="IF19" s="5">
        <v>26</v>
      </c>
      <c r="IG19" s="5">
        <v>0</v>
      </c>
      <c r="IH19" s="5">
        <v>26</v>
      </c>
      <c r="II19" s="5">
        <v>19</v>
      </c>
      <c r="IJ19" s="5">
        <v>3</v>
      </c>
      <c r="IK19" s="5">
        <v>0</v>
      </c>
      <c r="IL19" s="5">
        <v>0</v>
      </c>
      <c r="IM19" s="5">
        <v>23</v>
      </c>
      <c r="IN19" s="5">
        <v>691</v>
      </c>
    </row>
    <row r="20" spans="2:248" x14ac:dyDescent="0.25">
      <c r="B20" s="4" t="s">
        <v>54</v>
      </c>
      <c r="C20" s="5">
        <v>0</v>
      </c>
      <c r="D20" s="5">
        <v>0</v>
      </c>
      <c r="E20" s="5">
        <v>0</v>
      </c>
      <c r="F20" s="5">
        <v>4</v>
      </c>
      <c r="G20" s="5">
        <v>0</v>
      </c>
      <c r="H20" s="5">
        <v>0</v>
      </c>
      <c r="I20" s="5">
        <v>4</v>
      </c>
      <c r="J20" s="5">
        <v>0</v>
      </c>
      <c r="K20" s="5">
        <v>16</v>
      </c>
      <c r="L20" s="5">
        <v>8</v>
      </c>
      <c r="M20" s="5">
        <v>0</v>
      </c>
      <c r="N20" s="5">
        <v>0</v>
      </c>
      <c r="O20" s="5">
        <v>5</v>
      </c>
      <c r="P20" s="5">
        <v>6</v>
      </c>
      <c r="Q20" s="5">
        <v>0</v>
      </c>
      <c r="R20" s="5">
        <v>0</v>
      </c>
      <c r="S20" s="5">
        <v>0</v>
      </c>
      <c r="T20" s="5">
        <v>11</v>
      </c>
      <c r="U20" s="5">
        <v>0</v>
      </c>
      <c r="V20" s="5">
        <v>3</v>
      </c>
      <c r="W20" s="5">
        <v>0</v>
      </c>
      <c r="X20" s="5">
        <v>4</v>
      </c>
      <c r="Y20" s="5">
        <v>0</v>
      </c>
      <c r="Z20" s="5">
        <v>0</v>
      </c>
      <c r="AA20" s="5">
        <v>0</v>
      </c>
      <c r="AB20" s="5">
        <v>19</v>
      </c>
      <c r="AC20" s="5">
        <v>9</v>
      </c>
      <c r="AD20" s="5">
        <v>0</v>
      </c>
      <c r="AE20" s="5">
        <v>0</v>
      </c>
      <c r="AF20" s="5">
        <v>0</v>
      </c>
      <c r="AG20" s="5">
        <v>10</v>
      </c>
      <c r="AH20" s="5">
        <v>0</v>
      </c>
      <c r="AI20" s="5">
        <v>17</v>
      </c>
      <c r="AJ20" s="5">
        <v>0</v>
      </c>
      <c r="AK20" s="5">
        <v>24</v>
      </c>
      <c r="AL20" s="5">
        <v>8</v>
      </c>
      <c r="AM20" s="5">
        <v>0</v>
      </c>
      <c r="AN20" s="5">
        <v>0</v>
      </c>
      <c r="AO20" s="5">
        <v>0</v>
      </c>
      <c r="AP20" s="5">
        <v>4</v>
      </c>
      <c r="AQ20" s="5">
        <v>0</v>
      </c>
      <c r="AR20" s="5">
        <v>13</v>
      </c>
      <c r="AS20" s="5">
        <v>11</v>
      </c>
      <c r="AT20" s="5">
        <v>239</v>
      </c>
      <c r="AU20" s="5">
        <v>3</v>
      </c>
      <c r="AV20" s="5">
        <v>0</v>
      </c>
      <c r="AW20" s="5">
        <v>0</v>
      </c>
      <c r="AX20" s="5">
        <v>0</v>
      </c>
      <c r="AY20" s="5">
        <v>44</v>
      </c>
      <c r="AZ20" s="5">
        <v>4</v>
      </c>
      <c r="BA20" s="5">
        <v>0</v>
      </c>
      <c r="BB20" s="5">
        <v>9</v>
      </c>
      <c r="BC20" s="5">
        <v>0</v>
      </c>
      <c r="BD20" s="5">
        <v>0</v>
      </c>
      <c r="BE20" s="5">
        <v>0</v>
      </c>
      <c r="BF20" s="5">
        <v>0</v>
      </c>
      <c r="BG20" s="5">
        <v>0</v>
      </c>
      <c r="BH20" s="5">
        <v>0</v>
      </c>
      <c r="BI20" s="5">
        <v>17</v>
      </c>
      <c r="BJ20" s="5">
        <v>0</v>
      </c>
      <c r="BK20" s="5">
        <v>0</v>
      </c>
      <c r="BL20" s="5">
        <v>0</v>
      </c>
      <c r="BM20" s="5">
        <v>0</v>
      </c>
      <c r="BN20" s="5">
        <v>10</v>
      </c>
      <c r="BO20" s="5">
        <v>0</v>
      </c>
      <c r="BP20" s="5">
        <v>0</v>
      </c>
      <c r="BQ20" s="5">
        <v>0</v>
      </c>
      <c r="BR20" s="5">
        <v>0</v>
      </c>
      <c r="BS20" s="5">
        <v>0</v>
      </c>
      <c r="BT20" s="5">
        <v>0</v>
      </c>
      <c r="BU20" s="5">
        <v>0</v>
      </c>
      <c r="BV20" s="5">
        <v>0</v>
      </c>
      <c r="BW20" s="5">
        <v>13</v>
      </c>
      <c r="BX20" s="5">
        <v>3</v>
      </c>
      <c r="BY20" s="5">
        <v>0</v>
      </c>
      <c r="BZ20" s="5">
        <v>9</v>
      </c>
      <c r="CA20" s="5">
        <v>18</v>
      </c>
      <c r="CB20" s="5">
        <v>3</v>
      </c>
      <c r="CC20" s="5">
        <v>0</v>
      </c>
      <c r="CD20" s="5">
        <v>0</v>
      </c>
      <c r="CE20" s="5">
        <v>17</v>
      </c>
      <c r="CF20" s="5">
        <v>566</v>
      </c>
      <c r="CG20" s="5">
        <v>0</v>
      </c>
      <c r="CH20" s="5">
        <v>0</v>
      </c>
      <c r="CI20" s="5">
        <v>0</v>
      </c>
      <c r="CJ20" s="5">
        <v>7</v>
      </c>
      <c r="CK20" s="5">
        <v>0</v>
      </c>
      <c r="CL20" s="5">
        <v>0</v>
      </c>
      <c r="CM20" s="5">
        <v>3</v>
      </c>
      <c r="CN20" s="5">
        <v>0</v>
      </c>
      <c r="CO20" s="5">
        <v>9</v>
      </c>
      <c r="CP20" s="5">
        <v>6</v>
      </c>
      <c r="CQ20" s="5">
        <v>0</v>
      </c>
      <c r="CR20" s="5">
        <v>0</v>
      </c>
      <c r="CS20" s="5">
        <v>0</v>
      </c>
      <c r="CT20" s="5">
        <v>7</v>
      </c>
      <c r="CU20" s="5">
        <v>0</v>
      </c>
      <c r="CV20" s="5">
        <v>0</v>
      </c>
      <c r="CW20" s="5">
        <v>0</v>
      </c>
      <c r="CX20" s="5">
        <v>7</v>
      </c>
      <c r="CY20" s="5">
        <v>0</v>
      </c>
      <c r="CZ20" s="5">
        <v>0</v>
      </c>
      <c r="DA20" s="5">
        <v>0</v>
      </c>
      <c r="DB20" s="5">
        <v>11</v>
      </c>
      <c r="DC20" s="5">
        <v>0</v>
      </c>
      <c r="DD20" s="5">
        <v>0</v>
      </c>
      <c r="DE20" s="5">
        <v>0</v>
      </c>
      <c r="DF20" s="5">
        <v>16</v>
      </c>
      <c r="DG20" s="5">
        <v>0</v>
      </c>
      <c r="DH20" s="5">
        <v>0</v>
      </c>
      <c r="DI20" s="5">
        <v>0</v>
      </c>
      <c r="DJ20" s="5">
        <v>0</v>
      </c>
      <c r="DK20" s="5">
        <v>11</v>
      </c>
      <c r="DL20" s="5">
        <v>0</v>
      </c>
      <c r="DM20" s="5">
        <v>10</v>
      </c>
      <c r="DN20" s="5">
        <v>0</v>
      </c>
      <c r="DO20" s="5">
        <v>7</v>
      </c>
      <c r="DP20" s="5">
        <v>5</v>
      </c>
      <c r="DQ20" s="5">
        <v>0</v>
      </c>
      <c r="DR20" s="5">
        <v>0</v>
      </c>
      <c r="DS20" s="5">
        <v>0</v>
      </c>
      <c r="DT20" s="5">
        <v>5</v>
      </c>
      <c r="DU20" s="5">
        <v>0</v>
      </c>
      <c r="DV20" s="5">
        <v>15</v>
      </c>
      <c r="DW20" s="5">
        <v>4</v>
      </c>
      <c r="DX20" s="5">
        <v>177</v>
      </c>
      <c r="DY20" s="5">
        <v>0</v>
      </c>
      <c r="DZ20" s="5">
        <v>0</v>
      </c>
      <c r="EA20" s="5">
        <v>0</v>
      </c>
      <c r="EB20" s="5">
        <v>0</v>
      </c>
      <c r="EC20" s="5">
        <v>23</v>
      </c>
      <c r="ED20" s="5">
        <v>9</v>
      </c>
      <c r="EE20" s="5">
        <v>0</v>
      </c>
      <c r="EF20" s="5">
        <v>0</v>
      </c>
      <c r="EG20" s="5">
        <v>3</v>
      </c>
      <c r="EH20" s="5">
        <v>0</v>
      </c>
      <c r="EI20" s="5">
        <v>0</v>
      </c>
      <c r="EJ20" s="5">
        <v>0</v>
      </c>
      <c r="EK20" s="5">
        <v>0</v>
      </c>
      <c r="EL20" s="5">
        <v>0</v>
      </c>
      <c r="EM20" s="5">
        <v>13</v>
      </c>
      <c r="EN20" s="5">
        <v>0</v>
      </c>
      <c r="EO20" s="5">
        <v>0</v>
      </c>
      <c r="EP20" s="5">
        <v>0</v>
      </c>
      <c r="EQ20" s="5">
        <v>0</v>
      </c>
      <c r="ER20" s="5">
        <v>11</v>
      </c>
      <c r="ES20" s="5">
        <v>0</v>
      </c>
      <c r="ET20" s="5">
        <v>0</v>
      </c>
      <c r="EU20" s="5">
        <v>0</v>
      </c>
      <c r="EV20" s="5">
        <v>0</v>
      </c>
      <c r="EW20" s="5">
        <v>0</v>
      </c>
      <c r="EX20" s="5">
        <v>0</v>
      </c>
      <c r="EY20" s="5">
        <v>0</v>
      </c>
      <c r="EZ20" s="5">
        <v>0</v>
      </c>
      <c r="FA20" s="5">
        <v>7</v>
      </c>
      <c r="FB20" s="5">
        <v>10</v>
      </c>
      <c r="FC20" s="5">
        <v>0</v>
      </c>
      <c r="FD20" s="5">
        <v>7</v>
      </c>
      <c r="FE20" s="5">
        <v>21</v>
      </c>
      <c r="FF20" s="5">
        <v>0</v>
      </c>
      <c r="FG20" s="5">
        <v>0</v>
      </c>
      <c r="FH20" s="5">
        <v>0</v>
      </c>
      <c r="FI20" s="5">
        <v>11</v>
      </c>
      <c r="FJ20" s="5">
        <v>416</v>
      </c>
      <c r="FK20" s="5">
        <v>0</v>
      </c>
      <c r="FL20" s="5">
        <v>0</v>
      </c>
      <c r="FM20" s="5">
        <v>0</v>
      </c>
      <c r="FN20" s="5">
        <v>8</v>
      </c>
      <c r="FO20" s="5">
        <v>0</v>
      </c>
      <c r="FP20" s="5">
        <v>0</v>
      </c>
      <c r="FQ20" s="5">
        <v>12</v>
      </c>
      <c r="FR20" s="5">
        <v>0</v>
      </c>
      <c r="FS20" s="5">
        <v>22</v>
      </c>
      <c r="FT20" s="5">
        <v>18</v>
      </c>
      <c r="FU20" s="5">
        <v>0</v>
      </c>
      <c r="FV20" s="5">
        <v>0</v>
      </c>
      <c r="FW20" s="5">
        <v>4</v>
      </c>
      <c r="FX20" s="5">
        <v>13</v>
      </c>
      <c r="FY20" s="5">
        <v>0</v>
      </c>
      <c r="FZ20" s="5">
        <v>0</v>
      </c>
      <c r="GA20" s="5">
        <v>0</v>
      </c>
      <c r="GB20" s="5">
        <v>12</v>
      </c>
      <c r="GC20" s="5">
        <v>0</v>
      </c>
      <c r="GD20" s="5">
        <v>8</v>
      </c>
      <c r="GE20" s="5">
        <v>0</v>
      </c>
      <c r="GF20" s="5">
        <v>12</v>
      </c>
      <c r="GG20" s="5">
        <v>0</v>
      </c>
      <c r="GH20" s="5">
        <v>0</v>
      </c>
      <c r="GI20" s="5">
        <v>0</v>
      </c>
      <c r="GJ20" s="5">
        <v>36</v>
      </c>
      <c r="GK20" s="5">
        <v>13</v>
      </c>
      <c r="GL20" s="5">
        <v>0</v>
      </c>
      <c r="GM20" s="5">
        <v>0</v>
      </c>
      <c r="GN20" s="5">
        <v>0</v>
      </c>
      <c r="GO20" s="5">
        <v>15</v>
      </c>
      <c r="GP20" s="5">
        <v>0</v>
      </c>
      <c r="GQ20" s="5">
        <v>24</v>
      </c>
      <c r="GR20" s="5">
        <v>0</v>
      </c>
      <c r="GS20" s="5">
        <v>34</v>
      </c>
      <c r="GT20" s="5">
        <v>13</v>
      </c>
      <c r="GU20" s="5">
        <v>5</v>
      </c>
      <c r="GV20" s="5">
        <v>0</v>
      </c>
      <c r="GW20" s="5">
        <v>0</v>
      </c>
      <c r="GX20" s="5">
        <v>3</v>
      </c>
      <c r="GY20" s="5">
        <v>0</v>
      </c>
      <c r="GZ20" s="5">
        <v>32</v>
      </c>
      <c r="HA20" s="5">
        <v>13</v>
      </c>
      <c r="HB20" s="5">
        <v>416</v>
      </c>
      <c r="HC20" s="5">
        <v>8</v>
      </c>
      <c r="HD20" s="5">
        <v>0</v>
      </c>
      <c r="HE20" s="5">
        <v>0</v>
      </c>
      <c r="HF20" s="5">
        <v>0</v>
      </c>
      <c r="HG20" s="5">
        <v>62</v>
      </c>
      <c r="HH20" s="5">
        <v>15</v>
      </c>
      <c r="HI20" s="5">
        <v>0</v>
      </c>
      <c r="HJ20" s="5">
        <v>6</v>
      </c>
      <c r="HK20" s="5">
        <v>3</v>
      </c>
      <c r="HL20" s="5">
        <v>0</v>
      </c>
      <c r="HM20" s="5">
        <v>0</v>
      </c>
      <c r="HN20" s="5">
        <v>0</v>
      </c>
      <c r="HO20" s="5">
        <v>0</v>
      </c>
      <c r="HP20" s="5">
        <v>0</v>
      </c>
      <c r="HQ20" s="5">
        <v>29</v>
      </c>
      <c r="HR20" s="5">
        <v>0</v>
      </c>
      <c r="HS20" s="5">
        <v>0</v>
      </c>
      <c r="HT20" s="5">
        <v>0</v>
      </c>
      <c r="HU20" s="5">
        <v>0</v>
      </c>
      <c r="HV20" s="5">
        <v>19</v>
      </c>
      <c r="HW20" s="5">
        <v>0</v>
      </c>
      <c r="HX20" s="5">
        <v>0</v>
      </c>
      <c r="HY20" s="5">
        <v>0</v>
      </c>
      <c r="HZ20" s="5">
        <v>0</v>
      </c>
      <c r="IA20" s="5">
        <v>0</v>
      </c>
      <c r="IB20" s="5">
        <v>0</v>
      </c>
      <c r="IC20" s="5">
        <v>0</v>
      </c>
      <c r="ID20" s="5">
        <v>0</v>
      </c>
      <c r="IE20" s="5">
        <v>15</v>
      </c>
      <c r="IF20" s="5">
        <v>13</v>
      </c>
      <c r="IG20" s="5">
        <v>0</v>
      </c>
      <c r="IH20" s="5">
        <v>16</v>
      </c>
      <c r="II20" s="5">
        <v>44</v>
      </c>
      <c r="IJ20" s="5">
        <v>4</v>
      </c>
      <c r="IK20" s="5">
        <v>0</v>
      </c>
      <c r="IL20" s="5">
        <v>0</v>
      </c>
      <c r="IM20" s="5">
        <v>24</v>
      </c>
      <c r="IN20" s="5">
        <v>976</v>
      </c>
    </row>
    <row r="21" spans="2:248" x14ac:dyDescent="0.25">
      <c r="B21" s="4" t="s">
        <v>55</v>
      </c>
      <c r="C21" s="5">
        <v>0</v>
      </c>
      <c r="D21" s="5">
        <v>0</v>
      </c>
      <c r="E21" s="5">
        <v>0</v>
      </c>
      <c r="F21" s="5">
        <v>9</v>
      </c>
      <c r="G21" s="5">
        <v>0</v>
      </c>
      <c r="H21" s="5">
        <v>5</v>
      </c>
      <c r="I21" s="5">
        <v>8</v>
      </c>
      <c r="J21" s="5">
        <v>0</v>
      </c>
      <c r="K21" s="5">
        <v>9</v>
      </c>
      <c r="L21" s="5">
        <v>18</v>
      </c>
      <c r="M21" s="5">
        <v>0</v>
      </c>
      <c r="N21" s="5">
        <v>0</v>
      </c>
      <c r="O21" s="5">
        <v>6</v>
      </c>
      <c r="P21" s="5">
        <v>14</v>
      </c>
      <c r="Q21" s="5">
        <v>0</v>
      </c>
      <c r="R21" s="5">
        <v>0</v>
      </c>
      <c r="S21" s="5">
        <v>0</v>
      </c>
      <c r="T21" s="5">
        <v>7</v>
      </c>
      <c r="U21" s="5">
        <v>0</v>
      </c>
      <c r="V21" s="5">
        <v>4</v>
      </c>
      <c r="W21" s="5">
        <v>0</v>
      </c>
      <c r="X21" s="5">
        <v>3</v>
      </c>
      <c r="Y21" s="5">
        <v>0</v>
      </c>
      <c r="Z21" s="5">
        <v>0</v>
      </c>
      <c r="AA21" s="5">
        <v>0</v>
      </c>
      <c r="AB21" s="5">
        <v>32</v>
      </c>
      <c r="AC21" s="5">
        <v>12</v>
      </c>
      <c r="AD21" s="5">
        <v>0</v>
      </c>
      <c r="AE21" s="5">
        <v>0</v>
      </c>
      <c r="AF21" s="5">
        <v>0</v>
      </c>
      <c r="AG21" s="5">
        <v>17</v>
      </c>
      <c r="AH21" s="5">
        <v>0</v>
      </c>
      <c r="AI21" s="5">
        <v>23</v>
      </c>
      <c r="AJ21" s="5">
        <v>0</v>
      </c>
      <c r="AK21" s="5">
        <v>17</v>
      </c>
      <c r="AL21" s="5">
        <v>7</v>
      </c>
      <c r="AM21" s="5">
        <v>0</v>
      </c>
      <c r="AN21" s="5">
        <v>0</v>
      </c>
      <c r="AO21" s="5">
        <v>0</v>
      </c>
      <c r="AP21" s="5">
        <v>0</v>
      </c>
      <c r="AQ21" s="5">
        <v>0</v>
      </c>
      <c r="AR21" s="5">
        <v>25</v>
      </c>
      <c r="AS21" s="5">
        <v>13</v>
      </c>
      <c r="AT21" s="5">
        <v>87</v>
      </c>
      <c r="AU21" s="5">
        <v>7</v>
      </c>
      <c r="AV21" s="5">
        <v>0</v>
      </c>
      <c r="AW21" s="5">
        <v>0</v>
      </c>
      <c r="AX21" s="5">
        <v>0</v>
      </c>
      <c r="AY21" s="5">
        <v>22</v>
      </c>
      <c r="AZ21" s="5">
        <v>5</v>
      </c>
      <c r="BA21" s="5">
        <v>0</v>
      </c>
      <c r="BB21" s="5">
        <v>9</v>
      </c>
      <c r="BC21" s="5">
        <v>4</v>
      </c>
      <c r="BD21" s="5">
        <v>0</v>
      </c>
      <c r="BE21" s="5">
        <v>0</v>
      </c>
      <c r="BF21" s="5">
        <v>0</v>
      </c>
      <c r="BG21" s="5">
        <v>0</v>
      </c>
      <c r="BH21" s="5">
        <v>0</v>
      </c>
      <c r="BI21" s="5">
        <v>13</v>
      </c>
      <c r="BJ21" s="5">
        <v>0</v>
      </c>
      <c r="BK21" s="5">
        <v>0</v>
      </c>
      <c r="BL21" s="5">
        <v>0</v>
      </c>
      <c r="BM21" s="5">
        <v>0</v>
      </c>
      <c r="BN21" s="5">
        <v>9</v>
      </c>
      <c r="BO21" s="5">
        <v>0</v>
      </c>
      <c r="BP21" s="5">
        <v>0</v>
      </c>
      <c r="BQ21" s="5">
        <v>0</v>
      </c>
      <c r="BR21" s="5">
        <v>0</v>
      </c>
      <c r="BS21" s="5">
        <v>0</v>
      </c>
      <c r="BT21" s="5">
        <v>0</v>
      </c>
      <c r="BU21" s="5">
        <v>0</v>
      </c>
      <c r="BV21" s="5">
        <v>0</v>
      </c>
      <c r="BW21" s="5">
        <v>9</v>
      </c>
      <c r="BX21" s="5">
        <v>18</v>
      </c>
      <c r="BY21" s="5">
        <v>0</v>
      </c>
      <c r="BZ21" s="5">
        <v>17</v>
      </c>
      <c r="CA21" s="5">
        <v>14</v>
      </c>
      <c r="CB21" s="5">
        <v>8</v>
      </c>
      <c r="CC21" s="5">
        <v>0</v>
      </c>
      <c r="CD21" s="5">
        <v>0</v>
      </c>
      <c r="CE21" s="5">
        <v>22</v>
      </c>
      <c r="CF21" s="5">
        <v>464</v>
      </c>
      <c r="CG21" s="5">
        <v>0</v>
      </c>
      <c r="CH21" s="5">
        <v>0</v>
      </c>
      <c r="CI21" s="5">
        <v>0</v>
      </c>
      <c r="CJ21" s="5">
        <v>23</v>
      </c>
      <c r="CK21" s="5">
        <v>0</v>
      </c>
      <c r="CL21" s="5">
        <v>3</v>
      </c>
      <c r="CM21" s="5">
        <v>16</v>
      </c>
      <c r="CN21" s="5">
        <v>0</v>
      </c>
      <c r="CO21" s="5">
        <v>18</v>
      </c>
      <c r="CP21" s="5">
        <v>28</v>
      </c>
      <c r="CQ21" s="5">
        <v>0</v>
      </c>
      <c r="CR21" s="5">
        <v>0</v>
      </c>
      <c r="CS21" s="5">
        <v>3</v>
      </c>
      <c r="CT21" s="5">
        <v>24</v>
      </c>
      <c r="CU21" s="5">
        <v>0</v>
      </c>
      <c r="CV21" s="5">
        <v>0</v>
      </c>
      <c r="CW21" s="5">
        <v>0</v>
      </c>
      <c r="CX21" s="5">
        <v>28</v>
      </c>
      <c r="CY21" s="5">
        <v>0</v>
      </c>
      <c r="CZ21" s="5">
        <v>13</v>
      </c>
      <c r="DA21" s="5">
        <v>0</v>
      </c>
      <c r="DB21" s="5">
        <v>31</v>
      </c>
      <c r="DC21" s="5">
        <v>0</v>
      </c>
      <c r="DD21" s="5">
        <v>0</v>
      </c>
      <c r="DE21" s="5">
        <v>0</v>
      </c>
      <c r="DF21" s="5">
        <v>46</v>
      </c>
      <c r="DG21" s="5">
        <v>6</v>
      </c>
      <c r="DH21" s="5">
        <v>0</v>
      </c>
      <c r="DI21" s="5">
        <v>0</v>
      </c>
      <c r="DJ21" s="5">
        <v>0</v>
      </c>
      <c r="DK21" s="5">
        <v>25</v>
      </c>
      <c r="DL21" s="5">
        <v>0</v>
      </c>
      <c r="DM21" s="5">
        <v>41</v>
      </c>
      <c r="DN21" s="5">
        <v>0</v>
      </c>
      <c r="DO21" s="5">
        <v>44</v>
      </c>
      <c r="DP21" s="5">
        <v>15</v>
      </c>
      <c r="DQ21" s="5">
        <v>0</v>
      </c>
      <c r="DR21" s="5">
        <v>0</v>
      </c>
      <c r="DS21" s="5">
        <v>0</v>
      </c>
      <c r="DT21" s="5">
        <v>12</v>
      </c>
      <c r="DU21" s="5">
        <v>0</v>
      </c>
      <c r="DV21" s="5">
        <v>29</v>
      </c>
      <c r="DW21" s="5">
        <v>22</v>
      </c>
      <c r="DX21" s="5">
        <v>176</v>
      </c>
      <c r="DY21" s="5">
        <v>10</v>
      </c>
      <c r="DZ21" s="5">
        <v>0</v>
      </c>
      <c r="EA21" s="5">
        <v>0</v>
      </c>
      <c r="EB21" s="5">
        <v>0</v>
      </c>
      <c r="EC21" s="5">
        <v>63</v>
      </c>
      <c r="ED21" s="5">
        <v>18</v>
      </c>
      <c r="EE21" s="5">
        <v>0</v>
      </c>
      <c r="EF21" s="5">
        <v>19</v>
      </c>
      <c r="EG21" s="5">
        <v>5</v>
      </c>
      <c r="EH21" s="5">
        <v>0</v>
      </c>
      <c r="EI21" s="5">
        <v>0</v>
      </c>
      <c r="EJ21" s="5">
        <v>0</v>
      </c>
      <c r="EK21" s="5">
        <v>5</v>
      </c>
      <c r="EL21" s="5">
        <v>0</v>
      </c>
      <c r="EM21" s="5">
        <v>33</v>
      </c>
      <c r="EN21" s="5">
        <v>0</v>
      </c>
      <c r="EO21" s="5">
        <v>0</v>
      </c>
      <c r="EP21" s="5">
        <v>0</v>
      </c>
      <c r="EQ21" s="5">
        <v>0</v>
      </c>
      <c r="ER21" s="5">
        <v>51</v>
      </c>
      <c r="ES21" s="5">
        <v>0</v>
      </c>
      <c r="ET21" s="5">
        <v>0</v>
      </c>
      <c r="EU21" s="5">
        <v>0</v>
      </c>
      <c r="EV21" s="5">
        <v>0</v>
      </c>
      <c r="EW21" s="5">
        <v>0</v>
      </c>
      <c r="EX21" s="5">
        <v>0</v>
      </c>
      <c r="EY21" s="5">
        <v>0</v>
      </c>
      <c r="EZ21" s="5">
        <v>0</v>
      </c>
      <c r="FA21" s="5">
        <v>30</v>
      </c>
      <c r="FB21" s="5">
        <v>29</v>
      </c>
      <c r="FC21" s="5">
        <v>0</v>
      </c>
      <c r="FD21" s="5">
        <v>31</v>
      </c>
      <c r="FE21" s="5">
        <v>27</v>
      </c>
      <c r="FF21" s="5">
        <v>4</v>
      </c>
      <c r="FG21" s="5">
        <v>0</v>
      </c>
      <c r="FH21" s="5">
        <v>0</v>
      </c>
      <c r="FI21" s="5">
        <v>17</v>
      </c>
      <c r="FJ21" s="5">
        <v>951</v>
      </c>
      <c r="FK21" s="5">
        <v>0</v>
      </c>
      <c r="FL21" s="5">
        <v>0</v>
      </c>
      <c r="FM21" s="5">
        <v>0</v>
      </c>
      <c r="FN21" s="5">
        <v>34</v>
      </c>
      <c r="FO21" s="5">
        <v>0</v>
      </c>
      <c r="FP21" s="5">
        <v>7</v>
      </c>
      <c r="FQ21" s="5">
        <v>23</v>
      </c>
      <c r="FR21" s="5">
        <v>0</v>
      </c>
      <c r="FS21" s="5">
        <v>28</v>
      </c>
      <c r="FT21" s="5">
        <v>49</v>
      </c>
      <c r="FU21" s="5">
        <v>0</v>
      </c>
      <c r="FV21" s="5">
        <v>0</v>
      </c>
      <c r="FW21" s="5">
        <v>3</v>
      </c>
      <c r="FX21" s="5">
        <v>39</v>
      </c>
      <c r="FY21" s="5">
        <v>0</v>
      </c>
      <c r="FZ21" s="5">
        <v>0</v>
      </c>
      <c r="GA21" s="5">
        <v>0</v>
      </c>
      <c r="GB21" s="5">
        <v>31</v>
      </c>
      <c r="GC21" s="5">
        <v>0</v>
      </c>
      <c r="GD21" s="5">
        <v>25</v>
      </c>
      <c r="GE21" s="5">
        <v>0</v>
      </c>
      <c r="GF21" s="5">
        <v>37</v>
      </c>
      <c r="GG21" s="5">
        <v>0</v>
      </c>
      <c r="GH21" s="5">
        <v>0</v>
      </c>
      <c r="GI21" s="5">
        <v>0</v>
      </c>
      <c r="GJ21" s="5">
        <v>73</v>
      </c>
      <c r="GK21" s="5">
        <v>19</v>
      </c>
      <c r="GL21" s="5">
        <v>0</v>
      </c>
      <c r="GM21" s="5">
        <v>0</v>
      </c>
      <c r="GN21" s="5">
        <v>0</v>
      </c>
      <c r="GO21" s="5">
        <v>44</v>
      </c>
      <c r="GP21" s="5">
        <v>0</v>
      </c>
      <c r="GQ21" s="5">
        <v>60</v>
      </c>
      <c r="GR21" s="5">
        <v>0</v>
      </c>
      <c r="GS21" s="5">
        <v>65</v>
      </c>
      <c r="GT21" s="5">
        <v>27</v>
      </c>
      <c r="GU21" s="5">
        <v>0</v>
      </c>
      <c r="GV21" s="5">
        <v>0</v>
      </c>
      <c r="GW21" s="5">
        <v>0</v>
      </c>
      <c r="GX21" s="5">
        <v>15</v>
      </c>
      <c r="GY21" s="5">
        <v>0</v>
      </c>
      <c r="GZ21" s="5">
        <v>52</v>
      </c>
      <c r="HA21" s="5">
        <v>31</v>
      </c>
      <c r="HB21" s="5">
        <v>260</v>
      </c>
      <c r="HC21" s="5">
        <v>15</v>
      </c>
      <c r="HD21" s="5">
        <v>0</v>
      </c>
      <c r="HE21" s="5">
        <v>0</v>
      </c>
      <c r="HF21" s="5">
        <v>0</v>
      </c>
      <c r="HG21" s="5">
        <v>85</v>
      </c>
      <c r="HH21" s="5">
        <v>17</v>
      </c>
      <c r="HI21" s="5">
        <v>3</v>
      </c>
      <c r="HJ21" s="5">
        <v>24</v>
      </c>
      <c r="HK21" s="5">
        <v>6</v>
      </c>
      <c r="HL21" s="5">
        <v>0</v>
      </c>
      <c r="HM21" s="5">
        <v>0</v>
      </c>
      <c r="HN21" s="5">
        <v>0</v>
      </c>
      <c r="HO21" s="5">
        <v>3</v>
      </c>
      <c r="HP21" s="5">
        <v>0</v>
      </c>
      <c r="HQ21" s="5">
        <v>43</v>
      </c>
      <c r="HR21" s="5">
        <v>0</v>
      </c>
      <c r="HS21" s="5">
        <v>0</v>
      </c>
      <c r="HT21" s="5">
        <v>0</v>
      </c>
      <c r="HU21" s="5">
        <v>0</v>
      </c>
      <c r="HV21" s="5">
        <v>59</v>
      </c>
      <c r="HW21" s="5">
        <v>0</v>
      </c>
      <c r="HX21" s="5">
        <v>0</v>
      </c>
      <c r="HY21" s="5">
        <v>0</v>
      </c>
      <c r="HZ21" s="5">
        <v>0</v>
      </c>
      <c r="IA21" s="5">
        <v>0</v>
      </c>
      <c r="IB21" s="5">
        <v>0</v>
      </c>
      <c r="IC21" s="5">
        <v>0</v>
      </c>
      <c r="ID21" s="5">
        <v>0</v>
      </c>
      <c r="IE21" s="5">
        <v>36</v>
      </c>
      <c r="IF21" s="5">
        <v>50</v>
      </c>
      <c r="IG21" s="5">
        <v>0</v>
      </c>
      <c r="IH21" s="5">
        <v>41</v>
      </c>
      <c r="II21" s="5">
        <v>41</v>
      </c>
      <c r="IJ21" s="5">
        <v>13</v>
      </c>
      <c r="IK21" s="5">
        <v>0</v>
      </c>
      <c r="IL21" s="5">
        <v>0</v>
      </c>
      <c r="IM21" s="5">
        <v>38</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4</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0</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0</v>
      </c>
      <c r="GC23" s="5">
        <v>0</v>
      </c>
      <c r="GD23" s="5">
        <v>0</v>
      </c>
      <c r="GE23" s="5">
        <v>0</v>
      </c>
      <c r="GF23" s="5">
        <v>0</v>
      </c>
      <c r="GG23" s="5">
        <v>0</v>
      </c>
      <c r="GH23" s="5">
        <v>0</v>
      </c>
      <c r="GI23" s="5">
        <v>0</v>
      </c>
      <c r="GJ23" s="5">
        <v>4</v>
      </c>
      <c r="GK23" s="5">
        <v>0</v>
      </c>
      <c r="GL23" s="5">
        <v>0</v>
      </c>
      <c r="GM23" s="5">
        <v>0</v>
      </c>
      <c r="GN23" s="5">
        <v>0</v>
      </c>
      <c r="GO23" s="5">
        <v>0</v>
      </c>
      <c r="GP23" s="5">
        <v>0</v>
      </c>
      <c r="GQ23" s="5">
        <v>0</v>
      </c>
      <c r="GR23" s="5">
        <v>0</v>
      </c>
      <c r="GS23" s="5">
        <v>0</v>
      </c>
      <c r="GT23" s="5">
        <v>0</v>
      </c>
      <c r="GU23" s="5">
        <v>0</v>
      </c>
      <c r="GV23" s="5">
        <v>0</v>
      </c>
      <c r="GW23" s="5">
        <v>0</v>
      </c>
      <c r="GX23" s="5">
        <v>0</v>
      </c>
      <c r="GY23" s="5">
        <v>0</v>
      </c>
      <c r="GZ23" s="5">
        <v>0</v>
      </c>
      <c r="HA23" s="5">
        <v>0</v>
      </c>
      <c r="HB23" s="5">
        <v>3</v>
      </c>
      <c r="HC23" s="5">
        <v>0</v>
      </c>
      <c r="HD23" s="5">
        <v>0</v>
      </c>
      <c r="HE23" s="5">
        <v>0</v>
      </c>
      <c r="HF23" s="5">
        <v>0</v>
      </c>
      <c r="HG23" s="5">
        <v>3</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3</v>
      </c>
      <c r="IN23" s="5">
        <v>25</v>
      </c>
    </row>
    <row r="24" spans="2:248" x14ac:dyDescent="0.25">
      <c r="B24" s="4" t="s">
        <v>58</v>
      </c>
      <c r="C24" s="5">
        <v>0</v>
      </c>
      <c r="D24" s="5">
        <v>0</v>
      </c>
      <c r="E24" s="5">
        <v>0</v>
      </c>
      <c r="F24" s="5">
        <v>3</v>
      </c>
      <c r="G24" s="5">
        <v>0</v>
      </c>
      <c r="H24" s="5">
        <v>0</v>
      </c>
      <c r="I24" s="5">
        <v>0</v>
      </c>
      <c r="J24" s="5">
        <v>0</v>
      </c>
      <c r="K24" s="5">
        <v>5</v>
      </c>
      <c r="L24" s="5">
        <v>5</v>
      </c>
      <c r="M24" s="5">
        <v>0</v>
      </c>
      <c r="N24" s="5">
        <v>0</v>
      </c>
      <c r="O24" s="5">
        <v>0</v>
      </c>
      <c r="P24" s="5">
        <v>0</v>
      </c>
      <c r="Q24" s="5">
        <v>0</v>
      </c>
      <c r="R24" s="5">
        <v>0</v>
      </c>
      <c r="S24" s="5">
        <v>0</v>
      </c>
      <c r="T24" s="5">
        <v>4</v>
      </c>
      <c r="U24" s="5">
        <v>0</v>
      </c>
      <c r="V24" s="5">
        <v>4</v>
      </c>
      <c r="W24" s="5">
        <v>0</v>
      </c>
      <c r="X24" s="5">
        <v>0</v>
      </c>
      <c r="Y24" s="5">
        <v>0</v>
      </c>
      <c r="Z24" s="5">
        <v>0</v>
      </c>
      <c r="AA24" s="5">
        <v>0</v>
      </c>
      <c r="AB24" s="5">
        <v>3</v>
      </c>
      <c r="AC24" s="5">
        <v>0</v>
      </c>
      <c r="AD24" s="5">
        <v>0</v>
      </c>
      <c r="AE24" s="5">
        <v>0</v>
      </c>
      <c r="AF24" s="5">
        <v>0</v>
      </c>
      <c r="AG24" s="5">
        <v>0</v>
      </c>
      <c r="AH24" s="5">
        <v>0</v>
      </c>
      <c r="AI24" s="5">
        <v>0</v>
      </c>
      <c r="AJ24" s="5">
        <v>0</v>
      </c>
      <c r="AK24" s="5">
        <v>5</v>
      </c>
      <c r="AL24" s="5">
        <v>0</v>
      </c>
      <c r="AM24" s="5">
        <v>0</v>
      </c>
      <c r="AN24" s="5">
        <v>0</v>
      </c>
      <c r="AO24" s="5">
        <v>0</v>
      </c>
      <c r="AP24" s="5">
        <v>0</v>
      </c>
      <c r="AQ24" s="5">
        <v>0</v>
      </c>
      <c r="AR24" s="5">
        <v>0</v>
      </c>
      <c r="AS24" s="5">
        <v>0</v>
      </c>
      <c r="AT24" s="5">
        <v>21</v>
      </c>
      <c r="AU24" s="5">
        <v>0</v>
      </c>
      <c r="AV24" s="5">
        <v>0</v>
      </c>
      <c r="AW24" s="5">
        <v>0</v>
      </c>
      <c r="AX24" s="5">
        <v>0</v>
      </c>
      <c r="AY24" s="5">
        <v>5</v>
      </c>
      <c r="AZ24" s="5">
        <v>3</v>
      </c>
      <c r="BA24" s="5">
        <v>0</v>
      </c>
      <c r="BB24" s="5">
        <v>0</v>
      </c>
      <c r="BC24" s="5">
        <v>0</v>
      </c>
      <c r="BD24" s="5">
        <v>0</v>
      </c>
      <c r="BE24" s="5">
        <v>0</v>
      </c>
      <c r="BF24" s="5">
        <v>0</v>
      </c>
      <c r="BG24" s="5">
        <v>0</v>
      </c>
      <c r="BH24" s="5">
        <v>0</v>
      </c>
      <c r="BI24" s="5">
        <v>3</v>
      </c>
      <c r="BJ24" s="5">
        <v>0</v>
      </c>
      <c r="BK24" s="5">
        <v>0</v>
      </c>
      <c r="BL24" s="5">
        <v>0</v>
      </c>
      <c r="BM24" s="5">
        <v>0</v>
      </c>
      <c r="BN24" s="5">
        <v>0</v>
      </c>
      <c r="BO24" s="5">
        <v>0</v>
      </c>
      <c r="BP24" s="5">
        <v>0</v>
      </c>
      <c r="BQ24" s="5">
        <v>0</v>
      </c>
      <c r="BR24" s="5">
        <v>0</v>
      </c>
      <c r="BS24" s="5">
        <v>0</v>
      </c>
      <c r="BT24" s="5">
        <v>0</v>
      </c>
      <c r="BU24" s="5">
        <v>0</v>
      </c>
      <c r="BV24" s="5">
        <v>0</v>
      </c>
      <c r="BW24" s="5">
        <v>6</v>
      </c>
      <c r="BX24" s="5">
        <v>5</v>
      </c>
      <c r="BY24" s="5">
        <v>0</v>
      </c>
      <c r="BZ24" s="5">
        <v>3</v>
      </c>
      <c r="CA24" s="5">
        <v>5</v>
      </c>
      <c r="CB24" s="5">
        <v>0</v>
      </c>
      <c r="CC24" s="5">
        <v>0</v>
      </c>
      <c r="CD24" s="5">
        <v>0</v>
      </c>
      <c r="CE24" s="5">
        <v>0</v>
      </c>
      <c r="CF24" s="5">
        <v>85</v>
      </c>
      <c r="CG24" s="5">
        <v>0</v>
      </c>
      <c r="CH24" s="5">
        <v>0</v>
      </c>
      <c r="CI24" s="5">
        <v>0</v>
      </c>
      <c r="CJ24" s="5">
        <v>0</v>
      </c>
      <c r="CK24" s="5">
        <v>0</v>
      </c>
      <c r="CL24" s="5">
        <v>0</v>
      </c>
      <c r="CM24" s="5">
        <v>3</v>
      </c>
      <c r="CN24" s="5">
        <v>0</v>
      </c>
      <c r="CO24" s="5">
        <v>3</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3</v>
      </c>
      <c r="DP24" s="5">
        <v>0</v>
      </c>
      <c r="DQ24" s="5">
        <v>0</v>
      </c>
      <c r="DR24" s="5">
        <v>0</v>
      </c>
      <c r="DS24" s="5">
        <v>0</v>
      </c>
      <c r="DT24" s="5">
        <v>0</v>
      </c>
      <c r="DU24" s="5">
        <v>0</v>
      </c>
      <c r="DV24" s="5">
        <v>0</v>
      </c>
      <c r="DW24" s="5">
        <v>0</v>
      </c>
      <c r="DX24" s="5">
        <v>7</v>
      </c>
      <c r="DY24" s="5">
        <v>0</v>
      </c>
      <c r="DZ24" s="5">
        <v>0</v>
      </c>
      <c r="EA24" s="5">
        <v>0</v>
      </c>
      <c r="EB24" s="5">
        <v>0</v>
      </c>
      <c r="EC24" s="5">
        <v>3</v>
      </c>
      <c r="ED24" s="5">
        <v>0</v>
      </c>
      <c r="EE24" s="5">
        <v>0</v>
      </c>
      <c r="EF24" s="5">
        <v>0</v>
      </c>
      <c r="EG24" s="5">
        <v>0</v>
      </c>
      <c r="EH24" s="5">
        <v>0</v>
      </c>
      <c r="EI24" s="5">
        <v>0</v>
      </c>
      <c r="EJ24" s="5">
        <v>0</v>
      </c>
      <c r="EK24" s="5">
        <v>0</v>
      </c>
      <c r="EL24" s="5">
        <v>0</v>
      </c>
      <c r="EM24" s="5">
        <v>4</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F24" s="5">
        <v>0</v>
      </c>
      <c r="FG24" s="5">
        <v>0</v>
      </c>
      <c r="FH24" s="5">
        <v>0</v>
      </c>
      <c r="FI24" s="5">
        <v>0</v>
      </c>
      <c r="FJ24" s="5">
        <v>33</v>
      </c>
      <c r="FK24" s="5">
        <v>0</v>
      </c>
      <c r="FL24" s="5">
        <v>0</v>
      </c>
      <c r="FM24" s="5">
        <v>3</v>
      </c>
      <c r="FN24" s="5">
        <v>3</v>
      </c>
      <c r="FO24" s="5">
        <v>0</v>
      </c>
      <c r="FP24" s="5">
        <v>0</v>
      </c>
      <c r="FQ24" s="5">
        <v>3</v>
      </c>
      <c r="FR24" s="5">
        <v>0</v>
      </c>
      <c r="FS24" s="5">
        <v>4</v>
      </c>
      <c r="FT24" s="5">
        <v>8</v>
      </c>
      <c r="FU24" s="5">
        <v>0</v>
      </c>
      <c r="FV24" s="5">
        <v>0</v>
      </c>
      <c r="FW24" s="5">
        <v>0</v>
      </c>
      <c r="FX24" s="5">
        <v>5</v>
      </c>
      <c r="FY24" s="5">
        <v>0</v>
      </c>
      <c r="FZ24" s="5">
        <v>0</v>
      </c>
      <c r="GA24" s="5">
        <v>0</v>
      </c>
      <c r="GB24" s="5">
        <v>4</v>
      </c>
      <c r="GC24" s="5">
        <v>0</v>
      </c>
      <c r="GD24" s="5">
        <v>4</v>
      </c>
      <c r="GE24" s="5">
        <v>0</v>
      </c>
      <c r="GF24" s="5">
        <v>0</v>
      </c>
      <c r="GG24" s="5">
        <v>0</v>
      </c>
      <c r="GH24" s="5">
        <v>0</v>
      </c>
      <c r="GI24" s="5">
        <v>0</v>
      </c>
      <c r="GJ24" s="5">
        <v>9</v>
      </c>
      <c r="GK24" s="5">
        <v>0</v>
      </c>
      <c r="GL24" s="5">
        <v>0</v>
      </c>
      <c r="GM24" s="5">
        <v>0</v>
      </c>
      <c r="GN24" s="5">
        <v>0</v>
      </c>
      <c r="GO24" s="5">
        <v>3</v>
      </c>
      <c r="GP24" s="5">
        <v>0</v>
      </c>
      <c r="GQ24" s="5">
        <v>0</v>
      </c>
      <c r="GR24" s="5">
        <v>0</v>
      </c>
      <c r="GS24" s="5">
        <v>5</v>
      </c>
      <c r="GT24" s="5">
        <v>3</v>
      </c>
      <c r="GU24" s="5">
        <v>0</v>
      </c>
      <c r="GV24" s="5">
        <v>0</v>
      </c>
      <c r="GW24" s="5">
        <v>0</v>
      </c>
      <c r="GX24" s="5">
        <v>0</v>
      </c>
      <c r="GY24" s="5">
        <v>0</v>
      </c>
      <c r="GZ24" s="5">
        <v>0</v>
      </c>
      <c r="HA24" s="5">
        <v>0</v>
      </c>
      <c r="HB24" s="5">
        <v>26</v>
      </c>
      <c r="HC24" s="5">
        <v>0</v>
      </c>
      <c r="HD24" s="5">
        <v>0</v>
      </c>
      <c r="HE24" s="5">
        <v>0</v>
      </c>
      <c r="HF24" s="5">
        <v>0</v>
      </c>
      <c r="HG24" s="5">
        <v>6</v>
      </c>
      <c r="HH24" s="5">
        <v>3</v>
      </c>
      <c r="HI24" s="5">
        <v>0</v>
      </c>
      <c r="HJ24" s="5">
        <v>3</v>
      </c>
      <c r="HK24" s="5">
        <v>0</v>
      </c>
      <c r="HL24" s="5">
        <v>0</v>
      </c>
      <c r="HM24" s="5">
        <v>0</v>
      </c>
      <c r="HN24" s="5">
        <v>0</v>
      </c>
      <c r="HO24" s="5">
        <v>0</v>
      </c>
      <c r="HP24" s="5">
        <v>0</v>
      </c>
      <c r="HQ24" s="5">
        <v>3</v>
      </c>
      <c r="HR24" s="5">
        <v>0</v>
      </c>
      <c r="HS24" s="5">
        <v>0</v>
      </c>
      <c r="HT24" s="5">
        <v>0</v>
      </c>
      <c r="HU24" s="5">
        <v>0</v>
      </c>
      <c r="HV24" s="5">
        <v>0</v>
      </c>
      <c r="HW24" s="5">
        <v>0</v>
      </c>
      <c r="HX24" s="5">
        <v>0</v>
      </c>
      <c r="HY24" s="5">
        <v>0</v>
      </c>
      <c r="HZ24" s="5">
        <v>0</v>
      </c>
      <c r="IA24" s="5">
        <v>0</v>
      </c>
      <c r="IB24" s="5">
        <v>0</v>
      </c>
      <c r="IC24" s="5">
        <v>0</v>
      </c>
      <c r="ID24" s="5">
        <v>0</v>
      </c>
      <c r="IE24" s="5">
        <v>6</v>
      </c>
      <c r="IF24" s="5">
        <v>5</v>
      </c>
      <c r="IG24" s="5">
        <v>0</v>
      </c>
      <c r="IH24" s="5">
        <v>6</v>
      </c>
      <c r="II24" s="5">
        <v>3</v>
      </c>
      <c r="IJ24" s="5">
        <v>0</v>
      </c>
      <c r="IK24" s="5">
        <v>0</v>
      </c>
      <c r="IL24" s="5">
        <v>0</v>
      </c>
      <c r="IM24" s="5">
        <v>3</v>
      </c>
      <c r="IN24" s="5">
        <v>122</v>
      </c>
    </row>
    <row r="25" spans="2:248" x14ac:dyDescent="0.25">
      <c r="B25" s="4" t="s">
        <v>59</v>
      </c>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c r="Z25" s="5">
        <v>0</v>
      </c>
      <c r="AA25" s="5">
        <v>0</v>
      </c>
      <c r="AB25" s="5">
        <v>7</v>
      </c>
      <c r="AC25" s="5">
        <v>0</v>
      </c>
      <c r="AD25" s="5">
        <v>0</v>
      </c>
      <c r="AE25" s="5">
        <v>0</v>
      </c>
      <c r="AF25" s="5">
        <v>0</v>
      </c>
      <c r="AG25" s="5">
        <v>0</v>
      </c>
      <c r="AH25" s="5">
        <v>0</v>
      </c>
      <c r="AI25" s="5">
        <v>5</v>
      </c>
      <c r="AJ25" s="5">
        <v>0</v>
      </c>
      <c r="AK25" s="5">
        <v>3</v>
      </c>
      <c r="AL25" s="5">
        <v>0</v>
      </c>
      <c r="AM25" s="5">
        <v>0</v>
      </c>
      <c r="AN25" s="5">
        <v>0</v>
      </c>
      <c r="AO25" s="5">
        <v>0</v>
      </c>
      <c r="AP25" s="5">
        <v>0</v>
      </c>
      <c r="AQ25" s="5">
        <v>0</v>
      </c>
      <c r="AR25" s="5">
        <v>0</v>
      </c>
      <c r="AS25" s="5">
        <v>0</v>
      </c>
      <c r="AT25" s="5">
        <v>13</v>
      </c>
      <c r="AU25" s="5">
        <v>0</v>
      </c>
      <c r="AV25" s="5">
        <v>0</v>
      </c>
      <c r="AW25" s="5">
        <v>0</v>
      </c>
      <c r="AX25" s="5">
        <v>0</v>
      </c>
      <c r="AY25" s="5">
        <v>5</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3</v>
      </c>
      <c r="BY25" s="5">
        <v>0</v>
      </c>
      <c r="BZ25" s="5">
        <v>7</v>
      </c>
      <c r="CA25" s="5">
        <v>4</v>
      </c>
      <c r="CB25" s="5">
        <v>0</v>
      </c>
      <c r="CC25" s="5">
        <v>0</v>
      </c>
      <c r="CD25" s="5">
        <v>0</v>
      </c>
      <c r="CE25" s="5">
        <v>0</v>
      </c>
      <c r="CF25" s="5">
        <v>43</v>
      </c>
      <c r="CG25" s="5">
        <v>0</v>
      </c>
      <c r="CH25" s="5">
        <v>0</v>
      </c>
      <c r="CI25" s="5">
        <v>0</v>
      </c>
      <c r="CJ25" s="5">
        <v>0</v>
      </c>
      <c r="CK25" s="5">
        <v>0</v>
      </c>
      <c r="CL25" s="5">
        <v>0</v>
      </c>
      <c r="CM25" s="5">
        <v>3</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4</v>
      </c>
      <c r="DG25" s="5">
        <v>0</v>
      </c>
      <c r="DH25" s="5">
        <v>0</v>
      </c>
      <c r="DI25" s="5">
        <v>0</v>
      </c>
      <c r="DJ25" s="5">
        <v>0</v>
      </c>
      <c r="DK25" s="5">
        <v>0</v>
      </c>
      <c r="DL25" s="5">
        <v>0</v>
      </c>
      <c r="DM25" s="5">
        <v>3</v>
      </c>
      <c r="DN25" s="5">
        <v>0</v>
      </c>
      <c r="DO25" s="5">
        <v>0</v>
      </c>
      <c r="DP25" s="5">
        <v>5</v>
      </c>
      <c r="DQ25" s="5">
        <v>0</v>
      </c>
      <c r="DR25" s="5">
        <v>0</v>
      </c>
      <c r="DS25" s="5">
        <v>0</v>
      </c>
      <c r="DT25" s="5">
        <v>0</v>
      </c>
      <c r="DU25" s="5">
        <v>0</v>
      </c>
      <c r="DV25" s="5">
        <v>0</v>
      </c>
      <c r="DW25" s="5">
        <v>6</v>
      </c>
      <c r="DX25" s="5">
        <v>6</v>
      </c>
      <c r="DY25" s="5">
        <v>0</v>
      </c>
      <c r="DZ25" s="5">
        <v>0</v>
      </c>
      <c r="EA25" s="5">
        <v>0</v>
      </c>
      <c r="EB25" s="5">
        <v>0</v>
      </c>
      <c r="EC25" s="5">
        <v>4</v>
      </c>
      <c r="ED25" s="5">
        <v>0</v>
      </c>
      <c r="EE25" s="5">
        <v>0</v>
      </c>
      <c r="EF25" s="5">
        <v>5</v>
      </c>
      <c r="EG25" s="5">
        <v>0</v>
      </c>
      <c r="EH25" s="5">
        <v>0</v>
      </c>
      <c r="EI25" s="5">
        <v>0</v>
      </c>
      <c r="EJ25" s="5">
        <v>0</v>
      </c>
      <c r="EK25" s="5">
        <v>0</v>
      </c>
      <c r="EL25" s="5">
        <v>0</v>
      </c>
      <c r="EM25" s="5">
        <v>0</v>
      </c>
      <c r="EN25" s="5">
        <v>0</v>
      </c>
      <c r="EO25" s="5">
        <v>0</v>
      </c>
      <c r="EP25" s="5">
        <v>0</v>
      </c>
      <c r="EQ25" s="5">
        <v>0</v>
      </c>
      <c r="ER25" s="5">
        <v>3</v>
      </c>
      <c r="ES25" s="5">
        <v>0</v>
      </c>
      <c r="ET25" s="5">
        <v>0</v>
      </c>
      <c r="EU25" s="5">
        <v>0</v>
      </c>
      <c r="EV25" s="5">
        <v>0</v>
      </c>
      <c r="EW25" s="5">
        <v>0</v>
      </c>
      <c r="EX25" s="5">
        <v>0</v>
      </c>
      <c r="EY25" s="5">
        <v>0</v>
      </c>
      <c r="EZ25" s="5">
        <v>0</v>
      </c>
      <c r="FA25" s="5">
        <v>0</v>
      </c>
      <c r="FB25" s="5">
        <v>0</v>
      </c>
      <c r="FC25" s="5">
        <v>0</v>
      </c>
      <c r="FD25" s="5">
        <v>3</v>
      </c>
      <c r="FE25" s="5">
        <v>0</v>
      </c>
      <c r="FF25" s="5">
        <v>0</v>
      </c>
      <c r="FG25" s="5">
        <v>0</v>
      </c>
      <c r="FH25" s="5">
        <v>0</v>
      </c>
      <c r="FI25" s="5">
        <v>0</v>
      </c>
      <c r="FJ25" s="5">
        <v>46</v>
      </c>
      <c r="FK25" s="5">
        <v>0</v>
      </c>
      <c r="FL25" s="5">
        <v>0</v>
      </c>
      <c r="FM25" s="5">
        <v>0</v>
      </c>
      <c r="FN25" s="5">
        <v>0</v>
      </c>
      <c r="FO25" s="5">
        <v>0</v>
      </c>
      <c r="FP25" s="5">
        <v>0</v>
      </c>
      <c r="FQ25" s="5">
        <v>3</v>
      </c>
      <c r="FR25" s="5">
        <v>0</v>
      </c>
      <c r="FS25" s="5">
        <v>0</v>
      </c>
      <c r="FT25" s="5">
        <v>0</v>
      </c>
      <c r="FU25" s="5">
        <v>0</v>
      </c>
      <c r="FV25" s="5">
        <v>0</v>
      </c>
      <c r="FW25" s="5">
        <v>0</v>
      </c>
      <c r="FX25" s="5">
        <v>0</v>
      </c>
      <c r="FY25" s="5">
        <v>0</v>
      </c>
      <c r="FZ25" s="5">
        <v>0</v>
      </c>
      <c r="GA25" s="5">
        <v>0</v>
      </c>
      <c r="GB25" s="5">
        <v>3</v>
      </c>
      <c r="GC25" s="5">
        <v>0</v>
      </c>
      <c r="GD25" s="5">
        <v>0</v>
      </c>
      <c r="GE25" s="5">
        <v>0</v>
      </c>
      <c r="GF25" s="5">
        <v>0</v>
      </c>
      <c r="GG25" s="5">
        <v>0</v>
      </c>
      <c r="GH25" s="5">
        <v>0</v>
      </c>
      <c r="GI25" s="5">
        <v>0</v>
      </c>
      <c r="GJ25" s="5">
        <v>10</v>
      </c>
      <c r="GK25" s="5">
        <v>0</v>
      </c>
      <c r="GL25" s="5">
        <v>0</v>
      </c>
      <c r="GM25" s="5">
        <v>0</v>
      </c>
      <c r="GN25" s="5">
        <v>0</v>
      </c>
      <c r="GO25" s="5">
        <v>0</v>
      </c>
      <c r="GP25" s="5">
        <v>0</v>
      </c>
      <c r="GQ25" s="5">
        <v>7</v>
      </c>
      <c r="GR25" s="5">
        <v>0</v>
      </c>
      <c r="GS25" s="5">
        <v>3</v>
      </c>
      <c r="GT25" s="5">
        <v>5</v>
      </c>
      <c r="GU25" s="5">
        <v>0</v>
      </c>
      <c r="GV25" s="5">
        <v>0</v>
      </c>
      <c r="GW25" s="5">
        <v>0</v>
      </c>
      <c r="GX25" s="5">
        <v>0</v>
      </c>
      <c r="GY25" s="5">
        <v>0</v>
      </c>
      <c r="GZ25" s="5">
        <v>0</v>
      </c>
      <c r="HA25" s="5">
        <v>6</v>
      </c>
      <c r="HB25" s="5">
        <v>17</v>
      </c>
      <c r="HC25" s="5">
        <v>0</v>
      </c>
      <c r="HD25" s="5">
        <v>0</v>
      </c>
      <c r="HE25" s="5">
        <v>0</v>
      </c>
      <c r="HF25" s="5">
        <v>0</v>
      </c>
      <c r="HG25" s="5">
        <v>5</v>
      </c>
      <c r="HH25" s="5">
        <v>0</v>
      </c>
      <c r="HI25" s="5">
        <v>0</v>
      </c>
      <c r="HJ25" s="5">
        <v>3</v>
      </c>
      <c r="HK25" s="5">
        <v>0</v>
      </c>
      <c r="HL25" s="5">
        <v>0</v>
      </c>
      <c r="HM25" s="5">
        <v>0</v>
      </c>
      <c r="HN25" s="5">
        <v>0</v>
      </c>
      <c r="HO25" s="5">
        <v>0</v>
      </c>
      <c r="HP25" s="5">
        <v>0</v>
      </c>
      <c r="HQ25" s="5">
        <v>0</v>
      </c>
      <c r="HR25" s="5">
        <v>0</v>
      </c>
      <c r="HS25" s="5">
        <v>0</v>
      </c>
      <c r="HT25" s="5">
        <v>0</v>
      </c>
      <c r="HU25" s="5">
        <v>0</v>
      </c>
      <c r="HV25" s="5">
        <v>4</v>
      </c>
      <c r="HW25" s="5">
        <v>0</v>
      </c>
      <c r="HX25" s="5">
        <v>0</v>
      </c>
      <c r="HY25" s="5">
        <v>0</v>
      </c>
      <c r="HZ25" s="5">
        <v>0</v>
      </c>
      <c r="IA25" s="5">
        <v>0</v>
      </c>
      <c r="IB25" s="5">
        <v>0</v>
      </c>
      <c r="IC25" s="5">
        <v>0</v>
      </c>
      <c r="ID25" s="5">
        <v>0</v>
      </c>
      <c r="IE25" s="5">
        <v>0</v>
      </c>
      <c r="IF25" s="5">
        <v>3</v>
      </c>
      <c r="IG25" s="5">
        <v>0</v>
      </c>
      <c r="IH25" s="5">
        <v>4</v>
      </c>
      <c r="II25" s="5">
        <v>3</v>
      </c>
      <c r="IJ25" s="5">
        <v>0</v>
      </c>
      <c r="IK25" s="5">
        <v>0</v>
      </c>
      <c r="IL25" s="5">
        <v>0</v>
      </c>
      <c r="IM25" s="5">
        <v>0</v>
      </c>
      <c r="IN25" s="5">
        <v>97</v>
      </c>
    </row>
    <row r="26" spans="2:248" x14ac:dyDescent="0.25">
      <c r="B26" s="4" t="s">
        <v>246</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4</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0</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3</v>
      </c>
    </row>
    <row r="27" spans="2:248" x14ac:dyDescent="0.25">
      <c r="B27" s="4" t="s">
        <v>247</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3</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3</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4</v>
      </c>
      <c r="FK28" s="5">
        <v>0</v>
      </c>
      <c r="FL28" s="5">
        <v>0</v>
      </c>
      <c r="FM28" s="5">
        <v>0</v>
      </c>
      <c r="FN28" s="5">
        <v>0</v>
      </c>
      <c r="FO28" s="5">
        <v>0</v>
      </c>
      <c r="FP28" s="5">
        <v>0</v>
      </c>
      <c r="FQ28" s="5">
        <v>0</v>
      </c>
      <c r="FR28" s="5">
        <v>0</v>
      </c>
      <c r="FS28" s="5">
        <v>3</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0</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248</v>
      </c>
      <c r="C34" s="5">
        <v>0</v>
      </c>
      <c r="D34" s="5">
        <v>0</v>
      </c>
      <c r="E34" s="5">
        <v>0</v>
      </c>
      <c r="F34" s="5">
        <v>0</v>
      </c>
      <c r="G34" s="5">
        <v>0</v>
      </c>
      <c r="H34" s="5">
        <v>0</v>
      </c>
      <c r="I34" s="5">
        <v>0</v>
      </c>
      <c r="J34" s="5">
        <v>0</v>
      </c>
      <c r="K34" s="5">
        <v>3</v>
      </c>
      <c r="L34" s="5">
        <v>0</v>
      </c>
      <c r="M34" s="5">
        <v>0</v>
      </c>
      <c r="N34" s="5">
        <v>0</v>
      </c>
      <c r="O34" s="5">
        <v>0</v>
      </c>
      <c r="P34" s="5">
        <v>0</v>
      </c>
      <c r="Q34" s="5">
        <v>0</v>
      </c>
      <c r="R34" s="5">
        <v>0</v>
      </c>
      <c r="S34" s="5">
        <v>0</v>
      </c>
      <c r="T34" s="5">
        <v>0</v>
      </c>
      <c r="U34" s="5">
        <v>0</v>
      </c>
      <c r="V34" s="5">
        <v>0</v>
      </c>
      <c r="W34" s="5">
        <v>0</v>
      </c>
      <c r="X34" s="5">
        <v>0</v>
      </c>
      <c r="Y34" s="5">
        <v>0</v>
      </c>
      <c r="Z34" s="5">
        <v>0</v>
      </c>
      <c r="AA34" s="5">
        <v>0</v>
      </c>
      <c r="AB34" s="5">
        <v>4</v>
      </c>
      <c r="AC34" s="5">
        <v>0</v>
      </c>
      <c r="AD34" s="5">
        <v>0</v>
      </c>
      <c r="AE34" s="5">
        <v>0</v>
      </c>
      <c r="AF34" s="5">
        <v>0</v>
      </c>
      <c r="AG34" s="5">
        <v>0</v>
      </c>
      <c r="AH34" s="5">
        <v>0</v>
      </c>
      <c r="AI34" s="5">
        <v>0</v>
      </c>
      <c r="AJ34" s="5">
        <v>0</v>
      </c>
      <c r="AK34" s="5">
        <v>0</v>
      </c>
      <c r="AL34" s="5">
        <v>0</v>
      </c>
      <c r="AM34" s="5">
        <v>0</v>
      </c>
      <c r="AN34" s="5">
        <v>0</v>
      </c>
      <c r="AO34" s="5">
        <v>0</v>
      </c>
      <c r="AP34" s="5">
        <v>0</v>
      </c>
      <c r="AQ34" s="5">
        <v>0</v>
      </c>
      <c r="AR34" s="5">
        <v>4</v>
      </c>
      <c r="AS34" s="5">
        <v>0</v>
      </c>
      <c r="AT34" s="5">
        <v>46</v>
      </c>
      <c r="AU34" s="5">
        <v>0</v>
      </c>
      <c r="AV34" s="5">
        <v>0</v>
      </c>
      <c r="AW34" s="5">
        <v>0</v>
      </c>
      <c r="AX34" s="5">
        <v>0</v>
      </c>
      <c r="AY34" s="5">
        <v>0</v>
      </c>
      <c r="AZ34" s="5">
        <v>0</v>
      </c>
      <c r="BA34" s="5">
        <v>0</v>
      </c>
      <c r="BB34" s="5">
        <v>0</v>
      </c>
      <c r="BC34" s="5">
        <v>0</v>
      </c>
      <c r="BD34" s="5">
        <v>0</v>
      </c>
      <c r="BE34" s="5">
        <v>0</v>
      </c>
      <c r="BF34" s="5">
        <v>0</v>
      </c>
      <c r="BG34" s="5">
        <v>0</v>
      </c>
      <c r="BH34" s="5">
        <v>0</v>
      </c>
      <c r="BI34" s="5">
        <v>8</v>
      </c>
      <c r="BJ34" s="5">
        <v>0</v>
      </c>
      <c r="BK34" s="5">
        <v>0</v>
      </c>
      <c r="BL34" s="5">
        <v>0</v>
      </c>
      <c r="BM34" s="5">
        <v>0</v>
      </c>
      <c r="BN34" s="5">
        <v>11</v>
      </c>
      <c r="BO34" s="5">
        <v>0</v>
      </c>
      <c r="BP34" s="5">
        <v>0</v>
      </c>
      <c r="BQ34" s="5">
        <v>0</v>
      </c>
      <c r="BR34" s="5">
        <v>0</v>
      </c>
      <c r="BS34" s="5">
        <v>0</v>
      </c>
      <c r="BT34" s="5">
        <v>0</v>
      </c>
      <c r="BU34" s="5">
        <v>0</v>
      </c>
      <c r="BV34" s="5">
        <v>0</v>
      </c>
      <c r="BW34" s="5">
        <v>0</v>
      </c>
      <c r="BX34" s="5">
        <v>0</v>
      </c>
      <c r="BY34" s="5">
        <v>0</v>
      </c>
      <c r="BZ34" s="5">
        <v>0</v>
      </c>
      <c r="CA34" s="5">
        <v>13</v>
      </c>
      <c r="CB34" s="5">
        <v>0</v>
      </c>
      <c r="CC34" s="5">
        <v>0</v>
      </c>
      <c r="CD34" s="5">
        <v>0</v>
      </c>
      <c r="CE34" s="5">
        <v>0</v>
      </c>
      <c r="CF34" s="5">
        <v>96</v>
      </c>
      <c r="CG34" s="5">
        <v>0</v>
      </c>
      <c r="CH34" s="5">
        <v>0</v>
      </c>
      <c r="CI34" s="5">
        <v>0</v>
      </c>
      <c r="CJ34" s="5">
        <v>3</v>
      </c>
      <c r="CK34" s="5">
        <v>0</v>
      </c>
      <c r="CL34" s="5">
        <v>0</v>
      </c>
      <c r="CM34" s="5">
        <v>3</v>
      </c>
      <c r="CN34" s="5">
        <v>0</v>
      </c>
      <c r="CO34" s="5">
        <v>3</v>
      </c>
      <c r="CP34" s="5">
        <v>0</v>
      </c>
      <c r="CQ34" s="5">
        <v>0</v>
      </c>
      <c r="CR34" s="5">
        <v>0</v>
      </c>
      <c r="CS34" s="5">
        <v>0</v>
      </c>
      <c r="CT34" s="5">
        <v>0</v>
      </c>
      <c r="CU34" s="5">
        <v>0</v>
      </c>
      <c r="CV34" s="5">
        <v>0</v>
      </c>
      <c r="CW34" s="5">
        <v>0</v>
      </c>
      <c r="CX34" s="5">
        <v>0</v>
      </c>
      <c r="CY34" s="5">
        <v>0</v>
      </c>
      <c r="CZ34" s="5">
        <v>0</v>
      </c>
      <c r="DA34" s="5">
        <v>0</v>
      </c>
      <c r="DB34" s="5">
        <v>5</v>
      </c>
      <c r="DC34" s="5">
        <v>0</v>
      </c>
      <c r="DD34" s="5">
        <v>0</v>
      </c>
      <c r="DE34" s="5">
        <v>0</v>
      </c>
      <c r="DF34" s="5">
        <v>0</v>
      </c>
      <c r="DG34" s="5">
        <v>0</v>
      </c>
      <c r="DH34" s="5">
        <v>0</v>
      </c>
      <c r="DI34" s="5">
        <v>0</v>
      </c>
      <c r="DJ34" s="5">
        <v>0</v>
      </c>
      <c r="DK34" s="5">
        <v>0</v>
      </c>
      <c r="DL34" s="5">
        <v>0</v>
      </c>
      <c r="DM34" s="5">
        <v>0</v>
      </c>
      <c r="DN34" s="5">
        <v>0</v>
      </c>
      <c r="DO34" s="5">
        <v>4</v>
      </c>
      <c r="DP34" s="5">
        <v>0</v>
      </c>
      <c r="DQ34" s="5">
        <v>0</v>
      </c>
      <c r="DR34" s="5">
        <v>0</v>
      </c>
      <c r="DS34" s="5">
        <v>0</v>
      </c>
      <c r="DT34" s="5">
        <v>0</v>
      </c>
      <c r="DU34" s="5">
        <v>0</v>
      </c>
      <c r="DV34" s="5">
        <v>0</v>
      </c>
      <c r="DW34" s="5">
        <v>0</v>
      </c>
      <c r="DX34" s="5">
        <v>34</v>
      </c>
      <c r="DY34" s="5">
        <v>0</v>
      </c>
      <c r="DZ34" s="5">
        <v>0</v>
      </c>
      <c r="EA34" s="5">
        <v>0</v>
      </c>
      <c r="EB34" s="5">
        <v>0</v>
      </c>
      <c r="EC34" s="5">
        <v>0</v>
      </c>
      <c r="ED34" s="5">
        <v>0</v>
      </c>
      <c r="EE34" s="5">
        <v>0</v>
      </c>
      <c r="EF34" s="5">
        <v>4</v>
      </c>
      <c r="EG34" s="5">
        <v>0</v>
      </c>
      <c r="EH34" s="5">
        <v>0</v>
      </c>
      <c r="EI34" s="5">
        <v>0</v>
      </c>
      <c r="EJ34" s="5">
        <v>0</v>
      </c>
      <c r="EK34" s="5">
        <v>0</v>
      </c>
      <c r="EL34" s="5">
        <v>0</v>
      </c>
      <c r="EM34" s="5">
        <v>8</v>
      </c>
      <c r="EN34" s="5">
        <v>0</v>
      </c>
      <c r="EO34" s="5">
        <v>0</v>
      </c>
      <c r="EP34" s="5">
        <v>0</v>
      </c>
      <c r="EQ34" s="5">
        <v>0</v>
      </c>
      <c r="ER34" s="5">
        <v>18</v>
      </c>
      <c r="ES34" s="5">
        <v>0</v>
      </c>
      <c r="ET34" s="5">
        <v>0</v>
      </c>
      <c r="EU34" s="5">
        <v>0</v>
      </c>
      <c r="EV34" s="5">
        <v>0</v>
      </c>
      <c r="EW34" s="5">
        <v>0</v>
      </c>
      <c r="EX34" s="5">
        <v>0</v>
      </c>
      <c r="EY34" s="5">
        <v>0</v>
      </c>
      <c r="EZ34" s="5">
        <v>0</v>
      </c>
      <c r="FA34" s="5">
        <v>0</v>
      </c>
      <c r="FB34" s="5">
        <v>0</v>
      </c>
      <c r="FC34" s="5">
        <v>0</v>
      </c>
      <c r="FD34" s="5">
        <v>4</v>
      </c>
      <c r="FE34" s="5">
        <v>10</v>
      </c>
      <c r="FF34" s="5">
        <v>0</v>
      </c>
      <c r="FG34" s="5">
        <v>0</v>
      </c>
      <c r="FH34" s="5">
        <v>0</v>
      </c>
      <c r="FI34" s="5">
        <v>6</v>
      </c>
      <c r="FJ34" s="5">
        <v>109</v>
      </c>
      <c r="FK34" s="5">
        <v>0</v>
      </c>
      <c r="FL34" s="5">
        <v>0</v>
      </c>
      <c r="FM34" s="5">
        <v>0</v>
      </c>
      <c r="FN34" s="5">
        <v>3</v>
      </c>
      <c r="FO34" s="5">
        <v>0</v>
      </c>
      <c r="FP34" s="5">
        <v>0</v>
      </c>
      <c r="FQ34" s="5">
        <v>3</v>
      </c>
      <c r="FR34" s="5">
        <v>0</v>
      </c>
      <c r="FS34" s="5">
        <v>8</v>
      </c>
      <c r="FT34" s="5">
        <v>3</v>
      </c>
      <c r="FU34" s="5">
        <v>0</v>
      </c>
      <c r="FV34" s="5">
        <v>0</v>
      </c>
      <c r="FW34" s="5">
        <v>0</v>
      </c>
      <c r="FX34" s="5">
        <v>0</v>
      </c>
      <c r="FY34" s="5">
        <v>0</v>
      </c>
      <c r="FZ34" s="5">
        <v>0</v>
      </c>
      <c r="GA34" s="5">
        <v>0</v>
      </c>
      <c r="GB34" s="5">
        <v>0</v>
      </c>
      <c r="GC34" s="5">
        <v>0</v>
      </c>
      <c r="GD34" s="5">
        <v>0</v>
      </c>
      <c r="GE34" s="5">
        <v>0</v>
      </c>
      <c r="GF34" s="5">
        <v>3</v>
      </c>
      <c r="GG34" s="5">
        <v>0</v>
      </c>
      <c r="GH34" s="5">
        <v>0</v>
      </c>
      <c r="GI34" s="5">
        <v>0</v>
      </c>
      <c r="GJ34" s="5">
        <v>4</v>
      </c>
      <c r="GK34" s="5">
        <v>0</v>
      </c>
      <c r="GL34" s="5">
        <v>0</v>
      </c>
      <c r="GM34" s="5">
        <v>0</v>
      </c>
      <c r="GN34" s="5">
        <v>0</v>
      </c>
      <c r="GO34" s="5">
        <v>0</v>
      </c>
      <c r="GP34" s="5">
        <v>0</v>
      </c>
      <c r="GQ34" s="5">
        <v>0</v>
      </c>
      <c r="GR34" s="5">
        <v>0</v>
      </c>
      <c r="GS34" s="5">
        <v>5</v>
      </c>
      <c r="GT34" s="5">
        <v>0</v>
      </c>
      <c r="GU34" s="5">
        <v>0</v>
      </c>
      <c r="GV34" s="5">
        <v>0</v>
      </c>
      <c r="GW34" s="5">
        <v>0</v>
      </c>
      <c r="GX34" s="5">
        <v>0</v>
      </c>
      <c r="GY34" s="5">
        <v>0</v>
      </c>
      <c r="GZ34" s="5">
        <v>7</v>
      </c>
      <c r="HA34" s="5">
        <v>0</v>
      </c>
      <c r="HB34" s="5">
        <v>80</v>
      </c>
      <c r="HC34" s="5">
        <v>0</v>
      </c>
      <c r="HD34" s="5">
        <v>0</v>
      </c>
      <c r="HE34" s="5">
        <v>0</v>
      </c>
      <c r="HF34" s="5">
        <v>0</v>
      </c>
      <c r="HG34" s="5">
        <v>3</v>
      </c>
      <c r="HH34" s="5">
        <v>0</v>
      </c>
      <c r="HI34" s="5">
        <v>0</v>
      </c>
      <c r="HJ34" s="5">
        <v>7</v>
      </c>
      <c r="HK34" s="5">
        <v>0</v>
      </c>
      <c r="HL34" s="5">
        <v>0</v>
      </c>
      <c r="HM34" s="5">
        <v>0</v>
      </c>
      <c r="HN34" s="5">
        <v>0</v>
      </c>
      <c r="HO34" s="5">
        <v>0</v>
      </c>
      <c r="HP34" s="5">
        <v>0</v>
      </c>
      <c r="HQ34" s="5">
        <v>19</v>
      </c>
      <c r="HR34" s="5">
        <v>0</v>
      </c>
      <c r="HS34" s="5">
        <v>0</v>
      </c>
      <c r="HT34" s="5">
        <v>0</v>
      </c>
      <c r="HU34" s="5">
        <v>0</v>
      </c>
      <c r="HV34" s="5">
        <v>23</v>
      </c>
      <c r="HW34" s="5">
        <v>0</v>
      </c>
      <c r="HX34" s="5">
        <v>0</v>
      </c>
      <c r="HY34" s="5">
        <v>0</v>
      </c>
      <c r="HZ34" s="5">
        <v>0</v>
      </c>
      <c r="IA34" s="5">
        <v>0</v>
      </c>
      <c r="IB34" s="5">
        <v>0</v>
      </c>
      <c r="IC34" s="5">
        <v>0</v>
      </c>
      <c r="ID34" s="5">
        <v>0</v>
      </c>
      <c r="IE34" s="5">
        <v>0</v>
      </c>
      <c r="IF34" s="5">
        <v>0</v>
      </c>
      <c r="IG34" s="5">
        <v>0</v>
      </c>
      <c r="IH34" s="5">
        <v>4</v>
      </c>
      <c r="II34" s="5">
        <v>22</v>
      </c>
      <c r="IJ34" s="5">
        <v>0</v>
      </c>
      <c r="IK34" s="5">
        <v>0</v>
      </c>
      <c r="IL34" s="5">
        <v>0</v>
      </c>
      <c r="IM34" s="5">
        <v>3</v>
      </c>
      <c r="IN34" s="5">
        <v>215</v>
      </c>
    </row>
    <row r="35" spans="2:248" x14ac:dyDescent="0.25">
      <c r="B35" s="4" t="s">
        <v>249</v>
      </c>
      <c r="C35" s="5">
        <v>0</v>
      </c>
      <c r="D35" s="5">
        <v>0</v>
      </c>
      <c r="E35" s="5">
        <v>0</v>
      </c>
      <c r="F35" s="5">
        <v>0</v>
      </c>
      <c r="G35" s="5">
        <v>0</v>
      </c>
      <c r="H35" s="5">
        <v>0</v>
      </c>
      <c r="I35" s="5">
        <v>0</v>
      </c>
      <c r="J35" s="5">
        <v>0</v>
      </c>
      <c r="K35" s="5">
        <v>8</v>
      </c>
      <c r="L35" s="5">
        <v>0</v>
      </c>
      <c r="M35" s="5">
        <v>0</v>
      </c>
      <c r="N35" s="5">
        <v>0</v>
      </c>
      <c r="O35" s="5">
        <v>0</v>
      </c>
      <c r="P35" s="5">
        <v>0</v>
      </c>
      <c r="Q35" s="5">
        <v>0</v>
      </c>
      <c r="R35" s="5">
        <v>0</v>
      </c>
      <c r="S35" s="5">
        <v>0</v>
      </c>
      <c r="T35" s="5">
        <v>0</v>
      </c>
      <c r="U35" s="5">
        <v>0</v>
      </c>
      <c r="V35" s="5">
        <v>0</v>
      </c>
      <c r="W35" s="5">
        <v>0</v>
      </c>
      <c r="X35" s="5">
        <v>6</v>
      </c>
      <c r="Y35" s="5">
        <v>0</v>
      </c>
      <c r="Z35" s="5">
        <v>0</v>
      </c>
      <c r="AA35" s="5">
        <v>0</v>
      </c>
      <c r="AB35" s="5">
        <v>0</v>
      </c>
      <c r="AC35" s="5">
        <v>0</v>
      </c>
      <c r="AD35" s="5">
        <v>0</v>
      </c>
      <c r="AE35" s="5">
        <v>0</v>
      </c>
      <c r="AF35" s="5">
        <v>0</v>
      </c>
      <c r="AG35" s="5">
        <v>0</v>
      </c>
      <c r="AH35" s="5">
        <v>0</v>
      </c>
      <c r="AI35" s="5">
        <v>0</v>
      </c>
      <c r="AJ35" s="5">
        <v>0</v>
      </c>
      <c r="AK35" s="5">
        <v>3</v>
      </c>
      <c r="AL35" s="5">
        <v>3</v>
      </c>
      <c r="AM35" s="5">
        <v>0</v>
      </c>
      <c r="AN35" s="5">
        <v>0</v>
      </c>
      <c r="AO35" s="5">
        <v>0</v>
      </c>
      <c r="AP35" s="5">
        <v>0</v>
      </c>
      <c r="AQ35" s="5">
        <v>0</v>
      </c>
      <c r="AR35" s="5">
        <v>12</v>
      </c>
      <c r="AS35" s="5">
        <v>0</v>
      </c>
      <c r="AT35" s="5">
        <v>385</v>
      </c>
      <c r="AU35" s="5">
        <v>0</v>
      </c>
      <c r="AV35" s="5">
        <v>0</v>
      </c>
      <c r="AW35" s="5">
        <v>0</v>
      </c>
      <c r="AX35" s="5">
        <v>0</v>
      </c>
      <c r="AY35" s="5">
        <v>0</v>
      </c>
      <c r="AZ35" s="5">
        <v>4</v>
      </c>
      <c r="BA35" s="5">
        <v>0</v>
      </c>
      <c r="BB35" s="5">
        <v>11</v>
      </c>
      <c r="BC35" s="5">
        <v>0</v>
      </c>
      <c r="BD35" s="5">
        <v>0</v>
      </c>
      <c r="BE35" s="5">
        <v>0</v>
      </c>
      <c r="BF35" s="5">
        <v>0</v>
      </c>
      <c r="BG35" s="5">
        <v>0</v>
      </c>
      <c r="BH35" s="5">
        <v>0</v>
      </c>
      <c r="BI35" s="5">
        <v>92</v>
      </c>
      <c r="BJ35" s="5">
        <v>0</v>
      </c>
      <c r="BK35" s="5">
        <v>0</v>
      </c>
      <c r="BL35" s="5">
        <v>0</v>
      </c>
      <c r="BM35" s="5">
        <v>0</v>
      </c>
      <c r="BN35" s="5">
        <v>13</v>
      </c>
      <c r="BO35" s="5">
        <v>0</v>
      </c>
      <c r="BP35" s="5">
        <v>0</v>
      </c>
      <c r="BQ35" s="5">
        <v>0</v>
      </c>
      <c r="BR35" s="5">
        <v>0</v>
      </c>
      <c r="BS35" s="5">
        <v>0</v>
      </c>
      <c r="BT35" s="5">
        <v>0</v>
      </c>
      <c r="BU35" s="5">
        <v>0</v>
      </c>
      <c r="BV35" s="5">
        <v>0</v>
      </c>
      <c r="BW35" s="5">
        <v>3</v>
      </c>
      <c r="BX35" s="5">
        <v>3</v>
      </c>
      <c r="BY35" s="5">
        <v>0</v>
      </c>
      <c r="BZ35" s="5">
        <v>0</v>
      </c>
      <c r="CA35" s="5">
        <v>50</v>
      </c>
      <c r="CB35" s="5">
        <v>0</v>
      </c>
      <c r="CC35" s="5">
        <v>0</v>
      </c>
      <c r="CD35" s="5">
        <v>0</v>
      </c>
      <c r="CE35" s="5">
        <v>16</v>
      </c>
      <c r="CF35" s="5">
        <v>628</v>
      </c>
      <c r="CG35" s="5">
        <v>0</v>
      </c>
      <c r="CH35" s="5">
        <v>0</v>
      </c>
      <c r="CI35" s="5">
        <v>0</v>
      </c>
      <c r="CJ35" s="5">
        <v>0</v>
      </c>
      <c r="CK35" s="5">
        <v>0</v>
      </c>
      <c r="CL35" s="5">
        <v>0</v>
      </c>
      <c r="CM35" s="5">
        <v>0</v>
      </c>
      <c r="CN35" s="5">
        <v>0</v>
      </c>
      <c r="CO35" s="5">
        <v>10</v>
      </c>
      <c r="CP35" s="5">
        <v>0</v>
      </c>
      <c r="CQ35" s="5">
        <v>0</v>
      </c>
      <c r="CR35" s="5">
        <v>0</v>
      </c>
      <c r="CS35" s="5">
        <v>0</v>
      </c>
      <c r="CT35" s="5">
        <v>4</v>
      </c>
      <c r="CU35" s="5">
        <v>0</v>
      </c>
      <c r="CV35" s="5">
        <v>0</v>
      </c>
      <c r="CW35" s="5">
        <v>0</v>
      </c>
      <c r="CX35" s="5">
        <v>0</v>
      </c>
      <c r="CY35" s="5">
        <v>0</v>
      </c>
      <c r="CZ35" s="5">
        <v>4</v>
      </c>
      <c r="DA35" s="5">
        <v>0</v>
      </c>
      <c r="DB35" s="5">
        <v>3</v>
      </c>
      <c r="DC35" s="5">
        <v>0</v>
      </c>
      <c r="DD35" s="5">
        <v>0</v>
      </c>
      <c r="DE35" s="5">
        <v>0</v>
      </c>
      <c r="DF35" s="5">
        <v>0</v>
      </c>
      <c r="DG35" s="5">
        <v>0</v>
      </c>
      <c r="DH35" s="5">
        <v>0</v>
      </c>
      <c r="DI35" s="5">
        <v>0</v>
      </c>
      <c r="DJ35" s="5">
        <v>0</v>
      </c>
      <c r="DK35" s="5">
        <v>0</v>
      </c>
      <c r="DL35" s="5">
        <v>0</v>
      </c>
      <c r="DM35" s="5">
        <v>0</v>
      </c>
      <c r="DN35" s="5">
        <v>0</v>
      </c>
      <c r="DO35" s="5">
        <v>0</v>
      </c>
      <c r="DP35" s="5">
        <v>0</v>
      </c>
      <c r="DQ35" s="5">
        <v>0</v>
      </c>
      <c r="DR35" s="5">
        <v>0</v>
      </c>
      <c r="DS35" s="5">
        <v>0</v>
      </c>
      <c r="DT35" s="5">
        <v>0</v>
      </c>
      <c r="DU35" s="5">
        <v>0</v>
      </c>
      <c r="DV35" s="5">
        <v>4</v>
      </c>
      <c r="DW35" s="5">
        <v>0</v>
      </c>
      <c r="DX35" s="5">
        <v>410</v>
      </c>
      <c r="DY35" s="5">
        <v>0</v>
      </c>
      <c r="DZ35" s="5">
        <v>0</v>
      </c>
      <c r="EA35" s="5">
        <v>0</v>
      </c>
      <c r="EB35" s="5">
        <v>0</v>
      </c>
      <c r="EC35" s="5">
        <v>5</v>
      </c>
      <c r="ED35" s="5">
        <v>4</v>
      </c>
      <c r="EE35" s="5">
        <v>0</v>
      </c>
      <c r="EF35" s="5">
        <v>10</v>
      </c>
      <c r="EG35" s="5">
        <v>0</v>
      </c>
      <c r="EH35" s="5">
        <v>0</v>
      </c>
      <c r="EI35" s="5">
        <v>0</v>
      </c>
      <c r="EJ35" s="5">
        <v>0</v>
      </c>
      <c r="EK35" s="5">
        <v>0</v>
      </c>
      <c r="EL35" s="5">
        <v>0</v>
      </c>
      <c r="EM35" s="5">
        <v>74</v>
      </c>
      <c r="EN35" s="5">
        <v>0</v>
      </c>
      <c r="EO35" s="5">
        <v>0</v>
      </c>
      <c r="EP35" s="5">
        <v>0</v>
      </c>
      <c r="EQ35" s="5">
        <v>0</v>
      </c>
      <c r="ER35" s="5">
        <v>10</v>
      </c>
      <c r="ES35" s="5">
        <v>0</v>
      </c>
      <c r="ET35" s="5">
        <v>0</v>
      </c>
      <c r="EU35" s="5">
        <v>0</v>
      </c>
      <c r="EV35" s="5">
        <v>0</v>
      </c>
      <c r="EW35" s="5">
        <v>0</v>
      </c>
      <c r="EX35" s="5">
        <v>0</v>
      </c>
      <c r="EY35" s="5">
        <v>0</v>
      </c>
      <c r="EZ35" s="5">
        <v>0</v>
      </c>
      <c r="FA35" s="5">
        <v>7</v>
      </c>
      <c r="FB35" s="5">
        <v>0</v>
      </c>
      <c r="FC35" s="5">
        <v>0</v>
      </c>
      <c r="FD35" s="5">
        <v>3</v>
      </c>
      <c r="FE35" s="5">
        <v>62</v>
      </c>
      <c r="FF35" s="5">
        <v>0</v>
      </c>
      <c r="FG35" s="5">
        <v>0</v>
      </c>
      <c r="FH35" s="5">
        <v>0</v>
      </c>
      <c r="FI35" s="5">
        <v>14</v>
      </c>
      <c r="FJ35" s="5">
        <v>625</v>
      </c>
      <c r="FK35" s="5">
        <v>0</v>
      </c>
      <c r="FL35" s="5">
        <v>0</v>
      </c>
      <c r="FM35" s="5">
        <v>0</v>
      </c>
      <c r="FN35" s="5">
        <v>0</v>
      </c>
      <c r="FO35" s="5">
        <v>0</v>
      </c>
      <c r="FP35" s="5">
        <v>0</v>
      </c>
      <c r="FQ35" s="5">
        <v>0</v>
      </c>
      <c r="FR35" s="5">
        <v>0</v>
      </c>
      <c r="FS35" s="5">
        <v>20</v>
      </c>
      <c r="FT35" s="5">
        <v>5</v>
      </c>
      <c r="FU35" s="5">
        <v>0</v>
      </c>
      <c r="FV35" s="5">
        <v>0</v>
      </c>
      <c r="FW35" s="5">
        <v>0</v>
      </c>
      <c r="FX35" s="5">
        <v>3</v>
      </c>
      <c r="FY35" s="5">
        <v>0</v>
      </c>
      <c r="FZ35" s="5">
        <v>0</v>
      </c>
      <c r="GA35" s="5">
        <v>0</v>
      </c>
      <c r="GB35" s="5">
        <v>9</v>
      </c>
      <c r="GC35" s="5">
        <v>0</v>
      </c>
      <c r="GD35" s="5">
        <v>4</v>
      </c>
      <c r="GE35" s="5">
        <v>0</v>
      </c>
      <c r="GF35" s="5">
        <v>9</v>
      </c>
      <c r="GG35" s="5">
        <v>0</v>
      </c>
      <c r="GH35" s="5">
        <v>0</v>
      </c>
      <c r="GI35" s="5">
        <v>0</v>
      </c>
      <c r="GJ35" s="5">
        <v>4</v>
      </c>
      <c r="GK35" s="5">
        <v>0</v>
      </c>
      <c r="GL35" s="5">
        <v>0</v>
      </c>
      <c r="GM35" s="5">
        <v>0</v>
      </c>
      <c r="GN35" s="5">
        <v>0</v>
      </c>
      <c r="GO35" s="5">
        <v>7</v>
      </c>
      <c r="GP35" s="5">
        <v>0</v>
      </c>
      <c r="GQ35" s="5">
        <v>0</v>
      </c>
      <c r="GR35" s="5">
        <v>0</v>
      </c>
      <c r="GS35" s="5">
        <v>3</v>
      </c>
      <c r="GT35" s="5">
        <v>5</v>
      </c>
      <c r="GU35" s="5">
        <v>0</v>
      </c>
      <c r="GV35" s="5">
        <v>0</v>
      </c>
      <c r="GW35" s="5">
        <v>0</v>
      </c>
      <c r="GX35" s="5">
        <v>0</v>
      </c>
      <c r="GY35" s="5">
        <v>0</v>
      </c>
      <c r="GZ35" s="5">
        <v>12</v>
      </c>
      <c r="HA35" s="5">
        <v>0</v>
      </c>
      <c r="HB35" s="5">
        <v>799</v>
      </c>
      <c r="HC35" s="5">
        <v>0</v>
      </c>
      <c r="HD35" s="5">
        <v>0</v>
      </c>
      <c r="HE35" s="5">
        <v>0</v>
      </c>
      <c r="HF35" s="5">
        <v>0</v>
      </c>
      <c r="HG35" s="5">
        <v>9</v>
      </c>
      <c r="HH35" s="5">
        <v>11</v>
      </c>
      <c r="HI35" s="5">
        <v>0</v>
      </c>
      <c r="HJ35" s="5">
        <v>22</v>
      </c>
      <c r="HK35" s="5">
        <v>0</v>
      </c>
      <c r="HL35" s="5">
        <v>0</v>
      </c>
      <c r="HM35" s="5">
        <v>0</v>
      </c>
      <c r="HN35" s="5">
        <v>0</v>
      </c>
      <c r="HO35" s="5">
        <v>0</v>
      </c>
      <c r="HP35" s="5">
        <v>0</v>
      </c>
      <c r="HQ35" s="5">
        <v>164</v>
      </c>
      <c r="HR35" s="5">
        <v>0</v>
      </c>
      <c r="HS35" s="5">
        <v>0</v>
      </c>
      <c r="HT35" s="5">
        <v>0</v>
      </c>
      <c r="HU35" s="5">
        <v>0</v>
      </c>
      <c r="HV35" s="5">
        <v>18</v>
      </c>
      <c r="HW35" s="5">
        <v>0</v>
      </c>
      <c r="HX35" s="5">
        <v>0</v>
      </c>
      <c r="HY35" s="5">
        <v>0</v>
      </c>
      <c r="HZ35" s="5">
        <v>0</v>
      </c>
      <c r="IA35" s="5">
        <v>0</v>
      </c>
      <c r="IB35" s="5">
        <v>0</v>
      </c>
      <c r="IC35" s="5">
        <v>0</v>
      </c>
      <c r="ID35" s="5">
        <v>0</v>
      </c>
      <c r="IE35" s="5">
        <v>8</v>
      </c>
      <c r="IF35" s="5">
        <v>3</v>
      </c>
      <c r="IG35" s="5">
        <v>0</v>
      </c>
      <c r="IH35" s="5">
        <v>5</v>
      </c>
      <c r="II35" s="5">
        <v>112</v>
      </c>
      <c r="IJ35" s="5">
        <v>0</v>
      </c>
      <c r="IK35" s="5">
        <v>0</v>
      </c>
      <c r="IL35" s="5">
        <v>0</v>
      </c>
      <c r="IM35" s="5">
        <v>26</v>
      </c>
      <c r="IN35" s="5">
        <v>1256</v>
      </c>
    </row>
    <row r="36" spans="2:248" x14ac:dyDescent="0.25">
      <c r="B36" s="4" t="s">
        <v>250</v>
      </c>
      <c r="C36" s="5">
        <v>0</v>
      </c>
      <c r="D36" s="5">
        <v>0</v>
      </c>
      <c r="E36" s="5">
        <v>0</v>
      </c>
      <c r="F36" s="5">
        <v>0</v>
      </c>
      <c r="G36" s="5">
        <v>0</v>
      </c>
      <c r="H36" s="5">
        <v>0</v>
      </c>
      <c r="I36" s="5">
        <v>0</v>
      </c>
      <c r="J36" s="5">
        <v>0</v>
      </c>
      <c r="K36" s="5">
        <v>4</v>
      </c>
      <c r="L36" s="5">
        <v>4</v>
      </c>
      <c r="M36" s="5">
        <v>0</v>
      </c>
      <c r="N36" s="5">
        <v>0</v>
      </c>
      <c r="O36" s="5">
        <v>0</v>
      </c>
      <c r="P36" s="5">
        <v>0</v>
      </c>
      <c r="Q36" s="5">
        <v>0</v>
      </c>
      <c r="R36" s="5">
        <v>0</v>
      </c>
      <c r="S36" s="5">
        <v>0</v>
      </c>
      <c r="T36" s="5">
        <v>7</v>
      </c>
      <c r="U36" s="5">
        <v>0</v>
      </c>
      <c r="V36" s="5">
        <v>0</v>
      </c>
      <c r="W36" s="5">
        <v>0</v>
      </c>
      <c r="X36" s="5">
        <v>0</v>
      </c>
      <c r="Y36" s="5">
        <v>0</v>
      </c>
      <c r="Z36" s="5">
        <v>0</v>
      </c>
      <c r="AA36" s="5">
        <v>0</v>
      </c>
      <c r="AB36" s="5">
        <v>0</v>
      </c>
      <c r="AC36" s="5">
        <v>0</v>
      </c>
      <c r="AD36" s="5">
        <v>0</v>
      </c>
      <c r="AE36" s="5">
        <v>0</v>
      </c>
      <c r="AF36" s="5">
        <v>0</v>
      </c>
      <c r="AG36" s="5">
        <v>3</v>
      </c>
      <c r="AH36" s="5">
        <v>0</v>
      </c>
      <c r="AI36" s="5">
        <v>0</v>
      </c>
      <c r="AJ36" s="5">
        <v>0</v>
      </c>
      <c r="AK36" s="5">
        <v>0</v>
      </c>
      <c r="AL36" s="5">
        <v>0</v>
      </c>
      <c r="AM36" s="5">
        <v>0</v>
      </c>
      <c r="AN36" s="5">
        <v>0</v>
      </c>
      <c r="AO36" s="5">
        <v>0</v>
      </c>
      <c r="AP36" s="5">
        <v>0</v>
      </c>
      <c r="AQ36" s="5">
        <v>0</v>
      </c>
      <c r="AR36" s="5">
        <v>6</v>
      </c>
      <c r="AS36" s="5">
        <v>0</v>
      </c>
      <c r="AT36" s="5">
        <v>48</v>
      </c>
      <c r="AU36" s="5">
        <v>0</v>
      </c>
      <c r="AV36" s="5">
        <v>0</v>
      </c>
      <c r="AW36" s="5">
        <v>0</v>
      </c>
      <c r="AX36" s="5">
        <v>0</v>
      </c>
      <c r="AY36" s="5">
        <v>6</v>
      </c>
      <c r="AZ36" s="5">
        <v>4</v>
      </c>
      <c r="BA36" s="5">
        <v>0</v>
      </c>
      <c r="BB36" s="5">
        <v>4</v>
      </c>
      <c r="BC36" s="5">
        <v>0</v>
      </c>
      <c r="BD36" s="5">
        <v>0</v>
      </c>
      <c r="BE36" s="5">
        <v>0</v>
      </c>
      <c r="BF36" s="5">
        <v>0</v>
      </c>
      <c r="BG36" s="5">
        <v>0</v>
      </c>
      <c r="BH36" s="5">
        <v>0</v>
      </c>
      <c r="BI36" s="5">
        <v>19</v>
      </c>
      <c r="BJ36" s="5">
        <v>0</v>
      </c>
      <c r="BK36" s="5">
        <v>0</v>
      </c>
      <c r="BL36" s="5">
        <v>0</v>
      </c>
      <c r="BM36" s="5">
        <v>0</v>
      </c>
      <c r="BN36" s="5">
        <v>12</v>
      </c>
      <c r="BO36" s="5">
        <v>0</v>
      </c>
      <c r="BP36" s="5">
        <v>0</v>
      </c>
      <c r="BQ36" s="5">
        <v>0</v>
      </c>
      <c r="BR36" s="5">
        <v>0</v>
      </c>
      <c r="BS36" s="5">
        <v>0</v>
      </c>
      <c r="BT36" s="5">
        <v>0</v>
      </c>
      <c r="BU36" s="5">
        <v>0</v>
      </c>
      <c r="BV36" s="5">
        <v>0</v>
      </c>
      <c r="BW36" s="5">
        <v>0</v>
      </c>
      <c r="BX36" s="5">
        <v>0</v>
      </c>
      <c r="BY36" s="5">
        <v>0</v>
      </c>
      <c r="BZ36" s="5">
        <v>0</v>
      </c>
      <c r="CA36" s="5">
        <v>8</v>
      </c>
      <c r="CB36" s="5">
        <v>3</v>
      </c>
      <c r="CC36" s="5">
        <v>0</v>
      </c>
      <c r="CD36" s="5">
        <v>0</v>
      </c>
      <c r="CE36" s="5">
        <v>0</v>
      </c>
      <c r="CF36" s="5">
        <v>133</v>
      </c>
      <c r="CG36" s="5">
        <v>0</v>
      </c>
      <c r="CH36" s="5">
        <v>0</v>
      </c>
      <c r="CI36" s="5">
        <v>0</v>
      </c>
      <c r="CJ36" s="5">
        <v>3</v>
      </c>
      <c r="CK36" s="5">
        <v>0</v>
      </c>
      <c r="CL36" s="5">
        <v>0</v>
      </c>
      <c r="CM36" s="5">
        <v>0</v>
      </c>
      <c r="CN36" s="5">
        <v>0</v>
      </c>
      <c r="CO36" s="5">
        <v>16</v>
      </c>
      <c r="CP36" s="5">
        <v>0</v>
      </c>
      <c r="CQ36" s="5">
        <v>0</v>
      </c>
      <c r="CR36" s="5">
        <v>0</v>
      </c>
      <c r="CS36" s="5">
        <v>0</v>
      </c>
      <c r="CT36" s="5">
        <v>0</v>
      </c>
      <c r="CU36" s="5">
        <v>0</v>
      </c>
      <c r="CV36" s="5">
        <v>0</v>
      </c>
      <c r="CW36" s="5">
        <v>0</v>
      </c>
      <c r="CX36" s="5">
        <v>0</v>
      </c>
      <c r="CY36" s="5">
        <v>0</v>
      </c>
      <c r="CZ36" s="5">
        <v>0</v>
      </c>
      <c r="DA36" s="5">
        <v>0</v>
      </c>
      <c r="DB36" s="5">
        <v>10</v>
      </c>
      <c r="DC36" s="5">
        <v>0</v>
      </c>
      <c r="DD36" s="5">
        <v>0</v>
      </c>
      <c r="DE36" s="5">
        <v>0</v>
      </c>
      <c r="DF36" s="5">
        <v>0</v>
      </c>
      <c r="DG36" s="5">
        <v>0</v>
      </c>
      <c r="DH36" s="5">
        <v>0</v>
      </c>
      <c r="DI36" s="5">
        <v>0</v>
      </c>
      <c r="DJ36" s="5">
        <v>0</v>
      </c>
      <c r="DK36" s="5">
        <v>4</v>
      </c>
      <c r="DL36" s="5">
        <v>0</v>
      </c>
      <c r="DM36" s="5">
        <v>3</v>
      </c>
      <c r="DN36" s="5">
        <v>0</v>
      </c>
      <c r="DO36" s="5">
        <v>0</v>
      </c>
      <c r="DP36" s="5">
        <v>0</v>
      </c>
      <c r="DQ36" s="5">
        <v>0</v>
      </c>
      <c r="DR36" s="5">
        <v>0</v>
      </c>
      <c r="DS36" s="5">
        <v>0</v>
      </c>
      <c r="DT36" s="5">
        <v>0</v>
      </c>
      <c r="DU36" s="5">
        <v>0</v>
      </c>
      <c r="DV36" s="5">
        <v>8</v>
      </c>
      <c r="DW36" s="5">
        <v>0</v>
      </c>
      <c r="DX36" s="5">
        <v>213</v>
      </c>
      <c r="DY36" s="5">
        <v>0</v>
      </c>
      <c r="DZ36" s="5">
        <v>0</v>
      </c>
      <c r="EA36" s="5">
        <v>0</v>
      </c>
      <c r="EB36" s="5">
        <v>0</v>
      </c>
      <c r="EC36" s="5">
        <v>0</v>
      </c>
      <c r="ED36" s="5">
        <v>10</v>
      </c>
      <c r="EE36" s="5">
        <v>0</v>
      </c>
      <c r="EF36" s="5">
        <v>4</v>
      </c>
      <c r="EG36" s="5">
        <v>0</v>
      </c>
      <c r="EH36" s="5">
        <v>0</v>
      </c>
      <c r="EI36" s="5">
        <v>0</v>
      </c>
      <c r="EJ36" s="5">
        <v>0</v>
      </c>
      <c r="EK36" s="5">
        <v>0</v>
      </c>
      <c r="EL36" s="5">
        <v>0</v>
      </c>
      <c r="EM36" s="5">
        <v>59</v>
      </c>
      <c r="EN36" s="5">
        <v>0</v>
      </c>
      <c r="EO36" s="5">
        <v>0</v>
      </c>
      <c r="EP36" s="5">
        <v>0</v>
      </c>
      <c r="EQ36" s="5">
        <v>0</v>
      </c>
      <c r="ER36" s="5">
        <v>17</v>
      </c>
      <c r="ES36" s="5">
        <v>0</v>
      </c>
      <c r="ET36" s="5">
        <v>0</v>
      </c>
      <c r="EU36" s="5">
        <v>0</v>
      </c>
      <c r="EV36" s="5">
        <v>0</v>
      </c>
      <c r="EW36" s="5">
        <v>0</v>
      </c>
      <c r="EX36" s="5">
        <v>0</v>
      </c>
      <c r="EY36" s="5">
        <v>0</v>
      </c>
      <c r="EZ36" s="5">
        <v>0</v>
      </c>
      <c r="FA36" s="5">
        <v>0</v>
      </c>
      <c r="FB36" s="5">
        <v>0</v>
      </c>
      <c r="FC36" s="5">
        <v>0</v>
      </c>
      <c r="FD36" s="5">
        <v>0</v>
      </c>
      <c r="FE36" s="5">
        <v>35</v>
      </c>
      <c r="FF36" s="5">
        <v>0</v>
      </c>
      <c r="FG36" s="5">
        <v>0</v>
      </c>
      <c r="FH36" s="5">
        <v>0</v>
      </c>
      <c r="FI36" s="5">
        <v>0</v>
      </c>
      <c r="FJ36" s="5">
        <v>401</v>
      </c>
      <c r="FK36" s="5">
        <v>0</v>
      </c>
      <c r="FL36" s="5">
        <v>0</v>
      </c>
      <c r="FM36" s="5">
        <v>0</v>
      </c>
      <c r="FN36" s="5">
        <v>3</v>
      </c>
      <c r="FO36" s="5">
        <v>0</v>
      </c>
      <c r="FP36" s="5">
        <v>0</v>
      </c>
      <c r="FQ36" s="5">
        <v>0</v>
      </c>
      <c r="FR36" s="5">
        <v>0</v>
      </c>
      <c r="FS36" s="5">
        <v>20</v>
      </c>
      <c r="FT36" s="5">
        <v>4</v>
      </c>
      <c r="FU36" s="5">
        <v>0</v>
      </c>
      <c r="FV36" s="5">
        <v>0</v>
      </c>
      <c r="FW36" s="5">
        <v>0</v>
      </c>
      <c r="FX36" s="5">
        <v>0</v>
      </c>
      <c r="FY36" s="5">
        <v>0</v>
      </c>
      <c r="FZ36" s="5">
        <v>0</v>
      </c>
      <c r="GA36" s="5">
        <v>0</v>
      </c>
      <c r="GB36" s="5">
        <v>7</v>
      </c>
      <c r="GC36" s="5">
        <v>0</v>
      </c>
      <c r="GD36" s="5">
        <v>0</v>
      </c>
      <c r="GE36" s="5">
        <v>0</v>
      </c>
      <c r="GF36" s="5">
        <v>13</v>
      </c>
      <c r="GG36" s="5">
        <v>0</v>
      </c>
      <c r="GH36" s="5">
        <v>0</v>
      </c>
      <c r="GI36" s="5">
        <v>0</v>
      </c>
      <c r="GJ36" s="5">
        <v>4</v>
      </c>
      <c r="GK36" s="5">
        <v>0</v>
      </c>
      <c r="GL36" s="5">
        <v>0</v>
      </c>
      <c r="GM36" s="5">
        <v>0</v>
      </c>
      <c r="GN36" s="5">
        <v>0</v>
      </c>
      <c r="GO36" s="5">
        <v>8</v>
      </c>
      <c r="GP36" s="5">
        <v>0</v>
      </c>
      <c r="GQ36" s="5">
        <v>3</v>
      </c>
      <c r="GR36" s="5">
        <v>0</v>
      </c>
      <c r="GS36" s="5">
        <v>0</v>
      </c>
      <c r="GT36" s="5">
        <v>0</v>
      </c>
      <c r="GU36" s="5">
        <v>0</v>
      </c>
      <c r="GV36" s="5">
        <v>0</v>
      </c>
      <c r="GW36" s="5">
        <v>0</v>
      </c>
      <c r="GX36" s="5">
        <v>0</v>
      </c>
      <c r="GY36" s="5">
        <v>0</v>
      </c>
      <c r="GZ36" s="5">
        <v>4</v>
      </c>
      <c r="HA36" s="5">
        <v>0</v>
      </c>
      <c r="HB36" s="5">
        <v>255</v>
      </c>
      <c r="HC36" s="5">
        <v>0</v>
      </c>
      <c r="HD36" s="5">
        <v>0</v>
      </c>
      <c r="HE36" s="5">
        <v>0</v>
      </c>
      <c r="HF36" s="5">
        <v>0</v>
      </c>
      <c r="HG36" s="5">
        <v>8</v>
      </c>
      <c r="HH36" s="5">
        <v>13</v>
      </c>
      <c r="HI36" s="5">
        <v>0</v>
      </c>
      <c r="HJ36" s="5">
        <v>6</v>
      </c>
      <c r="HK36" s="5">
        <v>0</v>
      </c>
      <c r="HL36" s="5">
        <v>0</v>
      </c>
      <c r="HM36" s="5">
        <v>0</v>
      </c>
      <c r="HN36" s="5">
        <v>0</v>
      </c>
      <c r="HO36" s="5">
        <v>0</v>
      </c>
      <c r="HP36" s="5">
        <v>0</v>
      </c>
      <c r="HQ36" s="5">
        <v>79</v>
      </c>
      <c r="HR36" s="5">
        <v>0</v>
      </c>
      <c r="HS36" s="5">
        <v>0</v>
      </c>
      <c r="HT36" s="5">
        <v>0</v>
      </c>
      <c r="HU36" s="5">
        <v>0</v>
      </c>
      <c r="HV36" s="5">
        <v>31</v>
      </c>
      <c r="HW36" s="5">
        <v>0</v>
      </c>
      <c r="HX36" s="5">
        <v>0</v>
      </c>
      <c r="HY36" s="5">
        <v>0</v>
      </c>
      <c r="HZ36" s="5">
        <v>0</v>
      </c>
      <c r="IA36" s="5">
        <v>0</v>
      </c>
      <c r="IB36" s="5">
        <v>0</v>
      </c>
      <c r="IC36" s="5">
        <v>0</v>
      </c>
      <c r="ID36" s="5">
        <v>0</v>
      </c>
      <c r="IE36" s="5">
        <v>0</v>
      </c>
      <c r="IF36" s="5">
        <v>0</v>
      </c>
      <c r="IG36" s="5">
        <v>0</v>
      </c>
      <c r="IH36" s="5">
        <v>0</v>
      </c>
      <c r="II36" s="5">
        <v>45</v>
      </c>
      <c r="IJ36" s="5">
        <v>3</v>
      </c>
      <c r="IK36" s="5">
        <v>0</v>
      </c>
      <c r="IL36" s="5">
        <v>0</v>
      </c>
      <c r="IM36" s="5">
        <v>5</v>
      </c>
      <c r="IN36" s="5">
        <v>535</v>
      </c>
    </row>
    <row r="37" spans="2:248" x14ac:dyDescent="0.25">
      <c r="B37" s="4" t="s">
        <v>251</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252</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9</v>
      </c>
      <c r="AU38" s="5">
        <v>0</v>
      </c>
      <c r="AV38" s="5">
        <v>0</v>
      </c>
      <c r="AW38" s="5">
        <v>0</v>
      </c>
      <c r="AX38" s="5">
        <v>0</v>
      </c>
      <c r="AY38" s="5">
        <v>0</v>
      </c>
      <c r="AZ38" s="5">
        <v>0</v>
      </c>
      <c r="BA38" s="5">
        <v>0</v>
      </c>
      <c r="BB38" s="5">
        <v>0</v>
      </c>
      <c r="BC38" s="5">
        <v>0</v>
      </c>
      <c r="BD38" s="5">
        <v>0</v>
      </c>
      <c r="BE38" s="5">
        <v>0</v>
      </c>
      <c r="BF38" s="5">
        <v>0</v>
      </c>
      <c r="BG38" s="5">
        <v>0</v>
      </c>
      <c r="BH38" s="5">
        <v>0</v>
      </c>
      <c r="BI38" s="5">
        <v>3</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0</v>
      </c>
      <c r="HA38" s="5">
        <v>0</v>
      </c>
      <c r="HB38" s="5">
        <v>9</v>
      </c>
      <c r="HC38" s="5">
        <v>0</v>
      </c>
      <c r="HD38" s="5">
        <v>0</v>
      </c>
      <c r="HE38" s="5">
        <v>0</v>
      </c>
      <c r="HF38" s="5">
        <v>0</v>
      </c>
      <c r="HG38" s="5">
        <v>0</v>
      </c>
      <c r="HH38" s="5">
        <v>0</v>
      </c>
      <c r="HI38" s="5">
        <v>0</v>
      </c>
      <c r="HJ38" s="5">
        <v>0</v>
      </c>
      <c r="HK38" s="5">
        <v>0</v>
      </c>
      <c r="HL38" s="5">
        <v>0</v>
      </c>
      <c r="HM38" s="5">
        <v>0</v>
      </c>
      <c r="HN38" s="5">
        <v>0</v>
      </c>
      <c r="HO38" s="5">
        <v>0</v>
      </c>
      <c r="HP38" s="5">
        <v>0</v>
      </c>
      <c r="HQ38" s="5">
        <v>3</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253</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4</v>
      </c>
      <c r="AL39" s="5">
        <v>0</v>
      </c>
      <c r="AM39" s="5">
        <v>0</v>
      </c>
      <c r="AN39" s="5">
        <v>0</v>
      </c>
      <c r="AO39" s="5">
        <v>0</v>
      </c>
      <c r="AP39" s="5">
        <v>0</v>
      </c>
      <c r="AQ39" s="5">
        <v>0</v>
      </c>
      <c r="AR39" s="5">
        <v>0</v>
      </c>
      <c r="AS39" s="5">
        <v>0</v>
      </c>
      <c r="AT39" s="5">
        <v>54</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9</v>
      </c>
      <c r="BO39" s="5">
        <v>0</v>
      </c>
      <c r="BP39" s="5">
        <v>0</v>
      </c>
      <c r="BQ39" s="5">
        <v>0</v>
      </c>
      <c r="BR39" s="5">
        <v>0</v>
      </c>
      <c r="BS39" s="5">
        <v>0</v>
      </c>
      <c r="BT39" s="5">
        <v>0</v>
      </c>
      <c r="BU39" s="5">
        <v>0</v>
      </c>
      <c r="BV39" s="5">
        <v>0</v>
      </c>
      <c r="BW39" s="5">
        <v>0</v>
      </c>
      <c r="BX39" s="5">
        <v>0</v>
      </c>
      <c r="BY39" s="5">
        <v>0</v>
      </c>
      <c r="BZ39" s="5">
        <v>0</v>
      </c>
      <c r="CA39" s="5">
        <v>13</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21</v>
      </c>
      <c r="DY39" s="5">
        <v>0</v>
      </c>
      <c r="DZ39" s="5">
        <v>0</v>
      </c>
      <c r="EA39" s="5">
        <v>0</v>
      </c>
      <c r="EB39" s="5">
        <v>0</v>
      </c>
      <c r="EC39" s="5">
        <v>0</v>
      </c>
      <c r="ED39" s="5">
        <v>0</v>
      </c>
      <c r="EE39" s="5">
        <v>0</v>
      </c>
      <c r="EF39" s="5">
        <v>5</v>
      </c>
      <c r="EG39" s="5">
        <v>0</v>
      </c>
      <c r="EH39" s="5">
        <v>0</v>
      </c>
      <c r="EI39" s="5">
        <v>0</v>
      </c>
      <c r="EJ39" s="5">
        <v>0</v>
      </c>
      <c r="EK39" s="5">
        <v>0</v>
      </c>
      <c r="EL39" s="5">
        <v>0</v>
      </c>
      <c r="EM39" s="5">
        <v>0</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0</v>
      </c>
      <c r="FE39" s="5">
        <v>11</v>
      </c>
      <c r="FF39" s="5">
        <v>0</v>
      </c>
      <c r="FG39" s="5">
        <v>0</v>
      </c>
      <c r="FH39" s="5">
        <v>0</v>
      </c>
      <c r="FI39" s="5">
        <v>0</v>
      </c>
      <c r="FJ39" s="5">
        <v>48</v>
      </c>
      <c r="FK39" s="5">
        <v>0</v>
      </c>
      <c r="FL39" s="5">
        <v>0</v>
      </c>
      <c r="FM39" s="5">
        <v>0</v>
      </c>
      <c r="FN39" s="5">
        <v>0</v>
      </c>
      <c r="FO39" s="5">
        <v>0</v>
      </c>
      <c r="FP39" s="5">
        <v>0</v>
      </c>
      <c r="FQ39" s="5">
        <v>4</v>
      </c>
      <c r="FR39" s="5">
        <v>0</v>
      </c>
      <c r="FS39" s="5">
        <v>0</v>
      </c>
      <c r="FT39" s="5">
        <v>0</v>
      </c>
      <c r="FU39" s="5">
        <v>0</v>
      </c>
      <c r="FV39" s="5">
        <v>0</v>
      </c>
      <c r="FW39" s="5">
        <v>0</v>
      </c>
      <c r="FX39" s="5">
        <v>0</v>
      </c>
      <c r="FY39" s="5">
        <v>0</v>
      </c>
      <c r="FZ39" s="5">
        <v>0</v>
      </c>
      <c r="GA39" s="5">
        <v>0</v>
      </c>
      <c r="GB39" s="5">
        <v>0</v>
      </c>
      <c r="GC39" s="5">
        <v>0</v>
      </c>
      <c r="GD39" s="5">
        <v>0</v>
      </c>
      <c r="GE39" s="5">
        <v>0</v>
      </c>
      <c r="GF39" s="5">
        <v>0</v>
      </c>
      <c r="GG39" s="5">
        <v>0</v>
      </c>
      <c r="GH39" s="5">
        <v>0</v>
      </c>
      <c r="GI39" s="5">
        <v>0</v>
      </c>
      <c r="GJ39" s="5">
        <v>0</v>
      </c>
      <c r="GK39" s="5">
        <v>0</v>
      </c>
      <c r="GL39" s="5">
        <v>0</v>
      </c>
      <c r="GM39" s="5">
        <v>0</v>
      </c>
      <c r="GN39" s="5">
        <v>0</v>
      </c>
      <c r="GO39" s="5">
        <v>0</v>
      </c>
      <c r="GP39" s="5">
        <v>0</v>
      </c>
      <c r="GQ39" s="5">
        <v>0</v>
      </c>
      <c r="GR39" s="5">
        <v>0</v>
      </c>
      <c r="GS39" s="5">
        <v>4</v>
      </c>
      <c r="GT39" s="5">
        <v>0</v>
      </c>
      <c r="GU39" s="5">
        <v>0</v>
      </c>
      <c r="GV39" s="5">
        <v>0</v>
      </c>
      <c r="GW39" s="5">
        <v>0</v>
      </c>
      <c r="GX39" s="5">
        <v>0</v>
      </c>
      <c r="GY39" s="5">
        <v>0</v>
      </c>
      <c r="GZ39" s="5">
        <v>0</v>
      </c>
      <c r="HA39" s="5">
        <v>0</v>
      </c>
      <c r="HB39" s="5">
        <v>73</v>
      </c>
      <c r="HC39" s="5">
        <v>0</v>
      </c>
      <c r="HD39" s="5">
        <v>0</v>
      </c>
      <c r="HE39" s="5">
        <v>0</v>
      </c>
      <c r="HF39" s="5">
        <v>0</v>
      </c>
      <c r="HG39" s="5">
        <v>3</v>
      </c>
      <c r="HH39" s="5">
        <v>0</v>
      </c>
      <c r="HI39" s="5">
        <v>0</v>
      </c>
      <c r="HJ39" s="5">
        <v>0</v>
      </c>
      <c r="HK39" s="5">
        <v>0</v>
      </c>
      <c r="HL39" s="5">
        <v>0</v>
      </c>
      <c r="HM39" s="5">
        <v>0</v>
      </c>
      <c r="HN39" s="5">
        <v>0</v>
      </c>
      <c r="HO39" s="5">
        <v>0</v>
      </c>
      <c r="HP39" s="5">
        <v>0</v>
      </c>
      <c r="HQ39" s="5">
        <v>10</v>
      </c>
      <c r="HR39" s="5">
        <v>0</v>
      </c>
      <c r="HS39" s="5">
        <v>0</v>
      </c>
      <c r="HT39" s="5">
        <v>0</v>
      </c>
      <c r="HU39" s="5">
        <v>0</v>
      </c>
      <c r="HV39" s="5">
        <v>12</v>
      </c>
      <c r="HW39" s="5">
        <v>0</v>
      </c>
      <c r="HX39" s="5">
        <v>0</v>
      </c>
      <c r="HY39" s="5">
        <v>0</v>
      </c>
      <c r="HZ39" s="5">
        <v>0</v>
      </c>
      <c r="IA39" s="5">
        <v>0</v>
      </c>
      <c r="IB39" s="5">
        <v>0</v>
      </c>
      <c r="IC39" s="5">
        <v>0</v>
      </c>
      <c r="ID39" s="5">
        <v>0</v>
      </c>
      <c r="IE39" s="5">
        <v>0</v>
      </c>
      <c r="IF39" s="5">
        <v>0</v>
      </c>
      <c r="IG39" s="5">
        <v>0</v>
      </c>
      <c r="IH39" s="5">
        <v>0</v>
      </c>
      <c r="II39" s="5">
        <v>24</v>
      </c>
      <c r="IJ39" s="5">
        <v>0</v>
      </c>
      <c r="IK39" s="5">
        <v>0</v>
      </c>
      <c r="IL39" s="5">
        <v>0</v>
      </c>
      <c r="IM39" s="5">
        <v>0</v>
      </c>
      <c r="IN39" s="5">
        <v>147</v>
      </c>
    </row>
    <row r="40" spans="2:248" x14ac:dyDescent="0.25">
      <c r="B40" s="4" t="s">
        <v>254</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11</v>
      </c>
      <c r="AU40" s="5">
        <v>0</v>
      </c>
      <c r="AV40" s="5">
        <v>0</v>
      </c>
      <c r="AW40" s="5">
        <v>0</v>
      </c>
      <c r="AX40" s="5">
        <v>0</v>
      </c>
      <c r="AY40" s="5">
        <v>0</v>
      </c>
      <c r="AZ40" s="5">
        <v>0</v>
      </c>
      <c r="BA40" s="5">
        <v>0</v>
      </c>
      <c r="BB40" s="5">
        <v>0</v>
      </c>
      <c r="BC40" s="5">
        <v>0</v>
      </c>
      <c r="BD40" s="5">
        <v>0</v>
      </c>
      <c r="BE40" s="5">
        <v>0</v>
      </c>
      <c r="BF40" s="5">
        <v>0</v>
      </c>
      <c r="BG40" s="5">
        <v>0</v>
      </c>
      <c r="BH40" s="5">
        <v>0</v>
      </c>
      <c r="BI40" s="5">
        <v>4</v>
      </c>
      <c r="BJ40" s="5">
        <v>0</v>
      </c>
      <c r="BK40" s="5">
        <v>0</v>
      </c>
      <c r="BL40" s="5">
        <v>0</v>
      </c>
      <c r="BM40" s="5">
        <v>0</v>
      </c>
      <c r="BN40" s="5">
        <v>3</v>
      </c>
      <c r="BO40" s="5">
        <v>0</v>
      </c>
      <c r="BP40" s="5">
        <v>0</v>
      </c>
      <c r="BQ40" s="5">
        <v>0</v>
      </c>
      <c r="BR40" s="5">
        <v>0</v>
      </c>
      <c r="BS40" s="5">
        <v>0</v>
      </c>
      <c r="BT40" s="5">
        <v>0</v>
      </c>
      <c r="BU40" s="5">
        <v>0</v>
      </c>
      <c r="BV40" s="5">
        <v>0</v>
      </c>
      <c r="BW40" s="5">
        <v>0</v>
      </c>
      <c r="BX40" s="5">
        <v>0</v>
      </c>
      <c r="BY40" s="5">
        <v>0</v>
      </c>
      <c r="BZ40" s="5">
        <v>0</v>
      </c>
      <c r="CA40" s="5">
        <v>4</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19</v>
      </c>
      <c r="DY40" s="5">
        <v>0</v>
      </c>
      <c r="DZ40" s="5">
        <v>0</v>
      </c>
      <c r="EA40" s="5">
        <v>0</v>
      </c>
      <c r="EB40" s="5">
        <v>0</v>
      </c>
      <c r="EC40" s="5">
        <v>0</v>
      </c>
      <c r="ED40" s="5">
        <v>0</v>
      </c>
      <c r="EE40" s="5">
        <v>0</v>
      </c>
      <c r="EF40" s="5">
        <v>0</v>
      </c>
      <c r="EG40" s="5">
        <v>0</v>
      </c>
      <c r="EH40" s="5">
        <v>0</v>
      </c>
      <c r="EI40" s="5">
        <v>0</v>
      </c>
      <c r="EJ40" s="5">
        <v>0</v>
      </c>
      <c r="EK40" s="5">
        <v>0</v>
      </c>
      <c r="EL40" s="5">
        <v>0</v>
      </c>
      <c r="EM40" s="5">
        <v>7</v>
      </c>
      <c r="EN40" s="5">
        <v>0</v>
      </c>
      <c r="EO40" s="5">
        <v>0</v>
      </c>
      <c r="EP40" s="5">
        <v>0</v>
      </c>
      <c r="EQ40" s="5">
        <v>0</v>
      </c>
      <c r="ER40" s="5">
        <v>4</v>
      </c>
      <c r="ES40" s="5">
        <v>0</v>
      </c>
      <c r="ET40" s="5">
        <v>0</v>
      </c>
      <c r="EU40" s="5">
        <v>0</v>
      </c>
      <c r="EV40" s="5">
        <v>0</v>
      </c>
      <c r="EW40" s="5">
        <v>0</v>
      </c>
      <c r="EX40" s="5">
        <v>0</v>
      </c>
      <c r="EY40" s="5">
        <v>0</v>
      </c>
      <c r="EZ40" s="5">
        <v>0</v>
      </c>
      <c r="FA40" s="5">
        <v>0</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4</v>
      </c>
      <c r="FT40" s="5">
        <v>0</v>
      </c>
      <c r="FU40" s="5">
        <v>0</v>
      </c>
      <c r="FV40" s="5">
        <v>0</v>
      </c>
      <c r="FW40" s="5">
        <v>0</v>
      </c>
      <c r="FX40" s="5">
        <v>0</v>
      </c>
      <c r="FY40" s="5">
        <v>0</v>
      </c>
      <c r="FZ40" s="5">
        <v>0</v>
      </c>
      <c r="GA40" s="5">
        <v>0</v>
      </c>
      <c r="GB40" s="5">
        <v>0</v>
      </c>
      <c r="GC40" s="5">
        <v>0</v>
      </c>
      <c r="GD40" s="5">
        <v>0</v>
      </c>
      <c r="GE40" s="5">
        <v>0</v>
      </c>
      <c r="GF40" s="5">
        <v>0</v>
      </c>
      <c r="GG40" s="5">
        <v>0</v>
      </c>
      <c r="GH40" s="5">
        <v>0</v>
      </c>
      <c r="GI40" s="5">
        <v>0</v>
      </c>
      <c r="GJ40" s="5">
        <v>0</v>
      </c>
      <c r="GK40" s="5">
        <v>0</v>
      </c>
      <c r="GL40" s="5">
        <v>0</v>
      </c>
      <c r="GM40" s="5">
        <v>0</v>
      </c>
      <c r="GN40" s="5">
        <v>0</v>
      </c>
      <c r="GO40" s="5">
        <v>0</v>
      </c>
      <c r="GP40" s="5">
        <v>0</v>
      </c>
      <c r="GQ40" s="5">
        <v>0</v>
      </c>
      <c r="GR40" s="5">
        <v>0</v>
      </c>
      <c r="GS40" s="5">
        <v>0</v>
      </c>
      <c r="GT40" s="5">
        <v>0</v>
      </c>
      <c r="GU40" s="5">
        <v>0</v>
      </c>
      <c r="GV40" s="5">
        <v>0</v>
      </c>
      <c r="GW40" s="5">
        <v>0</v>
      </c>
      <c r="GX40" s="5">
        <v>0</v>
      </c>
      <c r="GY40" s="5">
        <v>0</v>
      </c>
      <c r="GZ40" s="5">
        <v>0</v>
      </c>
      <c r="HA40" s="5">
        <v>0</v>
      </c>
      <c r="HB40" s="5">
        <v>26</v>
      </c>
      <c r="HC40" s="5">
        <v>0</v>
      </c>
      <c r="HD40" s="5">
        <v>0</v>
      </c>
      <c r="HE40" s="5">
        <v>0</v>
      </c>
      <c r="HF40" s="5">
        <v>0</v>
      </c>
      <c r="HG40" s="5">
        <v>0</v>
      </c>
      <c r="HH40" s="5">
        <v>3</v>
      </c>
      <c r="HI40" s="5">
        <v>0</v>
      </c>
      <c r="HJ40" s="5">
        <v>0</v>
      </c>
      <c r="HK40" s="5">
        <v>0</v>
      </c>
      <c r="HL40" s="5">
        <v>0</v>
      </c>
      <c r="HM40" s="5">
        <v>0</v>
      </c>
      <c r="HN40" s="5">
        <v>0</v>
      </c>
      <c r="HO40" s="5">
        <v>0</v>
      </c>
      <c r="HP40" s="5">
        <v>0</v>
      </c>
      <c r="HQ40" s="5">
        <v>7</v>
      </c>
      <c r="HR40" s="5">
        <v>0</v>
      </c>
      <c r="HS40" s="5">
        <v>0</v>
      </c>
      <c r="HT40" s="5">
        <v>0</v>
      </c>
      <c r="HU40" s="5">
        <v>0</v>
      </c>
      <c r="HV40" s="5">
        <v>8</v>
      </c>
      <c r="HW40" s="5">
        <v>0</v>
      </c>
      <c r="HX40" s="5">
        <v>0</v>
      </c>
      <c r="HY40" s="5">
        <v>0</v>
      </c>
      <c r="HZ40" s="5">
        <v>0</v>
      </c>
      <c r="IA40" s="5">
        <v>0</v>
      </c>
      <c r="IB40" s="5">
        <v>0</v>
      </c>
      <c r="IC40" s="5">
        <v>0</v>
      </c>
      <c r="ID40" s="5">
        <v>0</v>
      </c>
      <c r="IE40" s="5">
        <v>0</v>
      </c>
      <c r="IF40" s="5">
        <v>0</v>
      </c>
      <c r="IG40" s="5">
        <v>0</v>
      </c>
      <c r="IH40" s="5">
        <v>0</v>
      </c>
      <c r="II40" s="5">
        <v>5</v>
      </c>
      <c r="IJ40" s="5">
        <v>0</v>
      </c>
      <c r="IK40" s="5">
        <v>0</v>
      </c>
      <c r="IL40" s="5">
        <v>0</v>
      </c>
      <c r="IM40" s="5">
        <v>0</v>
      </c>
      <c r="IN40" s="5">
        <v>52</v>
      </c>
    </row>
    <row r="41" spans="2:248" x14ac:dyDescent="0.25">
      <c r="B41" s="4" t="s">
        <v>255</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5</v>
      </c>
      <c r="W41" s="5">
        <v>0</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12</v>
      </c>
      <c r="AU41" s="5">
        <v>0</v>
      </c>
      <c r="AV41" s="5">
        <v>0</v>
      </c>
      <c r="AW41" s="5">
        <v>0</v>
      </c>
      <c r="AX41" s="5">
        <v>0</v>
      </c>
      <c r="AY41" s="5">
        <v>5</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38</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9</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0</v>
      </c>
      <c r="FU41" s="5">
        <v>0</v>
      </c>
      <c r="FV41" s="5">
        <v>0</v>
      </c>
      <c r="FW41" s="5">
        <v>0</v>
      </c>
      <c r="FX41" s="5">
        <v>0</v>
      </c>
      <c r="FY41" s="5">
        <v>0</v>
      </c>
      <c r="FZ41" s="5">
        <v>0</v>
      </c>
      <c r="GA41" s="5">
        <v>0</v>
      </c>
      <c r="GB41" s="5">
        <v>3</v>
      </c>
      <c r="GC41" s="5">
        <v>0</v>
      </c>
      <c r="GD41" s="5">
        <v>5</v>
      </c>
      <c r="GE41" s="5">
        <v>0</v>
      </c>
      <c r="GF41" s="5">
        <v>0</v>
      </c>
      <c r="GG41" s="5">
        <v>0</v>
      </c>
      <c r="GH41" s="5">
        <v>0</v>
      </c>
      <c r="GI41" s="5">
        <v>0</v>
      </c>
      <c r="GJ41" s="5">
        <v>0</v>
      </c>
      <c r="GK41" s="5">
        <v>0</v>
      </c>
      <c r="GL41" s="5">
        <v>0</v>
      </c>
      <c r="GM41" s="5">
        <v>0</v>
      </c>
      <c r="GN41" s="5">
        <v>0</v>
      </c>
      <c r="GO41" s="5">
        <v>0</v>
      </c>
      <c r="GP41" s="5">
        <v>0</v>
      </c>
      <c r="GQ41" s="5">
        <v>0</v>
      </c>
      <c r="GR41" s="5">
        <v>0</v>
      </c>
      <c r="GS41" s="5">
        <v>0</v>
      </c>
      <c r="GT41" s="5">
        <v>0</v>
      </c>
      <c r="GU41" s="5">
        <v>0</v>
      </c>
      <c r="GV41" s="5">
        <v>0</v>
      </c>
      <c r="GW41" s="5">
        <v>0</v>
      </c>
      <c r="GX41" s="5">
        <v>0</v>
      </c>
      <c r="GY41" s="5">
        <v>0</v>
      </c>
      <c r="GZ41" s="5">
        <v>0</v>
      </c>
      <c r="HA41" s="5">
        <v>0</v>
      </c>
      <c r="HB41" s="5">
        <v>20</v>
      </c>
      <c r="HC41" s="5">
        <v>0</v>
      </c>
      <c r="HD41" s="5">
        <v>0</v>
      </c>
      <c r="HE41" s="5">
        <v>0</v>
      </c>
      <c r="HF41" s="5">
        <v>0</v>
      </c>
      <c r="HG41" s="5">
        <v>3</v>
      </c>
      <c r="HH41" s="5">
        <v>0</v>
      </c>
      <c r="HI41" s="5">
        <v>0</v>
      </c>
      <c r="HJ41" s="5">
        <v>0</v>
      </c>
      <c r="HK41" s="5">
        <v>0</v>
      </c>
      <c r="HL41" s="5">
        <v>0</v>
      </c>
      <c r="HM41" s="5">
        <v>0</v>
      </c>
      <c r="HN41" s="5">
        <v>0</v>
      </c>
      <c r="HO41" s="5">
        <v>0</v>
      </c>
      <c r="HP41" s="5">
        <v>0</v>
      </c>
      <c r="HQ41" s="5">
        <v>6</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0</v>
      </c>
      <c r="II41" s="5">
        <v>0</v>
      </c>
      <c r="IJ41" s="5">
        <v>0</v>
      </c>
      <c r="IK41" s="5">
        <v>0</v>
      </c>
      <c r="IL41" s="5">
        <v>0</v>
      </c>
      <c r="IM41" s="5">
        <v>0</v>
      </c>
      <c r="IN41" s="5">
        <v>55</v>
      </c>
    </row>
    <row r="42" spans="2:248" x14ac:dyDescent="0.25">
      <c r="B42" s="4" t="s">
        <v>256</v>
      </c>
      <c r="C42" s="5">
        <v>0</v>
      </c>
      <c r="D42" s="5">
        <v>0</v>
      </c>
      <c r="E42" s="5">
        <v>0</v>
      </c>
      <c r="F42" s="5">
        <v>0</v>
      </c>
      <c r="G42" s="5">
        <v>0</v>
      </c>
      <c r="H42" s="5">
        <v>0</v>
      </c>
      <c r="I42" s="5">
        <v>0</v>
      </c>
      <c r="J42" s="5">
        <v>0</v>
      </c>
      <c r="K42" s="5">
        <v>0</v>
      </c>
      <c r="L42" s="5">
        <v>5</v>
      </c>
      <c r="M42" s="5">
        <v>0</v>
      </c>
      <c r="N42" s="5">
        <v>0</v>
      </c>
      <c r="O42" s="5">
        <v>0</v>
      </c>
      <c r="P42" s="5">
        <v>0</v>
      </c>
      <c r="Q42" s="5">
        <v>0</v>
      </c>
      <c r="R42" s="5">
        <v>0</v>
      </c>
      <c r="S42" s="5">
        <v>0</v>
      </c>
      <c r="T42" s="5">
        <v>0</v>
      </c>
      <c r="U42" s="5">
        <v>0</v>
      </c>
      <c r="V42" s="5">
        <v>0</v>
      </c>
      <c r="W42" s="5">
        <v>0</v>
      </c>
      <c r="X42" s="5">
        <v>0</v>
      </c>
      <c r="Y42" s="5">
        <v>0</v>
      </c>
      <c r="Z42" s="5">
        <v>0</v>
      </c>
      <c r="AA42" s="5">
        <v>0</v>
      </c>
      <c r="AB42" s="5">
        <v>4</v>
      </c>
      <c r="AC42" s="5">
        <v>3</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11</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3</v>
      </c>
      <c r="CB42" s="5">
        <v>0</v>
      </c>
      <c r="CC42" s="5">
        <v>0</v>
      </c>
      <c r="CD42" s="5">
        <v>0</v>
      </c>
      <c r="CE42" s="5">
        <v>4</v>
      </c>
      <c r="CF42" s="5">
        <v>27</v>
      </c>
      <c r="CG42" s="5">
        <v>0</v>
      </c>
      <c r="CH42" s="5">
        <v>0</v>
      </c>
      <c r="CI42" s="5">
        <v>0</v>
      </c>
      <c r="CJ42" s="5">
        <v>0</v>
      </c>
      <c r="CK42" s="5">
        <v>0</v>
      </c>
      <c r="CL42" s="5">
        <v>4</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5</v>
      </c>
      <c r="DG42" s="5">
        <v>0</v>
      </c>
      <c r="DH42" s="5">
        <v>0</v>
      </c>
      <c r="DI42" s="5">
        <v>0</v>
      </c>
      <c r="DJ42" s="5">
        <v>0</v>
      </c>
      <c r="DK42" s="5">
        <v>5</v>
      </c>
      <c r="DL42" s="5">
        <v>0</v>
      </c>
      <c r="DM42" s="5">
        <v>0</v>
      </c>
      <c r="DN42" s="5">
        <v>0</v>
      </c>
      <c r="DO42" s="5">
        <v>0</v>
      </c>
      <c r="DP42" s="5">
        <v>4</v>
      </c>
      <c r="DQ42" s="5">
        <v>0</v>
      </c>
      <c r="DR42" s="5">
        <v>0</v>
      </c>
      <c r="DS42" s="5">
        <v>0</v>
      </c>
      <c r="DT42" s="5">
        <v>0</v>
      </c>
      <c r="DU42" s="5">
        <v>0</v>
      </c>
      <c r="DV42" s="5">
        <v>0</v>
      </c>
      <c r="DW42" s="5">
        <v>0</v>
      </c>
      <c r="DX42" s="5">
        <v>12</v>
      </c>
      <c r="DY42" s="5">
        <v>0</v>
      </c>
      <c r="DZ42" s="5">
        <v>0</v>
      </c>
      <c r="EA42" s="5">
        <v>0</v>
      </c>
      <c r="EB42" s="5">
        <v>0</v>
      </c>
      <c r="EC42" s="5">
        <v>3</v>
      </c>
      <c r="ED42" s="5">
        <v>0</v>
      </c>
      <c r="EE42" s="5">
        <v>0</v>
      </c>
      <c r="EF42" s="5">
        <v>0</v>
      </c>
      <c r="EG42" s="5">
        <v>0</v>
      </c>
      <c r="EH42" s="5">
        <v>0</v>
      </c>
      <c r="EI42" s="5">
        <v>0</v>
      </c>
      <c r="EJ42" s="5">
        <v>0</v>
      </c>
      <c r="EK42" s="5">
        <v>0</v>
      </c>
      <c r="EL42" s="5">
        <v>0</v>
      </c>
      <c r="EM42" s="5">
        <v>0</v>
      </c>
      <c r="EN42" s="5">
        <v>0</v>
      </c>
      <c r="EO42" s="5">
        <v>0</v>
      </c>
      <c r="EP42" s="5">
        <v>0</v>
      </c>
      <c r="EQ42" s="5">
        <v>0</v>
      </c>
      <c r="ER42" s="5">
        <v>4</v>
      </c>
      <c r="ES42" s="5">
        <v>0</v>
      </c>
      <c r="ET42" s="5">
        <v>0</v>
      </c>
      <c r="EU42" s="5">
        <v>0</v>
      </c>
      <c r="EV42" s="5">
        <v>0</v>
      </c>
      <c r="EW42" s="5">
        <v>0</v>
      </c>
      <c r="EX42" s="5">
        <v>0</v>
      </c>
      <c r="EY42" s="5">
        <v>0</v>
      </c>
      <c r="EZ42" s="5">
        <v>0</v>
      </c>
      <c r="FA42" s="5">
        <v>0</v>
      </c>
      <c r="FB42" s="5">
        <v>0</v>
      </c>
      <c r="FC42" s="5">
        <v>0</v>
      </c>
      <c r="FD42" s="5">
        <v>4</v>
      </c>
      <c r="FE42" s="5">
        <v>4</v>
      </c>
      <c r="FF42" s="5">
        <v>0</v>
      </c>
      <c r="FG42" s="5">
        <v>0</v>
      </c>
      <c r="FH42" s="5">
        <v>0</v>
      </c>
      <c r="FI42" s="5">
        <v>0</v>
      </c>
      <c r="FJ42" s="5">
        <v>56</v>
      </c>
      <c r="FK42" s="5">
        <v>0</v>
      </c>
      <c r="FL42" s="5">
        <v>0</v>
      </c>
      <c r="FM42" s="5">
        <v>0</v>
      </c>
      <c r="FN42" s="5">
        <v>0</v>
      </c>
      <c r="FO42" s="5">
        <v>0</v>
      </c>
      <c r="FP42" s="5">
        <v>4</v>
      </c>
      <c r="FQ42" s="5">
        <v>0</v>
      </c>
      <c r="FR42" s="5">
        <v>0</v>
      </c>
      <c r="FS42" s="5">
        <v>0</v>
      </c>
      <c r="FT42" s="5">
        <v>3</v>
      </c>
      <c r="FU42" s="5">
        <v>0</v>
      </c>
      <c r="FV42" s="5">
        <v>0</v>
      </c>
      <c r="FW42" s="5">
        <v>0</v>
      </c>
      <c r="FX42" s="5">
        <v>0</v>
      </c>
      <c r="FY42" s="5">
        <v>0</v>
      </c>
      <c r="FZ42" s="5">
        <v>0</v>
      </c>
      <c r="GA42" s="5">
        <v>0</v>
      </c>
      <c r="GB42" s="5">
        <v>0</v>
      </c>
      <c r="GC42" s="5">
        <v>0</v>
      </c>
      <c r="GD42" s="5">
        <v>0</v>
      </c>
      <c r="GE42" s="5">
        <v>0</v>
      </c>
      <c r="GF42" s="5">
        <v>0</v>
      </c>
      <c r="GG42" s="5">
        <v>0</v>
      </c>
      <c r="GH42" s="5">
        <v>0</v>
      </c>
      <c r="GI42" s="5">
        <v>0</v>
      </c>
      <c r="GJ42" s="5">
        <v>3</v>
      </c>
      <c r="GK42" s="5">
        <v>0</v>
      </c>
      <c r="GL42" s="5">
        <v>0</v>
      </c>
      <c r="GM42" s="5">
        <v>0</v>
      </c>
      <c r="GN42" s="5">
        <v>0</v>
      </c>
      <c r="GO42" s="5">
        <v>5</v>
      </c>
      <c r="GP42" s="5">
        <v>0</v>
      </c>
      <c r="GQ42" s="5">
        <v>0</v>
      </c>
      <c r="GR42" s="5">
        <v>0</v>
      </c>
      <c r="GS42" s="5">
        <v>0</v>
      </c>
      <c r="GT42" s="5">
        <v>4</v>
      </c>
      <c r="GU42" s="5">
        <v>0</v>
      </c>
      <c r="GV42" s="5">
        <v>0</v>
      </c>
      <c r="GW42" s="5">
        <v>0</v>
      </c>
      <c r="GX42" s="5">
        <v>0</v>
      </c>
      <c r="GY42" s="5">
        <v>0</v>
      </c>
      <c r="GZ42" s="5">
        <v>4</v>
      </c>
      <c r="HA42" s="5">
        <v>0</v>
      </c>
      <c r="HB42" s="5">
        <v>21</v>
      </c>
      <c r="HC42" s="5">
        <v>0</v>
      </c>
      <c r="HD42" s="5">
        <v>0</v>
      </c>
      <c r="HE42" s="5">
        <v>0</v>
      </c>
      <c r="HF42" s="5">
        <v>0</v>
      </c>
      <c r="HG42" s="5">
        <v>3</v>
      </c>
      <c r="HH42" s="5">
        <v>0</v>
      </c>
      <c r="HI42" s="5">
        <v>0</v>
      </c>
      <c r="HJ42" s="5">
        <v>0</v>
      </c>
      <c r="HK42" s="5">
        <v>0</v>
      </c>
      <c r="HL42" s="5">
        <v>0</v>
      </c>
      <c r="HM42" s="5">
        <v>0</v>
      </c>
      <c r="HN42" s="5">
        <v>0</v>
      </c>
      <c r="HO42" s="5">
        <v>0</v>
      </c>
      <c r="HP42" s="5">
        <v>0</v>
      </c>
      <c r="HQ42" s="5">
        <v>0</v>
      </c>
      <c r="HR42" s="5">
        <v>0</v>
      </c>
      <c r="HS42" s="5">
        <v>0</v>
      </c>
      <c r="HT42" s="5">
        <v>0</v>
      </c>
      <c r="HU42" s="5">
        <v>0</v>
      </c>
      <c r="HV42" s="5">
        <v>5</v>
      </c>
      <c r="HW42" s="5">
        <v>0</v>
      </c>
      <c r="HX42" s="5">
        <v>0</v>
      </c>
      <c r="HY42" s="5">
        <v>0</v>
      </c>
      <c r="HZ42" s="5">
        <v>0</v>
      </c>
      <c r="IA42" s="5">
        <v>0</v>
      </c>
      <c r="IB42" s="5">
        <v>0</v>
      </c>
      <c r="IC42" s="5">
        <v>0</v>
      </c>
      <c r="ID42" s="5">
        <v>0</v>
      </c>
      <c r="IE42" s="5">
        <v>0</v>
      </c>
      <c r="IF42" s="5">
        <v>0</v>
      </c>
      <c r="IG42" s="5">
        <v>0</v>
      </c>
      <c r="IH42" s="5">
        <v>4</v>
      </c>
      <c r="II42" s="5">
        <v>7</v>
      </c>
      <c r="IJ42" s="5">
        <v>0</v>
      </c>
      <c r="IK42" s="5">
        <v>0</v>
      </c>
      <c r="IL42" s="5">
        <v>0</v>
      </c>
      <c r="IM42" s="5">
        <v>6</v>
      </c>
      <c r="IN42" s="5">
        <v>78</v>
      </c>
    </row>
    <row r="43" spans="2:248" x14ac:dyDescent="0.25">
      <c r="B43" s="4" t="s">
        <v>257</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258</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259</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c r="Z45" s="5">
        <v>0</v>
      </c>
      <c r="AA45" s="5">
        <v>0</v>
      </c>
      <c r="AB45" s="5">
        <v>4</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0</v>
      </c>
      <c r="FX45" s="5">
        <v>0</v>
      </c>
      <c r="FY45" s="5">
        <v>0</v>
      </c>
      <c r="FZ45" s="5">
        <v>0</v>
      </c>
      <c r="GA45" s="5">
        <v>0</v>
      </c>
      <c r="GB45" s="5">
        <v>0</v>
      </c>
      <c r="GC45" s="5">
        <v>0</v>
      </c>
      <c r="GD45" s="5">
        <v>0</v>
      </c>
      <c r="GE45" s="5">
        <v>0</v>
      </c>
      <c r="GF45" s="5">
        <v>0</v>
      </c>
      <c r="GG45" s="5">
        <v>0</v>
      </c>
      <c r="GH45" s="5">
        <v>0</v>
      </c>
      <c r="GI45" s="5">
        <v>0</v>
      </c>
      <c r="GJ45" s="5">
        <v>4</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3</v>
      </c>
      <c r="G47" s="5">
        <v>0</v>
      </c>
      <c r="H47" s="5">
        <v>0</v>
      </c>
      <c r="I47" s="5">
        <v>3</v>
      </c>
      <c r="J47" s="5">
        <v>0</v>
      </c>
      <c r="K47" s="5">
        <v>0</v>
      </c>
      <c r="L47" s="5">
        <v>0</v>
      </c>
      <c r="M47" s="5">
        <v>0</v>
      </c>
      <c r="N47" s="5">
        <v>0</v>
      </c>
      <c r="O47" s="5">
        <v>0</v>
      </c>
      <c r="P47" s="5">
        <v>3</v>
      </c>
      <c r="Q47" s="5">
        <v>0</v>
      </c>
      <c r="R47" s="5">
        <v>0</v>
      </c>
      <c r="S47" s="5">
        <v>0</v>
      </c>
      <c r="T47" s="5">
        <v>0</v>
      </c>
      <c r="U47" s="5">
        <v>0</v>
      </c>
      <c r="V47" s="5">
        <v>0</v>
      </c>
      <c r="W47" s="5">
        <v>0</v>
      </c>
      <c r="X47" s="5">
        <v>3</v>
      </c>
      <c r="Y47" s="5">
        <v>0</v>
      </c>
      <c r="Z47" s="5">
        <v>0</v>
      </c>
      <c r="AA47" s="5">
        <v>0</v>
      </c>
      <c r="AB47" s="5">
        <v>8</v>
      </c>
      <c r="AC47" s="5">
        <v>0</v>
      </c>
      <c r="AD47" s="5">
        <v>0</v>
      </c>
      <c r="AE47" s="5">
        <v>0</v>
      </c>
      <c r="AF47" s="5">
        <v>0</v>
      </c>
      <c r="AG47" s="5">
        <v>0</v>
      </c>
      <c r="AH47" s="5">
        <v>0</v>
      </c>
      <c r="AI47" s="5">
        <v>3</v>
      </c>
      <c r="AJ47" s="5">
        <v>0</v>
      </c>
      <c r="AK47" s="5">
        <v>6</v>
      </c>
      <c r="AL47" s="5">
        <v>3</v>
      </c>
      <c r="AM47" s="5">
        <v>0</v>
      </c>
      <c r="AN47" s="5">
        <v>0</v>
      </c>
      <c r="AO47" s="5">
        <v>0</v>
      </c>
      <c r="AP47" s="5">
        <v>0</v>
      </c>
      <c r="AQ47" s="5">
        <v>0</v>
      </c>
      <c r="AR47" s="5">
        <v>0</v>
      </c>
      <c r="AS47" s="5">
        <v>0</v>
      </c>
      <c r="AT47" s="5">
        <v>50</v>
      </c>
      <c r="AU47" s="5">
        <v>0</v>
      </c>
      <c r="AV47" s="5">
        <v>0</v>
      </c>
      <c r="AW47" s="5">
        <v>0</v>
      </c>
      <c r="AX47" s="5">
        <v>0</v>
      </c>
      <c r="AY47" s="5">
        <v>3</v>
      </c>
      <c r="AZ47" s="5">
        <v>0</v>
      </c>
      <c r="BA47" s="5">
        <v>0</v>
      </c>
      <c r="BB47" s="5">
        <v>0</v>
      </c>
      <c r="BC47" s="5">
        <v>0</v>
      </c>
      <c r="BD47" s="5">
        <v>0</v>
      </c>
      <c r="BE47" s="5">
        <v>0</v>
      </c>
      <c r="BF47" s="5">
        <v>0</v>
      </c>
      <c r="BG47" s="5">
        <v>0</v>
      </c>
      <c r="BH47" s="5">
        <v>0</v>
      </c>
      <c r="BI47" s="5">
        <v>6</v>
      </c>
      <c r="BJ47" s="5">
        <v>0</v>
      </c>
      <c r="BK47" s="5">
        <v>0</v>
      </c>
      <c r="BL47" s="5">
        <v>0</v>
      </c>
      <c r="BM47" s="5">
        <v>0</v>
      </c>
      <c r="BN47" s="5">
        <v>7</v>
      </c>
      <c r="BO47" s="5">
        <v>0</v>
      </c>
      <c r="BP47" s="5">
        <v>0</v>
      </c>
      <c r="BQ47" s="5">
        <v>0</v>
      </c>
      <c r="BR47" s="5">
        <v>0</v>
      </c>
      <c r="BS47" s="5">
        <v>0</v>
      </c>
      <c r="BT47" s="5">
        <v>0</v>
      </c>
      <c r="BU47" s="5">
        <v>0</v>
      </c>
      <c r="BV47" s="5">
        <v>0</v>
      </c>
      <c r="BW47" s="5">
        <v>6</v>
      </c>
      <c r="BX47" s="5">
        <v>0</v>
      </c>
      <c r="BY47" s="5">
        <v>0</v>
      </c>
      <c r="BZ47" s="5">
        <v>0</v>
      </c>
      <c r="CA47" s="5">
        <v>13</v>
      </c>
      <c r="CB47" s="5">
        <v>0</v>
      </c>
      <c r="CC47" s="5">
        <v>0</v>
      </c>
      <c r="CD47" s="5">
        <v>0</v>
      </c>
      <c r="CE47" s="5">
        <v>9</v>
      </c>
      <c r="CF47" s="5">
        <v>131</v>
      </c>
      <c r="CG47" s="5">
        <v>0</v>
      </c>
      <c r="CH47" s="5">
        <v>0</v>
      </c>
      <c r="CI47" s="5">
        <v>0</v>
      </c>
      <c r="CJ47" s="5">
        <v>0</v>
      </c>
      <c r="CK47" s="5">
        <v>0</v>
      </c>
      <c r="CL47" s="5">
        <v>0</v>
      </c>
      <c r="CM47" s="5">
        <v>3</v>
      </c>
      <c r="CN47" s="5">
        <v>0</v>
      </c>
      <c r="CO47" s="5">
        <v>5</v>
      </c>
      <c r="CP47" s="5">
        <v>0</v>
      </c>
      <c r="CQ47" s="5">
        <v>0</v>
      </c>
      <c r="CR47" s="5">
        <v>0</v>
      </c>
      <c r="CS47" s="5">
        <v>0</v>
      </c>
      <c r="CT47" s="5">
        <v>3</v>
      </c>
      <c r="CU47" s="5">
        <v>0</v>
      </c>
      <c r="CV47" s="5">
        <v>0</v>
      </c>
      <c r="CW47" s="5">
        <v>0</v>
      </c>
      <c r="CX47" s="5">
        <v>0</v>
      </c>
      <c r="CY47" s="5">
        <v>0</v>
      </c>
      <c r="CZ47" s="5">
        <v>0</v>
      </c>
      <c r="DA47" s="5">
        <v>0</v>
      </c>
      <c r="DB47" s="5">
        <v>0</v>
      </c>
      <c r="DC47" s="5">
        <v>0</v>
      </c>
      <c r="DD47" s="5">
        <v>0</v>
      </c>
      <c r="DE47" s="5">
        <v>0</v>
      </c>
      <c r="DF47" s="5">
        <v>5</v>
      </c>
      <c r="DG47" s="5">
        <v>6</v>
      </c>
      <c r="DH47" s="5">
        <v>0</v>
      </c>
      <c r="DI47" s="5">
        <v>0</v>
      </c>
      <c r="DJ47" s="5">
        <v>0</v>
      </c>
      <c r="DK47" s="5">
        <v>0</v>
      </c>
      <c r="DL47" s="5">
        <v>0</v>
      </c>
      <c r="DM47" s="5">
        <v>0</v>
      </c>
      <c r="DN47" s="5">
        <v>0</v>
      </c>
      <c r="DO47" s="5">
        <v>4</v>
      </c>
      <c r="DP47" s="5">
        <v>3</v>
      </c>
      <c r="DQ47" s="5">
        <v>0</v>
      </c>
      <c r="DR47" s="5">
        <v>0</v>
      </c>
      <c r="DS47" s="5">
        <v>0</v>
      </c>
      <c r="DT47" s="5">
        <v>0</v>
      </c>
      <c r="DU47" s="5">
        <v>0</v>
      </c>
      <c r="DV47" s="5">
        <v>5</v>
      </c>
      <c r="DW47" s="5">
        <v>0</v>
      </c>
      <c r="DX47" s="5">
        <v>61</v>
      </c>
      <c r="DY47" s="5">
        <v>0</v>
      </c>
      <c r="DZ47" s="5">
        <v>0</v>
      </c>
      <c r="EA47" s="5">
        <v>0</v>
      </c>
      <c r="EB47" s="5">
        <v>0</v>
      </c>
      <c r="EC47" s="5">
        <v>6</v>
      </c>
      <c r="ED47" s="5">
        <v>0</v>
      </c>
      <c r="EE47" s="5">
        <v>0</v>
      </c>
      <c r="EF47" s="5">
        <v>0</v>
      </c>
      <c r="EG47" s="5">
        <v>0</v>
      </c>
      <c r="EH47" s="5">
        <v>0</v>
      </c>
      <c r="EI47" s="5">
        <v>0</v>
      </c>
      <c r="EJ47" s="5">
        <v>0</v>
      </c>
      <c r="EK47" s="5">
        <v>0</v>
      </c>
      <c r="EL47" s="5">
        <v>0</v>
      </c>
      <c r="EM47" s="5">
        <v>6</v>
      </c>
      <c r="EN47" s="5">
        <v>0</v>
      </c>
      <c r="EO47" s="5">
        <v>0</v>
      </c>
      <c r="EP47" s="5">
        <v>0</v>
      </c>
      <c r="EQ47" s="5">
        <v>0</v>
      </c>
      <c r="ER47" s="5">
        <v>5</v>
      </c>
      <c r="ES47" s="5">
        <v>0</v>
      </c>
      <c r="ET47" s="5">
        <v>0</v>
      </c>
      <c r="EU47" s="5">
        <v>0</v>
      </c>
      <c r="EV47" s="5">
        <v>0</v>
      </c>
      <c r="EW47" s="5">
        <v>0</v>
      </c>
      <c r="EX47" s="5">
        <v>0</v>
      </c>
      <c r="EY47" s="5">
        <v>0</v>
      </c>
      <c r="EZ47" s="5">
        <v>0</v>
      </c>
      <c r="FA47" s="5">
        <v>0</v>
      </c>
      <c r="FB47" s="5">
        <v>0</v>
      </c>
      <c r="FC47" s="5">
        <v>0</v>
      </c>
      <c r="FD47" s="5">
        <v>0</v>
      </c>
      <c r="FE47" s="5">
        <v>7</v>
      </c>
      <c r="FF47" s="5">
        <v>0</v>
      </c>
      <c r="FG47" s="5">
        <v>0</v>
      </c>
      <c r="FH47" s="5">
        <v>0</v>
      </c>
      <c r="FI47" s="5">
        <v>0</v>
      </c>
      <c r="FJ47" s="5">
        <v>134</v>
      </c>
      <c r="FK47" s="5">
        <v>0</v>
      </c>
      <c r="FL47" s="5">
        <v>0</v>
      </c>
      <c r="FM47" s="5">
        <v>0</v>
      </c>
      <c r="FN47" s="5">
        <v>7</v>
      </c>
      <c r="FO47" s="5">
        <v>0</v>
      </c>
      <c r="FP47" s="5">
        <v>0</v>
      </c>
      <c r="FQ47" s="5">
        <v>3</v>
      </c>
      <c r="FR47" s="5">
        <v>0</v>
      </c>
      <c r="FS47" s="5">
        <v>6</v>
      </c>
      <c r="FT47" s="5">
        <v>0</v>
      </c>
      <c r="FU47" s="5">
        <v>0</v>
      </c>
      <c r="FV47" s="5">
        <v>0</v>
      </c>
      <c r="FW47" s="5">
        <v>0</v>
      </c>
      <c r="FX47" s="5">
        <v>8</v>
      </c>
      <c r="FY47" s="5">
        <v>0</v>
      </c>
      <c r="FZ47" s="5">
        <v>0</v>
      </c>
      <c r="GA47" s="5">
        <v>0</v>
      </c>
      <c r="GB47" s="5">
        <v>0</v>
      </c>
      <c r="GC47" s="5">
        <v>0</v>
      </c>
      <c r="GD47" s="5">
        <v>0</v>
      </c>
      <c r="GE47" s="5">
        <v>0</v>
      </c>
      <c r="GF47" s="5">
        <v>3</v>
      </c>
      <c r="GG47" s="5">
        <v>0</v>
      </c>
      <c r="GH47" s="5">
        <v>0</v>
      </c>
      <c r="GI47" s="5">
        <v>0</v>
      </c>
      <c r="GJ47" s="5">
        <v>12</v>
      </c>
      <c r="GK47" s="5">
        <v>6</v>
      </c>
      <c r="GL47" s="5">
        <v>0</v>
      </c>
      <c r="GM47" s="5">
        <v>0</v>
      </c>
      <c r="GN47" s="5">
        <v>0</v>
      </c>
      <c r="GO47" s="5">
        <v>0</v>
      </c>
      <c r="GP47" s="5">
        <v>0</v>
      </c>
      <c r="GQ47" s="5">
        <v>3</v>
      </c>
      <c r="GR47" s="5">
        <v>0</v>
      </c>
      <c r="GS47" s="5">
        <v>8</v>
      </c>
      <c r="GT47" s="5">
        <v>5</v>
      </c>
      <c r="GU47" s="5">
        <v>0</v>
      </c>
      <c r="GV47" s="5">
        <v>0</v>
      </c>
      <c r="GW47" s="5">
        <v>0</v>
      </c>
      <c r="GX47" s="5">
        <v>0</v>
      </c>
      <c r="GY47" s="5">
        <v>0</v>
      </c>
      <c r="GZ47" s="5">
        <v>4</v>
      </c>
      <c r="HA47" s="5">
        <v>0</v>
      </c>
      <c r="HB47" s="5">
        <v>115</v>
      </c>
      <c r="HC47" s="5">
        <v>6</v>
      </c>
      <c r="HD47" s="5">
        <v>0</v>
      </c>
      <c r="HE47" s="5">
        <v>0</v>
      </c>
      <c r="HF47" s="5">
        <v>0</v>
      </c>
      <c r="HG47" s="5">
        <v>4</v>
      </c>
      <c r="HH47" s="5">
        <v>0</v>
      </c>
      <c r="HI47" s="5">
        <v>0</v>
      </c>
      <c r="HJ47" s="5">
        <v>0</v>
      </c>
      <c r="HK47" s="5">
        <v>0</v>
      </c>
      <c r="HL47" s="5">
        <v>0</v>
      </c>
      <c r="HM47" s="5">
        <v>0</v>
      </c>
      <c r="HN47" s="5">
        <v>0</v>
      </c>
      <c r="HO47" s="5">
        <v>0</v>
      </c>
      <c r="HP47" s="5">
        <v>0</v>
      </c>
      <c r="HQ47" s="5">
        <v>11</v>
      </c>
      <c r="HR47" s="5">
        <v>0</v>
      </c>
      <c r="HS47" s="5">
        <v>0</v>
      </c>
      <c r="HT47" s="5">
        <v>0</v>
      </c>
      <c r="HU47" s="5">
        <v>0</v>
      </c>
      <c r="HV47" s="5">
        <v>13</v>
      </c>
      <c r="HW47" s="5">
        <v>0</v>
      </c>
      <c r="HX47" s="5">
        <v>0</v>
      </c>
      <c r="HY47" s="5">
        <v>0</v>
      </c>
      <c r="HZ47" s="5">
        <v>0</v>
      </c>
      <c r="IA47" s="5">
        <v>0</v>
      </c>
      <c r="IB47" s="5">
        <v>0</v>
      </c>
      <c r="IC47" s="5">
        <v>0</v>
      </c>
      <c r="ID47" s="5">
        <v>0</v>
      </c>
      <c r="IE47" s="5">
        <v>0</v>
      </c>
      <c r="IF47" s="5">
        <v>0</v>
      </c>
      <c r="IG47" s="5">
        <v>0</v>
      </c>
      <c r="IH47" s="5">
        <v>0</v>
      </c>
      <c r="II47" s="5">
        <v>22</v>
      </c>
      <c r="IJ47" s="5">
        <v>0</v>
      </c>
      <c r="IK47" s="5">
        <v>0</v>
      </c>
      <c r="IL47" s="5">
        <v>0</v>
      </c>
      <c r="IM47" s="5">
        <v>6</v>
      </c>
      <c r="IN47" s="5">
        <v>265</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22</v>
      </c>
      <c r="AU49" s="5">
        <v>0</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5</v>
      </c>
      <c r="BY49" s="5">
        <v>0</v>
      </c>
      <c r="BZ49" s="5">
        <v>0</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0</v>
      </c>
      <c r="GU49" s="5">
        <v>0</v>
      </c>
      <c r="GV49" s="5">
        <v>0</v>
      </c>
      <c r="GW49" s="5">
        <v>0</v>
      </c>
      <c r="GX49" s="5">
        <v>0</v>
      </c>
      <c r="GY49" s="5">
        <v>0</v>
      </c>
      <c r="GZ49" s="5">
        <v>0</v>
      </c>
      <c r="HA49" s="5">
        <v>0</v>
      </c>
      <c r="HB49" s="5">
        <v>20</v>
      </c>
      <c r="HC49" s="5">
        <v>0</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5</v>
      </c>
      <c r="IG49" s="5">
        <v>0</v>
      </c>
      <c r="IH49" s="5">
        <v>0</v>
      </c>
      <c r="II49" s="5">
        <v>0</v>
      </c>
      <c r="IJ49" s="5">
        <v>0</v>
      </c>
      <c r="IK49" s="5">
        <v>0</v>
      </c>
      <c r="IL49" s="5">
        <v>0</v>
      </c>
      <c r="IM49" s="5">
        <v>0</v>
      </c>
      <c r="IN49" s="5">
        <v>42</v>
      </c>
    </row>
    <row r="50" spans="2:248" x14ac:dyDescent="0.25">
      <c r="B50" s="4" t="s">
        <v>69</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3</v>
      </c>
      <c r="U50" s="5">
        <v>0</v>
      </c>
      <c r="V50" s="5">
        <v>0</v>
      </c>
      <c r="W50" s="5">
        <v>0</v>
      </c>
      <c r="X50" s="5">
        <v>0</v>
      </c>
      <c r="Y50" s="5">
        <v>0</v>
      </c>
      <c r="Z50" s="5">
        <v>0</v>
      </c>
      <c r="AA50" s="5">
        <v>0</v>
      </c>
      <c r="AB50" s="5">
        <v>4</v>
      </c>
      <c r="AC50" s="5">
        <v>0</v>
      </c>
      <c r="AD50" s="5">
        <v>0</v>
      </c>
      <c r="AE50" s="5">
        <v>0</v>
      </c>
      <c r="AF50" s="5">
        <v>0</v>
      </c>
      <c r="AG50" s="5">
        <v>6</v>
      </c>
      <c r="AH50" s="5">
        <v>0</v>
      </c>
      <c r="AI50" s="5">
        <v>4</v>
      </c>
      <c r="AJ50" s="5">
        <v>0</v>
      </c>
      <c r="AK50" s="5">
        <v>0</v>
      </c>
      <c r="AL50" s="5">
        <v>0</v>
      </c>
      <c r="AM50" s="5">
        <v>0</v>
      </c>
      <c r="AN50" s="5">
        <v>0</v>
      </c>
      <c r="AO50" s="5">
        <v>0</v>
      </c>
      <c r="AP50" s="5">
        <v>0</v>
      </c>
      <c r="AQ50" s="5">
        <v>0</v>
      </c>
      <c r="AR50" s="5">
        <v>0</v>
      </c>
      <c r="AS50" s="5">
        <v>0</v>
      </c>
      <c r="AT50" s="5">
        <v>49</v>
      </c>
      <c r="AU50" s="5">
        <v>0</v>
      </c>
      <c r="AV50" s="5">
        <v>0</v>
      </c>
      <c r="AW50" s="5">
        <v>0</v>
      </c>
      <c r="AX50" s="5">
        <v>0</v>
      </c>
      <c r="AY50" s="5">
        <v>8</v>
      </c>
      <c r="AZ50" s="5">
        <v>0</v>
      </c>
      <c r="BA50" s="5">
        <v>0</v>
      </c>
      <c r="BB50" s="5">
        <v>0</v>
      </c>
      <c r="BC50" s="5">
        <v>0</v>
      </c>
      <c r="BD50" s="5">
        <v>0</v>
      </c>
      <c r="BE50" s="5">
        <v>0</v>
      </c>
      <c r="BF50" s="5">
        <v>0</v>
      </c>
      <c r="BG50" s="5">
        <v>0</v>
      </c>
      <c r="BH50" s="5">
        <v>0</v>
      </c>
      <c r="BI50" s="5">
        <v>4</v>
      </c>
      <c r="BJ50" s="5">
        <v>0</v>
      </c>
      <c r="BK50" s="5">
        <v>0</v>
      </c>
      <c r="BL50" s="5">
        <v>0</v>
      </c>
      <c r="BM50" s="5">
        <v>0</v>
      </c>
      <c r="BN50" s="5">
        <v>0</v>
      </c>
      <c r="BO50" s="5">
        <v>0</v>
      </c>
      <c r="BP50" s="5">
        <v>0</v>
      </c>
      <c r="BQ50" s="5">
        <v>0</v>
      </c>
      <c r="BR50" s="5">
        <v>0</v>
      </c>
      <c r="BS50" s="5">
        <v>0</v>
      </c>
      <c r="BT50" s="5">
        <v>0</v>
      </c>
      <c r="BU50" s="5">
        <v>0</v>
      </c>
      <c r="BV50" s="5">
        <v>0</v>
      </c>
      <c r="BW50" s="5">
        <v>5</v>
      </c>
      <c r="BX50" s="5">
        <v>0</v>
      </c>
      <c r="BY50" s="5">
        <v>0</v>
      </c>
      <c r="BZ50" s="5">
        <v>0</v>
      </c>
      <c r="CA50" s="5">
        <v>11</v>
      </c>
      <c r="CB50" s="5">
        <v>0</v>
      </c>
      <c r="CC50" s="5">
        <v>0</v>
      </c>
      <c r="CD50" s="5">
        <v>0</v>
      </c>
      <c r="CE50" s="5">
        <v>3</v>
      </c>
      <c r="CF50" s="5">
        <v>103</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0</v>
      </c>
      <c r="DW50" s="5">
        <v>0</v>
      </c>
      <c r="DX50" s="5">
        <v>3</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0</v>
      </c>
      <c r="FO50" s="5">
        <v>0</v>
      </c>
      <c r="FP50" s="5">
        <v>0</v>
      </c>
      <c r="FQ50" s="5">
        <v>0</v>
      </c>
      <c r="FR50" s="5">
        <v>0</v>
      </c>
      <c r="FS50" s="5">
        <v>0</v>
      </c>
      <c r="FT50" s="5">
        <v>0</v>
      </c>
      <c r="FU50" s="5">
        <v>0</v>
      </c>
      <c r="FV50" s="5">
        <v>0</v>
      </c>
      <c r="FW50" s="5">
        <v>0</v>
      </c>
      <c r="FX50" s="5">
        <v>0</v>
      </c>
      <c r="FY50" s="5">
        <v>0</v>
      </c>
      <c r="FZ50" s="5">
        <v>0</v>
      </c>
      <c r="GA50" s="5">
        <v>0</v>
      </c>
      <c r="GB50" s="5">
        <v>4</v>
      </c>
      <c r="GC50" s="5">
        <v>0</v>
      </c>
      <c r="GD50" s="5">
        <v>0</v>
      </c>
      <c r="GE50" s="5">
        <v>0</v>
      </c>
      <c r="GF50" s="5">
        <v>0</v>
      </c>
      <c r="GG50" s="5">
        <v>0</v>
      </c>
      <c r="GH50" s="5">
        <v>0</v>
      </c>
      <c r="GI50" s="5">
        <v>0</v>
      </c>
      <c r="GJ50" s="5">
        <v>4</v>
      </c>
      <c r="GK50" s="5">
        <v>0</v>
      </c>
      <c r="GL50" s="5">
        <v>0</v>
      </c>
      <c r="GM50" s="5">
        <v>0</v>
      </c>
      <c r="GN50" s="5">
        <v>0</v>
      </c>
      <c r="GO50" s="5">
        <v>10</v>
      </c>
      <c r="GP50" s="5">
        <v>0</v>
      </c>
      <c r="GQ50" s="5">
        <v>4</v>
      </c>
      <c r="GR50" s="5">
        <v>0</v>
      </c>
      <c r="GS50" s="5">
        <v>0</v>
      </c>
      <c r="GT50" s="5">
        <v>0</v>
      </c>
      <c r="GU50" s="5">
        <v>0</v>
      </c>
      <c r="GV50" s="5">
        <v>0</v>
      </c>
      <c r="GW50" s="5">
        <v>0</v>
      </c>
      <c r="GX50" s="5">
        <v>0</v>
      </c>
      <c r="GY50" s="5">
        <v>0</v>
      </c>
      <c r="GZ50" s="5">
        <v>0</v>
      </c>
      <c r="HA50" s="5">
        <v>0</v>
      </c>
      <c r="HB50" s="5">
        <v>54</v>
      </c>
      <c r="HC50" s="5">
        <v>0</v>
      </c>
      <c r="HD50" s="5">
        <v>0</v>
      </c>
      <c r="HE50" s="5">
        <v>0</v>
      </c>
      <c r="HF50" s="5">
        <v>0</v>
      </c>
      <c r="HG50" s="5">
        <v>8</v>
      </c>
      <c r="HH50" s="5">
        <v>0</v>
      </c>
      <c r="HI50" s="5">
        <v>0</v>
      </c>
      <c r="HJ50" s="5">
        <v>0</v>
      </c>
      <c r="HK50" s="5">
        <v>0</v>
      </c>
      <c r="HL50" s="5">
        <v>0</v>
      </c>
      <c r="HM50" s="5">
        <v>0</v>
      </c>
      <c r="HN50" s="5">
        <v>0</v>
      </c>
      <c r="HO50" s="5">
        <v>0</v>
      </c>
      <c r="HP50" s="5">
        <v>0</v>
      </c>
      <c r="HQ50" s="5">
        <v>4</v>
      </c>
      <c r="HR50" s="5">
        <v>0</v>
      </c>
      <c r="HS50" s="5">
        <v>0</v>
      </c>
      <c r="HT50" s="5">
        <v>0</v>
      </c>
      <c r="HU50" s="5">
        <v>0</v>
      </c>
      <c r="HV50" s="5">
        <v>0</v>
      </c>
      <c r="HW50" s="5">
        <v>0</v>
      </c>
      <c r="HX50" s="5">
        <v>0</v>
      </c>
      <c r="HY50" s="5">
        <v>0</v>
      </c>
      <c r="HZ50" s="5">
        <v>0</v>
      </c>
      <c r="IA50" s="5">
        <v>0</v>
      </c>
      <c r="IB50" s="5">
        <v>0</v>
      </c>
      <c r="IC50" s="5">
        <v>0</v>
      </c>
      <c r="ID50" s="5">
        <v>0</v>
      </c>
      <c r="IE50" s="5">
        <v>3</v>
      </c>
      <c r="IF50" s="5">
        <v>0</v>
      </c>
      <c r="IG50" s="5">
        <v>0</v>
      </c>
      <c r="IH50" s="5">
        <v>0</v>
      </c>
      <c r="II50" s="5">
        <v>12</v>
      </c>
      <c r="IJ50" s="5">
        <v>0</v>
      </c>
      <c r="IK50" s="5">
        <v>0</v>
      </c>
      <c r="IL50" s="5">
        <v>0</v>
      </c>
      <c r="IM50" s="5">
        <v>3</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5">
        <v>0</v>
      </c>
      <c r="Z51" s="5">
        <v>0</v>
      </c>
      <c r="AA51" s="5">
        <v>0</v>
      </c>
      <c r="AB51" s="5">
        <v>0</v>
      </c>
      <c r="AC51" s="5">
        <v>3</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32</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4</v>
      </c>
      <c r="CF51" s="5">
        <v>46</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4</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13</v>
      </c>
      <c r="DY51" s="5">
        <v>0</v>
      </c>
      <c r="DZ51" s="5">
        <v>0</v>
      </c>
      <c r="EA51" s="5">
        <v>0</v>
      </c>
      <c r="EB51" s="5">
        <v>0</v>
      </c>
      <c r="EC51" s="5">
        <v>0</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3</v>
      </c>
      <c r="FF51" s="5">
        <v>0</v>
      </c>
      <c r="FG51" s="5">
        <v>0</v>
      </c>
      <c r="FH51" s="5">
        <v>0</v>
      </c>
      <c r="FI51" s="5">
        <v>0</v>
      </c>
      <c r="FJ51" s="5">
        <v>23</v>
      </c>
      <c r="FK51" s="5">
        <v>0</v>
      </c>
      <c r="FL51" s="5">
        <v>0</v>
      </c>
      <c r="FM51" s="5">
        <v>0</v>
      </c>
      <c r="FN51" s="5">
        <v>0</v>
      </c>
      <c r="FO51" s="5">
        <v>0</v>
      </c>
      <c r="FP51" s="5">
        <v>0</v>
      </c>
      <c r="FQ51" s="5">
        <v>0</v>
      </c>
      <c r="FR51" s="5">
        <v>0</v>
      </c>
      <c r="FS51" s="5">
        <v>0</v>
      </c>
      <c r="FT51" s="5">
        <v>0</v>
      </c>
      <c r="FU51" s="5">
        <v>0</v>
      </c>
      <c r="FV51" s="5">
        <v>0</v>
      </c>
      <c r="FW51" s="5">
        <v>0</v>
      </c>
      <c r="FX51" s="5">
        <v>0</v>
      </c>
      <c r="FY51" s="5">
        <v>0</v>
      </c>
      <c r="FZ51" s="5">
        <v>0</v>
      </c>
      <c r="GA51" s="5">
        <v>0</v>
      </c>
      <c r="GB51" s="5">
        <v>0</v>
      </c>
      <c r="GC51" s="5">
        <v>0</v>
      </c>
      <c r="GD51" s="5">
        <v>0</v>
      </c>
      <c r="GE51" s="5">
        <v>0</v>
      </c>
      <c r="GF51" s="5">
        <v>0</v>
      </c>
      <c r="GG51" s="5">
        <v>0</v>
      </c>
      <c r="GH51" s="5">
        <v>0</v>
      </c>
      <c r="GI51" s="5">
        <v>0</v>
      </c>
      <c r="GJ51" s="5">
        <v>4</v>
      </c>
      <c r="GK51" s="5">
        <v>3</v>
      </c>
      <c r="GL51" s="5">
        <v>0</v>
      </c>
      <c r="GM51" s="5">
        <v>0</v>
      </c>
      <c r="GN51" s="5">
        <v>0</v>
      </c>
      <c r="GO51" s="5">
        <v>0</v>
      </c>
      <c r="GP51" s="5">
        <v>0</v>
      </c>
      <c r="GQ51" s="5">
        <v>0</v>
      </c>
      <c r="GR51" s="5">
        <v>0</v>
      </c>
      <c r="GS51" s="5">
        <v>0</v>
      </c>
      <c r="GT51" s="5">
        <v>4</v>
      </c>
      <c r="GU51" s="5">
        <v>0</v>
      </c>
      <c r="GV51" s="5">
        <v>0</v>
      </c>
      <c r="GW51" s="5">
        <v>0</v>
      </c>
      <c r="GX51" s="5">
        <v>0</v>
      </c>
      <c r="GY51" s="5">
        <v>0</v>
      </c>
      <c r="GZ51" s="5">
        <v>0</v>
      </c>
      <c r="HA51" s="5">
        <v>0</v>
      </c>
      <c r="HB51" s="5">
        <v>45</v>
      </c>
      <c r="HC51" s="5">
        <v>0</v>
      </c>
      <c r="HD51" s="5">
        <v>0</v>
      </c>
      <c r="HE51" s="5">
        <v>0</v>
      </c>
      <c r="HF51" s="5">
        <v>0</v>
      </c>
      <c r="HG51" s="5">
        <v>0</v>
      </c>
      <c r="HH51" s="5">
        <v>0</v>
      </c>
      <c r="HI51" s="5">
        <v>0</v>
      </c>
      <c r="HJ51" s="5">
        <v>0</v>
      </c>
      <c r="HK51" s="5">
        <v>0</v>
      </c>
      <c r="HL51" s="5">
        <v>0</v>
      </c>
      <c r="HM51" s="5">
        <v>0</v>
      </c>
      <c r="HN51" s="5">
        <v>0</v>
      </c>
      <c r="HO51" s="5">
        <v>0</v>
      </c>
      <c r="HP51" s="5">
        <v>0</v>
      </c>
      <c r="HQ51" s="5">
        <v>0</v>
      </c>
      <c r="HR51" s="5">
        <v>0</v>
      </c>
      <c r="HS51" s="5">
        <v>0</v>
      </c>
      <c r="HT51" s="5">
        <v>0</v>
      </c>
      <c r="HU51" s="5">
        <v>0</v>
      </c>
      <c r="HV51" s="5">
        <v>0</v>
      </c>
      <c r="HW51" s="5">
        <v>0</v>
      </c>
      <c r="HX51" s="5">
        <v>0</v>
      </c>
      <c r="HY51" s="5">
        <v>0</v>
      </c>
      <c r="HZ51" s="5">
        <v>0</v>
      </c>
      <c r="IA51" s="5">
        <v>0</v>
      </c>
      <c r="IB51" s="5">
        <v>0</v>
      </c>
      <c r="IC51" s="5">
        <v>0</v>
      </c>
      <c r="ID51" s="5">
        <v>0</v>
      </c>
      <c r="IE51" s="5">
        <v>0</v>
      </c>
      <c r="IF51" s="5">
        <v>0</v>
      </c>
      <c r="IG51" s="5">
        <v>0</v>
      </c>
      <c r="IH51" s="5">
        <v>0</v>
      </c>
      <c r="II51" s="5">
        <v>4</v>
      </c>
      <c r="IJ51" s="5">
        <v>0</v>
      </c>
      <c r="IK51" s="5">
        <v>0</v>
      </c>
      <c r="IL51" s="5">
        <v>0</v>
      </c>
      <c r="IM51" s="5">
        <v>4</v>
      </c>
      <c r="IN51" s="5">
        <v>68</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7</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5</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0</v>
      </c>
      <c r="FU54" s="5">
        <v>0</v>
      </c>
      <c r="FV54" s="5">
        <v>0</v>
      </c>
      <c r="FW54" s="5">
        <v>0</v>
      </c>
      <c r="FX54" s="5">
        <v>0</v>
      </c>
      <c r="FY54" s="5">
        <v>0</v>
      </c>
      <c r="FZ54" s="5">
        <v>0</v>
      </c>
      <c r="GA54" s="5">
        <v>0</v>
      </c>
      <c r="GB54" s="5">
        <v>0</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12</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0</v>
      </c>
      <c r="IG54" s="5">
        <v>0</v>
      </c>
      <c r="IH54" s="5">
        <v>0</v>
      </c>
      <c r="II54" s="5">
        <v>5</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5</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4</v>
      </c>
      <c r="DN55" s="5">
        <v>0</v>
      </c>
      <c r="DO55" s="5">
        <v>0</v>
      </c>
      <c r="DP55" s="5">
        <v>0</v>
      </c>
      <c r="DQ55" s="5">
        <v>0</v>
      </c>
      <c r="DR55" s="5">
        <v>0</v>
      </c>
      <c r="DS55" s="5">
        <v>0</v>
      </c>
      <c r="DT55" s="5">
        <v>0</v>
      </c>
      <c r="DU55" s="5">
        <v>0</v>
      </c>
      <c r="DV55" s="5">
        <v>0</v>
      </c>
      <c r="DW55" s="5">
        <v>0</v>
      </c>
      <c r="DX55" s="5">
        <v>8</v>
      </c>
      <c r="DY55" s="5">
        <v>0</v>
      </c>
      <c r="DZ55" s="5">
        <v>0</v>
      </c>
      <c r="EA55" s="5">
        <v>0</v>
      </c>
      <c r="EB55" s="5">
        <v>0</v>
      </c>
      <c r="EC55" s="5">
        <v>0</v>
      </c>
      <c r="ED55" s="5">
        <v>0</v>
      </c>
      <c r="EE55" s="5">
        <v>0</v>
      </c>
      <c r="EF55" s="5">
        <v>0</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0</v>
      </c>
      <c r="FE55" s="5">
        <v>0</v>
      </c>
      <c r="FF55" s="5">
        <v>0</v>
      </c>
      <c r="FG55" s="5">
        <v>0</v>
      </c>
      <c r="FH55" s="5">
        <v>0</v>
      </c>
      <c r="FI55" s="5">
        <v>0</v>
      </c>
      <c r="FJ55" s="5">
        <v>21</v>
      </c>
      <c r="FK55" s="5">
        <v>0</v>
      </c>
      <c r="FL55" s="5">
        <v>0</v>
      </c>
      <c r="FM55" s="5">
        <v>0</v>
      </c>
      <c r="FN55" s="5">
        <v>0</v>
      </c>
      <c r="FO55" s="5">
        <v>0</v>
      </c>
      <c r="FP55" s="5">
        <v>0</v>
      </c>
      <c r="FQ55" s="5">
        <v>0</v>
      </c>
      <c r="FR55" s="5">
        <v>0</v>
      </c>
      <c r="FS55" s="5">
        <v>0</v>
      </c>
      <c r="FT55" s="5">
        <v>0</v>
      </c>
      <c r="FU55" s="5">
        <v>0</v>
      </c>
      <c r="FV55" s="5">
        <v>0</v>
      </c>
      <c r="FW55" s="5">
        <v>0</v>
      </c>
      <c r="FX55" s="5">
        <v>0</v>
      </c>
      <c r="FY55" s="5">
        <v>0</v>
      </c>
      <c r="FZ55" s="5">
        <v>0</v>
      </c>
      <c r="GA55" s="5">
        <v>0</v>
      </c>
      <c r="GB55" s="5">
        <v>0</v>
      </c>
      <c r="GC55" s="5">
        <v>0</v>
      </c>
      <c r="GD55" s="5">
        <v>0</v>
      </c>
      <c r="GE55" s="5">
        <v>0</v>
      </c>
      <c r="GF55" s="5">
        <v>0</v>
      </c>
      <c r="GG55" s="5">
        <v>0</v>
      </c>
      <c r="GH55" s="5">
        <v>0</v>
      </c>
      <c r="GI55" s="5">
        <v>0</v>
      </c>
      <c r="GJ55" s="5">
        <v>5</v>
      </c>
      <c r="GK55" s="5">
        <v>0</v>
      </c>
      <c r="GL55" s="5">
        <v>0</v>
      </c>
      <c r="GM55" s="5">
        <v>0</v>
      </c>
      <c r="GN55" s="5">
        <v>0</v>
      </c>
      <c r="GO55" s="5">
        <v>0</v>
      </c>
      <c r="GP55" s="5">
        <v>0</v>
      </c>
      <c r="GQ55" s="5">
        <v>4</v>
      </c>
      <c r="GR55" s="5">
        <v>0</v>
      </c>
      <c r="GS55" s="5">
        <v>0</v>
      </c>
      <c r="GT55" s="5">
        <v>0</v>
      </c>
      <c r="GU55" s="5">
        <v>0</v>
      </c>
      <c r="GV55" s="5">
        <v>0</v>
      </c>
      <c r="GW55" s="5">
        <v>0</v>
      </c>
      <c r="GX55" s="5">
        <v>0</v>
      </c>
      <c r="GY55" s="5">
        <v>0</v>
      </c>
      <c r="GZ55" s="5">
        <v>0</v>
      </c>
      <c r="HA55" s="5">
        <v>0</v>
      </c>
      <c r="HB55" s="5">
        <v>16</v>
      </c>
      <c r="HC55" s="5">
        <v>0</v>
      </c>
      <c r="HD55" s="5">
        <v>0</v>
      </c>
      <c r="HE55" s="5">
        <v>0</v>
      </c>
      <c r="HF55" s="5">
        <v>0</v>
      </c>
      <c r="HG55" s="5">
        <v>0</v>
      </c>
      <c r="HH55" s="5">
        <v>0</v>
      </c>
      <c r="HI55" s="5">
        <v>0</v>
      </c>
      <c r="HJ55" s="5">
        <v>0</v>
      </c>
      <c r="HK55" s="5">
        <v>0</v>
      </c>
      <c r="HL55" s="5">
        <v>0</v>
      </c>
      <c r="HM55" s="5">
        <v>0</v>
      </c>
      <c r="HN55" s="5">
        <v>0</v>
      </c>
      <c r="HO55" s="5">
        <v>0</v>
      </c>
      <c r="HP55" s="5">
        <v>0</v>
      </c>
      <c r="HQ55" s="5">
        <v>0</v>
      </c>
      <c r="HR55" s="5">
        <v>0</v>
      </c>
      <c r="HS55" s="5">
        <v>0</v>
      </c>
      <c r="HT55" s="5">
        <v>0</v>
      </c>
      <c r="HU55" s="5">
        <v>0</v>
      </c>
      <c r="HV55" s="5">
        <v>3</v>
      </c>
      <c r="HW55" s="5">
        <v>0</v>
      </c>
      <c r="HX55" s="5">
        <v>0</v>
      </c>
      <c r="HY55" s="5">
        <v>0</v>
      </c>
      <c r="HZ55" s="5">
        <v>0</v>
      </c>
      <c r="IA55" s="5">
        <v>0</v>
      </c>
      <c r="IB55" s="5">
        <v>0</v>
      </c>
      <c r="IC55" s="5">
        <v>0</v>
      </c>
      <c r="ID55" s="5">
        <v>0</v>
      </c>
      <c r="IE55" s="5">
        <v>0</v>
      </c>
      <c r="IF55" s="5">
        <v>0</v>
      </c>
      <c r="IG55" s="5">
        <v>0</v>
      </c>
      <c r="IH55" s="5">
        <v>0</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3</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0</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6</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5</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4</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0</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9</v>
      </c>
      <c r="HC61" s="5">
        <v>0</v>
      </c>
      <c r="HD61" s="5">
        <v>0</v>
      </c>
      <c r="HE61" s="5">
        <v>0</v>
      </c>
      <c r="HF61" s="5">
        <v>0</v>
      </c>
      <c r="HG61" s="5">
        <v>3</v>
      </c>
      <c r="HH61" s="5">
        <v>0</v>
      </c>
      <c r="HI61" s="5">
        <v>0</v>
      </c>
      <c r="HJ61" s="5">
        <v>0</v>
      </c>
      <c r="HK61" s="5">
        <v>0</v>
      </c>
      <c r="HL61" s="5">
        <v>0</v>
      </c>
      <c r="HM61" s="5">
        <v>0</v>
      </c>
      <c r="HN61" s="5">
        <v>0</v>
      </c>
      <c r="HO61" s="5">
        <v>0</v>
      </c>
      <c r="HP61" s="5">
        <v>0</v>
      </c>
      <c r="HQ61" s="5">
        <v>0</v>
      </c>
      <c r="HR61" s="5">
        <v>0</v>
      </c>
      <c r="HS61" s="5">
        <v>0</v>
      </c>
      <c r="HT61" s="5">
        <v>0</v>
      </c>
      <c r="HU61" s="5">
        <v>0</v>
      </c>
      <c r="HV61" s="5">
        <v>5</v>
      </c>
      <c r="HW61" s="5">
        <v>0</v>
      </c>
      <c r="HX61" s="5">
        <v>0</v>
      </c>
      <c r="HY61" s="5">
        <v>0</v>
      </c>
      <c r="HZ61" s="5">
        <v>0</v>
      </c>
      <c r="IA61" s="5">
        <v>0</v>
      </c>
      <c r="IB61" s="5">
        <v>0</v>
      </c>
      <c r="IC61" s="5">
        <v>0</v>
      </c>
      <c r="ID61" s="5">
        <v>0</v>
      </c>
      <c r="IE61" s="5">
        <v>0</v>
      </c>
      <c r="IF61" s="5">
        <v>0</v>
      </c>
      <c r="IG61" s="5">
        <v>0</v>
      </c>
      <c r="IH61" s="5">
        <v>0</v>
      </c>
      <c r="II61" s="5">
        <v>5</v>
      </c>
      <c r="IJ61" s="5">
        <v>0</v>
      </c>
      <c r="IK61" s="5">
        <v>0</v>
      </c>
      <c r="IL61" s="5">
        <v>0</v>
      </c>
      <c r="IM61" s="5">
        <v>0</v>
      </c>
      <c r="IN61" s="5">
        <v>14</v>
      </c>
    </row>
    <row r="62" spans="2:248" x14ac:dyDescent="0.25">
      <c r="B62" s="4" t="s">
        <v>7</v>
      </c>
      <c r="C62" s="5">
        <v>6</v>
      </c>
      <c r="D62" s="5">
        <v>0</v>
      </c>
      <c r="E62" s="5">
        <v>110</v>
      </c>
      <c r="F62" s="5">
        <v>178</v>
      </c>
      <c r="G62" s="5">
        <v>7</v>
      </c>
      <c r="H62" s="5">
        <v>23</v>
      </c>
      <c r="I62" s="5">
        <v>59</v>
      </c>
      <c r="J62" s="5">
        <v>7</v>
      </c>
      <c r="K62" s="5">
        <v>85</v>
      </c>
      <c r="L62" s="5">
        <v>177</v>
      </c>
      <c r="M62" s="5">
        <v>0</v>
      </c>
      <c r="N62" s="5">
        <v>7</v>
      </c>
      <c r="O62" s="5">
        <v>19</v>
      </c>
      <c r="P62" s="5">
        <v>196</v>
      </c>
      <c r="Q62" s="5">
        <v>3</v>
      </c>
      <c r="R62" s="5">
        <v>7</v>
      </c>
      <c r="S62" s="5">
        <v>14</v>
      </c>
      <c r="T62" s="5">
        <v>241</v>
      </c>
      <c r="U62" s="5">
        <v>18</v>
      </c>
      <c r="V62" s="5">
        <v>140</v>
      </c>
      <c r="W62" s="5">
        <v>3</v>
      </c>
      <c r="X62" s="5">
        <v>76</v>
      </c>
      <c r="Y62" s="5">
        <v>0</v>
      </c>
      <c r="Z62" s="5">
        <v>3</v>
      </c>
      <c r="AA62" s="5">
        <v>143</v>
      </c>
      <c r="AB62" s="5">
        <v>460</v>
      </c>
      <c r="AC62" s="5">
        <v>376</v>
      </c>
      <c r="AD62" s="5">
        <v>25</v>
      </c>
      <c r="AE62" s="5">
        <v>3</v>
      </c>
      <c r="AF62" s="5">
        <v>5</v>
      </c>
      <c r="AG62" s="5">
        <v>106</v>
      </c>
      <c r="AH62" s="5">
        <v>9</v>
      </c>
      <c r="AI62" s="5">
        <v>305</v>
      </c>
      <c r="AJ62" s="5">
        <v>3</v>
      </c>
      <c r="AK62" s="5">
        <v>271</v>
      </c>
      <c r="AL62" s="5">
        <v>269</v>
      </c>
      <c r="AM62" s="5">
        <v>59</v>
      </c>
      <c r="AN62" s="5">
        <v>0</v>
      </c>
      <c r="AO62" s="5">
        <v>5</v>
      </c>
      <c r="AP62" s="5">
        <v>247</v>
      </c>
      <c r="AQ62" s="5">
        <v>0</v>
      </c>
      <c r="AR62" s="5">
        <v>148</v>
      </c>
      <c r="AS62" s="5">
        <v>136</v>
      </c>
      <c r="AT62" s="5">
        <v>920</v>
      </c>
      <c r="AU62" s="5">
        <v>87</v>
      </c>
      <c r="AV62" s="5">
        <v>42</v>
      </c>
      <c r="AW62" s="5">
        <v>12</v>
      </c>
      <c r="AX62" s="5">
        <v>0</v>
      </c>
      <c r="AY62" s="5">
        <v>475</v>
      </c>
      <c r="AZ62" s="5">
        <v>85</v>
      </c>
      <c r="BA62" s="5">
        <v>7</v>
      </c>
      <c r="BB62" s="5">
        <v>126</v>
      </c>
      <c r="BC62" s="5">
        <v>117</v>
      </c>
      <c r="BD62" s="5">
        <v>10</v>
      </c>
      <c r="BE62" s="5">
        <v>10</v>
      </c>
      <c r="BF62" s="5">
        <v>5</v>
      </c>
      <c r="BG62" s="5">
        <v>27</v>
      </c>
      <c r="BH62" s="5">
        <v>4</v>
      </c>
      <c r="BI62" s="5">
        <v>117</v>
      </c>
      <c r="BJ62" s="5">
        <v>0</v>
      </c>
      <c r="BK62" s="5">
        <v>0</v>
      </c>
      <c r="BL62" s="5">
        <v>6</v>
      </c>
      <c r="BM62" s="5">
        <v>6</v>
      </c>
      <c r="BN62" s="5">
        <v>159</v>
      </c>
      <c r="BO62" s="5">
        <v>0</v>
      </c>
      <c r="BP62" s="5">
        <v>15</v>
      </c>
      <c r="BQ62" s="5">
        <v>57</v>
      </c>
      <c r="BR62" s="5">
        <v>0</v>
      </c>
      <c r="BS62" s="5">
        <v>8</v>
      </c>
      <c r="BT62" s="5">
        <v>34</v>
      </c>
      <c r="BU62" s="5">
        <v>22</v>
      </c>
      <c r="BV62" s="5">
        <v>0</v>
      </c>
      <c r="BW62" s="5">
        <v>252</v>
      </c>
      <c r="BX62" s="5">
        <v>203</v>
      </c>
      <c r="BY62" s="5">
        <v>40</v>
      </c>
      <c r="BZ62" s="5">
        <v>194</v>
      </c>
      <c r="CA62" s="5">
        <v>190</v>
      </c>
      <c r="CB62" s="5">
        <v>135</v>
      </c>
      <c r="CC62" s="5">
        <v>0</v>
      </c>
      <c r="CD62" s="5">
        <v>64</v>
      </c>
      <c r="CE62" s="5">
        <v>163</v>
      </c>
      <c r="CF62" s="5">
        <v>7563</v>
      </c>
      <c r="CG62" s="5">
        <v>5</v>
      </c>
      <c r="CH62" s="5">
        <v>21</v>
      </c>
      <c r="CI62" s="5">
        <v>167</v>
      </c>
      <c r="CJ62" s="5">
        <v>291</v>
      </c>
      <c r="CK62" s="5">
        <v>18</v>
      </c>
      <c r="CL62" s="5">
        <v>14</v>
      </c>
      <c r="CM62" s="5">
        <v>107</v>
      </c>
      <c r="CN62" s="5">
        <v>4</v>
      </c>
      <c r="CO62" s="5">
        <v>174</v>
      </c>
      <c r="CP62" s="5">
        <v>270</v>
      </c>
      <c r="CQ62" s="5">
        <v>0</v>
      </c>
      <c r="CR62" s="5">
        <v>3</v>
      </c>
      <c r="CS62" s="5">
        <v>42</v>
      </c>
      <c r="CT62" s="5">
        <v>352</v>
      </c>
      <c r="CU62" s="5">
        <v>3</v>
      </c>
      <c r="CV62" s="5">
        <v>8</v>
      </c>
      <c r="CW62" s="5">
        <v>3</v>
      </c>
      <c r="CX62" s="5">
        <v>342</v>
      </c>
      <c r="CY62" s="5">
        <v>12</v>
      </c>
      <c r="CZ62" s="5">
        <v>262</v>
      </c>
      <c r="DA62" s="5">
        <v>0</v>
      </c>
      <c r="DB62" s="5">
        <v>134</v>
      </c>
      <c r="DC62" s="5">
        <v>9</v>
      </c>
      <c r="DD62" s="5">
        <v>4</v>
      </c>
      <c r="DE62" s="5">
        <v>194</v>
      </c>
      <c r="DF62" s="5">
        <v>440</v>
      </c>
      <c r="DG62" s="5">
        <v>622</v>
      </c>
      <c r="DH62" s="5">
        <v>43</v>
      </c>
      <c r="DI62" s="5">
        <v>5</v>
      </c>
      <c r="DJ62" s="5">
        <v>0</v>
      </c>
      <c r="DK62" s="5">
        <v>119</v>
      </c>
      <c r="DL62" s="5">
        <v>9</v>
      </c>
      <c r="DM62" s="5">
        <v>323</v>
      </c>
      <c r="DN62" s="5">
        <v>0</v>
      </c>
      <c r="DO62" s="5">
        <v>351</v>
      </c>
      <c r="DP62" s="5">
        <v>272</v>
      </c>
      <c r="DQ62" s="5">
        <v>96</v>
      </c>
      <c r="DR62" s="5">
        <v>0</v>
      </c>
      <c r="DS62" s="5">
        <v>5</v>
      </c>
      <c r="DT62" s="5">
        <v>347</v>
      </c>
      <c r="DU62" s="5">
        <v>0</v>
      </c>
      <c r="DV62" s="5">
        <v>250</v>
      </c>
      <c r="DW62" s="5">
        <v>169</v>
      </c>
      <c r="DX62" s="5">
        <v>1070</v>
      </c>
      <c r="DY62" s="5">
        <v>129</v>
      </c>
      <c r="DZ62" s="5">
        <v>41</v>
      </c>
      <c r="EA62" s="5">
        <v>10</v>
      </c>
      <c r="EB62" s="5">
        <v>3</v>
      </c>
      <c r="EC62" s="5">
        <v>633</v>
      </c>
      <c r="ED62" s="5">
        <v>148</v>
      </c>
      <c r="EE62" s="5">
        <v>16</v>
      </c>
      <c r="EF62" s="5">
        <v>161</v>
      </c>
      <c r="EG62" s="5">
        <v>151</v>
      </c>
      <c r="EH62" s="5">
        <v>5</v>
      </c>
      <c r="EI62" s="5">
        <v>8</v>
      </c>
      <c r="EJ62" s="5">
        <v>3</v>
      </c>
      <c r="EK62" s="5">
        <v>46</v>
      </c>
      <c r="EL62" s="5">
        <v>0</v>
      </c>
      <c r="EM62" s="5">
        <v>162</v>
      </c>
      <c r="EN62" s="5">
        <v>0</v>
      </c>
      <c r="EO62" s="5">
        <v>3</v>
      </c>
      <c r="EP62" s="5">
        <v>7</v>
      </c>
      <c r="EQ62" s="5">
        <v>3</v>
      </c>
      <c r="ER62" s="5">
        <v>313</v>
      </c>
      <c r="ES62" s="5">
        <v>0</v>
      </c>
      <c r="ET62" s="5">
        <v>20</v>
      </c>
      <c r="EU62" s="5">
        <v>5</v>
      </c>
      <c r="EV62" s="5">
        <v>0</v>
      </c>
      <c r="EW62" s="5">
        <v>20</v>
      </c>
      <c r="EX62" s="5">
        <v>32</v>
      </c>
      <c r="EY62" s="5">
        <v>14</v>
      </c>
      <c r="EZ62" s="5">
        <v>0</v>
      </c>
      <c r="FA62" s="5">
        <v>432</v>
      </c>
      <c r="FB62" s="5">
        <v>334</v>
      </c>
      <c r="FC62" s="5">
        <v>28</v>
      </c>
      <c r="FD62" s="5">
        <v>413</v>
      </c>
      <c r="FE62" s="5">
        <v>240</v>
      </c>
      <c r="FF62" s="5">
        <v>86</v>
      </c>
      <c r="FG62" s="5">
        <v>0</v>
      </c>
      <c r="FH62" s="5">
        <v>63</v>
      </c>
      <c r="FI62" s="5">
        <v>124</v>
      </c>
      <c r="FJ62" s="5">
        <v>10209</v>
      </c>
      <c r="FK62" s="5">
        <v>10</v>
      </c>
      <c r="FL62" s="5">
        <v>23</v>
      </c>
      <c r="FM62" s="5">
        <v>276</v>
      </c>
      <c r="FN62" s="5">
        <v>468</v>
      </c>
      <c r="FO62" s="5">
        <v>29</v>
      </c>
      <c r="FP62" s="5">
        <v>36</v>
      </c>
      <c r="FQ62" s="5">
        <v>162</v>
      </c>
      <c r="FR62" s="5">
        <v>8</v>
      </c>
      <c r="FS62" s="5">
        <v>260</v>
      </c>
      <c r="FT62" s="5">
        <v>451</v>
      </c>
      <c r="FU62" s="5">
        <v>0</v>
      </c>
      <c r="FV62" s="5">
        <v>16</v>
      </c>
      <c r="FW62" s="5">
        <v>66</v>
      </c>
      <c r="FX62" s="5">
        <v>543</v>
      </c>
      <c r="FY62" s="5">
        <v>4</v>
      </c>
      <c r="FZ62" s="5">
        <v>16</v>
      </c>
      <c r="GA62" s="5">
        <v>18</v>
      </c>
      <c r="GB62" s="5">
        <v>587</v>
      </c>
      <c r="GC62" s="5">
        <v>33</v>
      </c>
      <c r="GD62" s="5">
        <v>405</v>
      </c>
      <c r="GE62" s="5">
        <v>7</v>
      </c>
      <c r="GF62" s="5">
        <v>211</v>
      </c>
      <c r="GG62" s="5">
        <v>5</v>
      </c>
      <c r="GH62" s="5">
        <v>5</v>
      </c>
      <c r="GI62" s="5">
        <v>338</v>
      </c>
      <c r="GJ62" s="5">
        <v>897</v>
      </c>
      <c r="GK62" s="5">
        <v>998</v>
      </c>
      <c r="GL62" s="5">
        <v>66</v>
      </c>
      <c r="GM62" s="5">
        <v>10</v>
      </c>
      <c r="GN62" s="5">
        <v>5</v>
      </c>
      <c r="GO62" s="5">
        <v>225</v>
      </c>
      <c r="GP62" s="5">
        <v>16</v>
      </c>
      <c r="GQ62" s="5">
        <v>622</v>
      </c>
      <c r="GR62" s="5">
        <v>7</v>
      </c>
      <c r="GS62" s="5">
        <v>621</v>
      </c>
      <c r="GT62" s="5">
        <v>538</v>
      </c>
      <c r="GU62" s="5">
        <v>155</v>
      </c>
      <c r="GV62" s="5">
        <v>4</v>
      </c>
      <c r="GW62" s="5">
        <v>13</v>
      </c>
      <c r="GX62" s="5">
        <v>592</v>
      </c>
      <c r="GY62" s="5">
        <v>4</v>
      </c>
      <c r="GZ62" s="5">
        <v>400</v>
      </c>
      <c r="HA62" s="5">
        <v>307</v>
      </c>
      <c r="HB62" s="5">
        <v>1988</v>
      </c>
      <c r="HC62" s="5">
        <v>210</v>
      </c>
      <c r="HD62" s="5">
        <v>84</v>
      </c>
      <c r="HE62" s="5">
        <v>25</v>
      </c>
      <c r="HF62" s="5">
        <v>0</v>
      </c>
      <c r="HG62" s="5">
        <v>1103</v>
      </c>
      <c r="HH62" s="5">
        <v>234</v>
      </c>
      <c r="HI62" s="5">
        <v>21</v>
      </c>
      <c r="HJ62" s="5">
        <v>289</v>
      </c>
      <c r="HK62" s="5">
        <v>266</v>
      </c>
      <c r="HL62" s="5">
        <v>11</v>
      </c>
      <c r="HM62" s="5">
        <v>14</v>
      </c>
      <c r="HN62" s="5">
        <v>3</v>
      </c>
      <c r="HO62" s="5">
        <v>80</v>
      </c>
      <c r="HP62" s="5">
        <v>5</v>
      </c>
      <c r="HQ62" s="5">
        <v>280</v>
      </c>
      <c r="HR62" s="5">
        <v>0</v>
      </c>
      <c r="HS62" s="5">
        <v>0</v>
      </c>
      <c r="HT62" s="5">
        <v>15</v>
      </c>
      <c r="HU62" s="5">
        <v>9</v>
      </c>
      <c r="HV62" s="5">
        <v>470</v>
      </c>
      <c r="HW62" s="5">
        <v>0</v>
      </c>
      <c r="HX62" s="5">
        <v>31</v>
      </c>
      <c r="HY62" s="5">
        <v>63</v>
      </c>
      <c r="HZ62" s="5">
        <v>0</v>
      </c>
      <c r="IA62" s="5">
        <v>34</v>
      </c>
      <c r="IB62" s="5">
        <v>64</v>
      </c>
      <c r="IC62" s="5">
        <v>35</v>
      </c>
      <c r="ID62" s="5">
        <v>0</v>
      </c>
      <c r="IE62" s="5">
        <v>685</v>
      </c>
      <c r="IF62" s="5">
        <v>532</v>
      </c>
      <c r="IG62" s="5">
        <v>67</v>
      </c>
      <c r="IH62" s="5">
        <v>607</v>
      </c>
      <c r="II62" s="5">
        <v>431</v>
      </c>
      <c r="IJ62" s="5">
        <v>223</v>
      </c>
      <c r="IK62" s="5">
        <v>8</v>
      </c>
      <c r="IL62" s="5">
        <v>129</v>
      </c>
      <c r="IM62" s="5">
        <v>290</v>
      </c>
      <c r="IN62" s="5">
        <v>17776</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14</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0</v>
      </c>
      <c r="FY63" s="5">
        <v>0</v>
      </c>
      <c r="FZ63" s="5">
        <v>0</v>
      </c>
      <c r="GA63" s="5">
        <v>0</v>
      </c>
      <c r="GB63" s="5">
        <v>0</v>
      </c>
      <c r="GC63" s="5">
        <v>0</v>
      </c>
      <c r="GD63" s="5">
        <v>0</v>
      </c>
      <c r="GE63" s="5">
        <v>0</v>
      </c>
      <c r="GF63" s="5">
        <v>0</v>
      </c>
      <c r="GG63" s="5">
        <v>0</v>
      </c>
      <c r="GH63" s="5">
        <v>0</v>
      </c>
      <c r="GI63" s="5">
        <v>0</v>
      </c>
      <c r="GJ63" s="5">
        <v>0</v>
      </c>
      <c r="GK63" s="5">
        <v>0</v>
      </c>
      <c r="GL63" s="5">
        <v>0</v>
      </c>
      <c r="GM63" s="5">
        <v>0</v>
      </c>
      <c r="GN63" s="5">
        <v>0</v>
      </c>
      <c r="GO63" s="5">
        <v>0</v>
      </c>
      <c r="GP63" s="5">
        <v>0</v>
      </c>
      <c r="GQ63" s="5">
        <v>0</v>
      </c>
      <c r="GR63" s="5">
        <v>0</v>
      </c>
      <c r="GS63" s="5">
        <v>0</v>
      </c>
      <c r="GT63" s="5">
        <v>0</v>
      </c>
      <c r="GU63" s="5">
        <v>0</v>
      </c>
      <c r="GV63" s="5">
        <v>0</v>
      </c>
      <c r="GW63" s="5">
        <v>0</v>
      </c>
      <c r="GX63" s="5">
        <v>0</v>
      </c>
      <c r="GY63" s="5">
        <v>0</v>
      </c>
      <c r="GZ63" s="5">
        <v>0</v>
      </c>
      <c r="HA63" s="5">
        <v>0</v>
      </c>
      <c r="HB63" s="5">
        <v>0</v>
      </c>
      <c r="HC63" s="5">
        <v>0</v>
      </c>
      <c r="HD63" s="5">
        <v>0</v>
      </c>
      <c r="HE63" s="5">
        <v>0</v>
      </c>
      <c r="HF63" s="5">
        <v>0</v>
      </c>
      <c r="HG63" s="5">
        <v>0</v>
      </c>
      <c r="HH63" s="5">
        <v>0</v>
      </c>
      <c r="HI63" s="5">
        <v>0</v>
      </c>
      <c r="HJ63" s="5">
        <v>0</v>
      </c>
      <c r="HK63" s="5">
        <v>0</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0</v>
      </c>
      <c r="IK63" s="5">
        <v>0</v>
      </c>
      <c r="IL63" s="5">
        <v>0</v>
      </c>
      <c r="IM63" s="5">
        <v>0</v>
      </c>
      <c r="IN63" s="5">
        <v>12</v>
      </c>
    </row>
    <row r="64" spans="2:248" x14ac:dyDescent="0.25">
      <c r="B64" s="4" t="s">
        <v>261</v>
      </c>
      <c r="C64" s="5">
        <v>0</v>
      </c>
      <c r="D64" s="5">
        <v>0</v>
      </c>
      <c r="E64" s="5">
        <v>0</v>
      </c>
      <c r="F64" s="5">
        <v>13</v>
      </c>
      <c r="G64" s="5">
        <v>0</v>
      </c>
      <c r="H64" s="5">
        <v>0</v>
      </c>
      <c r="I64" s="5">
        <v>0</v>
      </c>
      <c r="J64" s="5">
        <v>0</v>
      </c>
      <c r="K64" s="5">
        <v>28</v>
      </c>
      <c r="L64" s="5">
        <v>9</v>
      </c>
      <c r="M64" s="5">
        <v>0</v>
      </c>
      <c r="N64" s="5">
        <v>0</v>
      </c>
      <c r="O64" s="5">
        <v>0</v>
      </c>
      <c r="P64" s="5">
        <v>0</v>
      </c>
      <c r="Q64" s="5">
        <v>0</v>
      </c>
      <c r="R64" s="5">
        <v>0</v>
      </c>
      <c r="S64" s="5">
        <v>0</v>
      </c>
      <c r="T64" s="5">
        <v>45</v>
      </c>
      <c r="U64" s="5">
        <v>0</v>
      </c>
      <c r="V64" s="5">
        <v>0</v>
      </c>
      <c r="W64" s="5">
        <v>0</v>
      </c>
      <c r="X64" s="5">
        <v>10</v>
      </c>
      <c r="Y64" s="5">
        <v>0</v>
      </c>
      <c r="Z64" s="5">
        <v>0</v>
      </c>
      <c r="AA64" s="5">
        <v>0</v>
      </c>
      <c r="AB64" s="5">
        <v>3</v>
      </c>
      <c r="AC64" s="5">
        <v>0</v>
      </c>
      <c r="AD64" s="5">
        <v>0</v>
      </c>
      <c r="AE64" s="5">
        <v>0</v>
      </c>
      <c r="AF64" s="5">
        <v>0</v>
      </c>
      <c r="AG64" s="5">
        <v>3</v>
      </c>
      <c r="AH64" s="5">
        <v>0</v>
      </c>
      <c r="AI64" s="5">
        <v>12</v>
      </c>
      <c r="AJ64" s="5">
        <v>0</v>
      </c>
      <c r="AK64" s="5">
        <v>5</v>
      </c>
      <c r="AL64" s="5">
        <v>10</v>
      </c>
      <c r="AM64" s="5">
        <v>0</v>
      </c>
      <c r="AN64" s="5">
        <v>0</v>
      </c>
      <c r="AO64" s="5">
        <v>0</v>
      </c>
      <c r="AP64" s="5">
        <v>8</v>
      </c>
      <c r="AQ64" s="5">
        <v>0</v>
      </c>
      <c r="AR64" s="5">
        <v>12</v>
      </c>
      <c r="AS64" s="5">
        <v>0</v>
      </c>
      <c r="AT64" s="5">
        <v>186</v>
      </c>
      <c r="AU64" s="5">
        <v>0</v>
      </c>
      <c r="AV64" s="5">
        <v>0</v>
      </c>
      <c r="AW64" s="5">
        <v>0</v>
      </c>
      <c r="AX64" s="5">
        <v>0</v>
      </c>
      <c r="AY64" s="5">
        <v>15</v>
      </c>
      <c r="AZ64" s="5">
        <v>30</v>
      </c>
      <c r="BA64" s="5">
        <v>0</v>
      </c>
      <c r="BB64" s="5">
        <v>52</v>
      </c>
      <c r="BC64" s="5">
        <v>0</v>
      </c>
      <c r="BD64" s="5">
        <v>0</v>
      </c>
      <c r="BE64" s="5">
        <v>0</v>
      </c>
      <c r="BF64" s="5">
        <v>0</v>
      </c>
      <c r="BG64" s="5">
        <v>0</v>
      </c>
      <c r="BH64" s="5">
        <v>0</v>
      </c>
      <c r="BI64" s="5">
        <v>63</v>
      </c>
      <c r="BJ64" s="5">
        <v>0</v>
      </c>
      <c r="BK64" s="5">
        <v>0</v>
      </c>
      <c r="BL64" s="5">
        <v>0</v>
      </c>
      <c r="BM64" s="5">
        <v>0</v>
      </c>
      <c r="BN64" s="5">
        <v>21</v>
      </c>
      <c r="BO64" s="5">
        <v>0</v>
      </c>
      <c r="BP64" s="5">
        <v>0</v>
      </c>
      <c r="BQ64" s="5">
        <v>0</v>
      </c>
      <c r="BR64" s="5">
        <v>0</v>
      </c>
      <c r="BS64" s="5">
        <v>0</v>
      </c>
      <c r="BT64" s="5">
        <v>0</v>
      </c>
      <c r="BU64" s="5">
        <v>0</v>
      </c>
      <c r="BV64" s="5">
        <v>0</v>
      </c>
      <c r="BW64" s="5">
        <v>14</v>
      </c>
      <c r="BX64" s="5">
        <v>10</v>
      </c>
      <c r="BY64" s="5">
        <v>0</v>
      </c>
      <c r="BZ64" s="5">
        <v>0</v>
      </c>
      <c r="CA64" s="5">
        <v>95</v>
      </c>
      <c r="CB64" s="5">
        <v>0</v>
      </c>
      <c r="CC64" s="5">
        <v>0</v>
      </c>
      <c r="CD64" s="5">
        <v>0</v>
      </c>
      <c r="CE64" s="5">
        <v>13</v>
      </c>
      <c r="CF64" s="5">
        <v>643</v>
      </c>
      <c r="CG64" s="5">
        <v>0</v>
      </c>
      <c r="CH64" s="5">
        <v>0</v>
      </c>
      <c r="CI64" s="5">
        <v>0</v>
      </c>
      <c r="CJ64" s="5">
        <v>20</v>
      </c>
      <c r="CK64" s="5">
        <v>0</v>
      </c>
      <c r="CL64" s="5">
        <v>0</v>
      </c>
      <c r="CM64" s="5">
        <v>0</v>
      </c>
      <c r="CN64" s="5">
        <v>0</v>
      </c>
      <c r="CO64" s="5">
        <v>45</v>
      </c>
      <c r="CP64" s="5">
        <v>5</v>
      </c>
      <c r="CQ64" s="5">
        <v>0</v>
      </c>
      <c r="CR64" s="5">
        <v>0</v>
      </c>
      <c r="CS64" s="5">
        <v>0</v>
      </c>
      <c r="CT64" s="5">
        <v>0</v>
      </c>
      <c r="CU64" s="5">
        <v>0</v>
      </c>
      <c r="CV64" s="5">
        <v>0</v>
      </c>
      <c r="CW64" s="5">
        <v>0</v>
      </c>
      <c r="CX64" s="5">
        <v>60</v>
      </c>
      <c r="CY64" s="5">
        <v>0</v>
      </c>
      <c r="CZ64" s="5">
        <v>0</v>
      </c>
      <c r="DA64" s="5">
        <v>0</v>
      </c>
      <c r="DB64" s="5">
        <v>15</v>
      </c>
      <c r="DC64" s="5">
        <v>0</v>
      </c>
      <c r="DD64" s="5">
        <v>0</v>
      </c>
      <c r="DE64" s="5">
        <v>0</v>
      </c>
      <c r="DF64" s="5">
        <v>0</v>
      </c>
      <c r="DG64" s="5">
        <v>0</v>
      </c>
      <c r="DH64" s="5">
        <v>0</v>
      </c>
      <c r="DI64" s="5">
        <v>0</v>
      </c>
      <c r="DJ64" s="5">
        <v>0</v>
      </c>
      <c r="DK64" s="5">
        <v>0</v>
      </c>
      <c r="DL64" s="5">
        <v>0</v>
      </c>
      <c r="DM64" s="5">
        <v>8</v>
      </c>
      <c r="DN64" s="5">
        <v>0</v>
      </c>
      <c r="DO64" s="5">
        <v>4</v>
      </c>
      <c r="DP64" s="5">
        <v>4</v>
      </c>
      <c r="DQ64" s="5">
        <v>0</v>
      </c>
      <c r="DR64" s="5">
        <v>0</v>
      </c>
      <c r="DS64" s="5">
        <v>0</v>
      </c>
      <c r="DT64" s="5">
        <v>11</v>
      </c>
      <c r="DU64" s="5">
        <v>0</v>
      </c>
      <c r="DV64" s="5">
        <v>19</v>
      </c>
      <c r="DW64" s="5">
        <v>0</v>
      </c>
      <c r="DX64" s="5">
        <v>214</v>
      </c>
      <c r="DY64" s="5">
        <v>0</v>
      </c>
      <c r="DZ64" s="5">
        <v>0</v>
      </c>
      <c r="EA64" s="5">
        <v>0</v>
      </c>
      <c r="EB64" s="5">
        <v>0</v>
      </c>
      <c r="EC64" s="5">
        <v>24</v>
      </c>
      <c r="ED64" s="5">
        <v>42</v>
      </c>
      <c r="EE64" s="5">
        <v>0</v>
      </c>
      <c r="EF64" s="5">
        <v>79</v>
      </c>
      <c r="EG64" s="5">
        <v>0</v>
      </c>
      <c r="EH64" s="5">
        <v>0</v>
      </c>
      <c r="EI64" s="5">
        <v>0</v>
      </c>
      <c r="EJ64" s="5">
        <v>0</v>
      </c>
      <c r="EK64" s="5">
        <v>0</v>
      </c>
      <c r="EL64" s="5">
        <v>0</v>
      </c>
      <c r="EM64" s="5">
        <v>60</v>
      </c>
      <c r="EN64" s="5">
        <v>0</v>
      </c>
      <c r="EO64" s="5">
        <v>0</v>
      </c>
      <c r="EP64" s="5">
        <v>0</v>
      </c>
      <c r="EQ64" s="5">
        <v>0</v>
      </c>
      <c r="ER64" s="5">
        <v>34</v>
      </c>
      <c r="ES64" s="5">
        <v>0</v>
      </c>
      <c r="ET64" s="5">
        <v>0</v>
      </c>
      <c r="EU64" s="5">
        <v>0</v>
      </c>
      <c r="EV64" s="5">
        <v>0</v>
      </c>
      <c r="EW64" s="5">
        <v>0</v>
      </c>
      <c r="EX64" s="5">
        <v>0</v>
      </c>
      <c r="EY64" s="5">
        <v>0</v>
      </c>
      <c r="EZ64" s="5">
        <v>0</v>
      </c>
      <c r="FA64" s="5">
        <v>23</v>
      </c>
      <c r="FB64" s="5">
        <v>20</v>
      </c>
      <c r="FC64" s="5">
        <v>0</v>
      </c>
      <c r="FD64" s="5">
        <v>0</v>
      </c>
      <c r="FE64" s="5">
        <v>96</v>
      </c>
      <c r="FF64" s="5">
        <v>0</v>
      </c>
      <c r="FG64" s="5">
        <v>0</v>
      </c>
      <c r="FH64" s="5">
        <v>0</v>
      </c>
      <c r="FI64" s="5">
        <v>11</v>
      </c>
      <c r="FJ64" s="5">
        <v>818</v>
      </c>
      <c r="FK64" s="5">
        <v>0</v>
      </c>
      <c r="FL64" s="5">
        <v>0</v>
      </c>
      <c r="FM64" s="5">
        <v>0</v>
      </c>
      <c r="FN64" s="5">
        <v>35</v>
      </c>
      <c r="FO64" s="5">
        <v>0</v>
      </c>
      <c r="FP64" s="5">
        <v>0</v>
      </c>
      <c r="FQ64" s="5">
        <v>0</v>
      </c>
      <c r="FR64" s="5">
        <v>0</v>
      </c>
      <c r="FS64" s="5">
        <v>81</v>
      </c>
      <c r="FT64" s="5">
        <v>9</v>
      </c>
      <c r="FU64" s="5">
        <v>0</v>
      </c>
      <c r="FV64" s="5">
        <v>0</v>
      </c>
      <c r="FW64" s="5">
        <v>0</v>
      </c>
      <c r="FX64" s="5">
        <v>0</v>
      </c>
      <c r="FY64" s="5">
        <v>0</v>
      </c>
      <c r="FZ64" s="5">
        <v>0</v>
      </c>
      <c r="GA64" s="5">
        <v>0</v>
      </c>
      <c r="GB64" s="5">
        <v>105</v>
      </c>
      <c r="GC64" s="5">
        <v>0</v>
      </c>
      <c r="GD64" s="5">
        <v>0</v>
      </c>
      <c r="GE64" s="5">
        <v>0</v>
      </c>
      <c r="GF64" s="5">
        <v>23</v>
      </c>
      <c r="GG64" s="5">
        <v>0</v>
      </c>
      <c r="GH64" s="5">
        <v>0</v>
      </c>
      <c r="GI64" s="5">
        <v>0</v>
      </c>
      <c r="GJ64" s="5">
        <v>3</v>
      </c>
      <c r="GK64" s="5">
        <v>0</v>
      </c>
      <c r="GL64" s="5">
        <v>0</v>
      </c>
      <c r="GM64" s="5">
        <v>0</v>
      </c>
      <c r="GN64" s="5">
        <v>0</v>
      </c>
      <c r="GO64" s="5">
        <v>0</v>
      </c>
      <c r="GP64" s="5">
        <v>0</v>
      </c>
      <c r="GQ64" s="5">
        <v>19</v>
      </c>
      <c r="GR64" s="5">
        <v>0</v>
      </c>
      <c r="GS64" s="5">
        <v>8</v>
      </c>
      <c r="GT64" s="5">
        <v>17</v>
      </c>
      <c r="GU64" s="5">
        <v>0</v>
      </c>
      <c r="GV64" s="5">
        <v>0</v>
      </c>
      <c r="GW64" s="5">
        <v>0</v>
      </c>
      <c r="GX64" s="5">
        <v>24</v>
      </c>
      <c r="GY64" s="5">
        <v>0</v>
      </c>
      <c r="GZ64" s="5">
        <v>27</v>
      </c>
      <c r="HA64" s="5">
        <v>5</v>
      </c>
      <c r="HB64" s="5">
        <v>395</v>
      </c>
      <c r="HC64" s="5">
        <v>0</v>
      </c>
      <c r="HD64" s="5">
        <v>0</v>
      </c>
      <c r="HE64" s="5">
        <v>0</v>
      </c>
      <c r="HF64" s="5">
        <v>0</v>
      </c>
      <c r="HG64" s="5">
        <v>41</v>
      </c>
      <c r="HH64" s="5">
        <v>74</v>
      </c>
      <c r="HI64" s="5">
        <v>0</v>
      </c>
      <c r="HJ64" s="5">
        <v>133</v>
      </c>
      <c r="HK64" s="5">
        <v>0</v>
      </c>
      <c r="HL64" s="5">
        <v>0</v>
      </c>
      <c r="HM64" s="5">
        <v>0</v>
      </c>
      <c r="HN64" s="5">
        <v>0</v>
      </c>
      <c r="HO64" s="5">
        <v>0</v>
      </c>
      <c r="HP64" s="5">
        <v>0</v>
      </c>
      <c r="HQ64" s="5">
        <v>117</v>
      </c>
      <c r="HR64" s="5">
        <v>0</v>
      </c>
      <c r="HS64" s="5">
        <v>0</v>
      </c>
      <c r="HT64" s="5">
        <v>0</v>
      </c>
      <c r="HU64" s="5">
        <v>0</v>
      </c>
      <c r="HV64" s="5">
        <v>56</v>
      </c>
      <c r="HW64" s="5">
        <v>0</v>
      </c>
      <c r="HX64" s="5">
        <v>0</v>
      </c>
      <c r="HY64" s="5">
        <v>0</v>
      </c>
      <c r="HZ64" s="5">
        <v>0</v>
      </c>
      <c r="IA64" s="5">
        <v>0</v>
      </c>
      <c r="IB64" s="5">
        <v>0</v>
      </c>
      <c r="IC64" s="5">
        <v>0</v>
      </c>
      <c r="ID64" s="5">
        <v>0</v>
      </c>
      <c r="IE64" s="5">
        <v>41</v>
      </c>
      <c r="IF64" s="5">
        <v>28</v>
      </c>
      <c r="IG64" s="5">
        <v>0</v>
      </c>
      <c r="IH64" s="5">
        <v>0</v>
      </c>
      <c r="II64" s="5">
        <v>194</v>
      </c>
      <c r="IJ64" s="5">
        <v>0</v>
      </c>
      <c r="IK64" s="5">
        <v>0</v>
      </c>
      <c r="IL64" s="5">
        <v>0</v>
      </c>
      <c r="IM64" s="5">
        <v>29</v>
      </c>
      <c r="IN64" s="5">
        <v>1463</v>
      </c>
    </row>
    <row r="65" spans="2:248" x14ac:dyDescent="0.25">
      <c r="B65" s="4" t="s">
        <v>262</v>
      </c>
      <c r="C65" s="5">
        <v>0</v>
      </c>
      <c r="D65" s="5">
        <v>0</v>
      </c>
      <c r="E65" s="5">
        <v>4</v>
      </c>
      <c r="F65" s="5">
        <v>9</v>
      </c>
      <c r="G65" s="5">
        <v>0</v>
      </c>
      <c r="H65" s="5">
        <v>0</v>
      </c>
      <c r="I65" s="5">
        <v>0</v>
      </c>
      <c r="J65" s="5">
        <v>0</v>
      </c>
      <c r="K65" s="5">
        <v>0</v>
      </c>
      <c r="L65" s="5">
        <v>3</v>
      </c>
      <c r="M65" s="5">
        <v>0</v>
      </c>
      <c r="N65" s="5">
        <v>0</v>
      </c>
      <c r="O65" s="5">
        <v>0</v>
      </c>
      <c r="P65" s="5">
        <v>3</v>
      </c>
      <c r="Q65" s="5">
        <v>0</v>
      </c>
      <c r="R65" s="5">
        <v>0</v>
      </c>
      <c r="S65" s="5">
        <v>0</v>
      </c>
      <c r="T65" s="5">
        <v>3</v>
      </c>
      <c r="U65" s="5">
        <v>0</v>
      </c>
      <c r="V65" s="5">
        <v>6</v>
      </c>
      <c r="W65" s="5">
        <v>0</v>
      </c>
      <c r="X65" s="5">
        <v>0</v>
      </c>
      <c r="Y65" s="5">
        <v>0</v>
      </c>
      <c r="Z65" s="5">
        <v>0</v>
      </c>
      <c r="AA65" s="5">
        <v>5</v>
      </c>
      <c r="AB65" s="5">
        <v>3</v>
      </c>
      <c r="AC65" s="5">
        <v>13</v>
      </c>
      <c r="AD65" s="5">
        <v>0</v>
      </c>
      <c r="AE65" s="5">
        <v>0</v>
      </c>
      <c r="AF65" s="5">
        <v>0</v>
      </c>
      <c r="AG65" s="5">
        <v>3</v>
      </c>
      <c r="AH65" s="5">
        <v>0</v>
      </c>
      <c r="AI65" s="5">
        <v>5</v>
      </c>
      <c r="AJ65" s="5">
        <v>0</v>
      </c>
      <c r="AK65" s="5">
        <v>3</v>
      </c>
      <c r="AL65" s="5">
        <v>3</v>
      </c>
      <c r="AM65" s="5">
        <v>0</v>
      </c>
      <c r="AN65" s="5">
        <v>0</v>
      </c>
      <c r="AO65" s="5">
        <v>0</v>
      </c>
      <c r="AP65" s="5">
        <v>0</v>
      </c>
      <c r="AQ65" s="5">
        <v>0</v>
      </c>
      <c r="AR65" s="5">
        <v>0</v>
      </c>
      <c r="AS65" s="5">
        <v>3</v>
      </c>
      <c r="AT65" s="5">
        <v>3</v>
      </c>
      <c r="AU65" s="5">
        <v>3</v>
      </c>
      <c r="AV65" s="5">
        <v>3</v>
      </c>
      <c r="AW65" s="5">
        <v>0</v>
      </c>
      <c r="AX65" s="5">
        <v>0</v>
      </c>
      <c r="AY65" s="5">
        <v>6</v>
      </c>
      <c r="AZ65" s="5">
        <v>0</v>
      </c>
      <c r="BA65" s="5">
        <v>0</v>
      </c>
      <c r="BB65" s="5">
        <v>0</v>
      </c>
      <c r="BC65" s="5">
        <v>0</v>
      </c>
      <c r="BD65" s="5">
        <v>0</v>
      </c>
      <c r="BE65" s="5">
        <v>0</v>
      </c>
      <c r="BF65" s="5">
        <v>0</v>
      </c>
      <c r="BG65" s="5">
        <v>0</v>
      </c>
      <c r="BH65" s="5">
        <v>0</v>
      </c>
      <c r="BI65" s="5">
        <v>0</v>
      </c>
      <c r="BJ65" s="5">
        <v>0</v>
      </c>
      <c r="BK65" s="5">
        <v>0</v>
      </c>
      <c r="BL65" s="5">
        <v>0</v>
      </c>
      <c r="BM65" s="5">
        <v>0</v>
      </c>
      <c r="BN65" s="5">
        <v>6</v>
      </c>
      <c r="BO65" s="5">
        <v>0</v>
      </c>
      <c r="BP65" s="5">
        <v>0</v>
      </c>
      <c r="BQ65" s="5">
        <v>0</v>
      </c>
      <c r="BR65" s="5">
        <v>0</v>
      </c>
      <c r="BS65" s="5">
        <v>0</v>
      </c>
      <c r="BT65" s="5">
        <v>0</v>
      </c>
      <c r="BU65" s="5">
        <v>0</v>
      </c>
      <c r="BV65" s="5">
        <v>0</v>
      </c>
      <c r="BW65" s="5">
        <v>5</v>
      </c>
      <c r="BX65" s="5">
        <v>3</v>
      </c>
      <c r="BY65" s="5">
        <v>0</v>
      </c>
      <c r="BZ65" s="5">
        <v>8</v>
      </c>
      <c r="CA65" s="5">
        <v>0</v>
      </c>
      <c r="CB65" s="5">
        <v>0</v>
      </c>
      <c r="CC65" s="5">
        <v>0</v>
      </c>
      <c r="CD65" s="5">
        <v>0</v>
      </c>
      <c r="CE65" s="5">
        <v>5</v>
      </c>
      <c r="CF65" s="5">
        <v>123</v>
      </c>
      <c r="CG65" s="5">
        <v>0</v>
      </c>
      <c r="CH65" s="5">
        <v>0</v>
      </c>
      <c r="CI65" s="5">
        <v>8</v>
      </c>
      <c r="CJ65" s="5">
        <v>4</v>
      </c>
      <c r="CK65" s="5">
        <v>0</v>
      </c>
      <c r="CL65" s="5">
        <v>0</v>
      </c>
      <c r="CM65" s="5">
        <v>0</v>
      </c>
      <c r="CN65" s="5">
        <v>5</v>
      </c>
      <c r="CO65" s="5">
        <v>5</v>
      </c>
      <c r="CP65" s="5">
        <v>9</v>
      </c>
      <c r="CQ65" s="5">
        <v>0</v>
      </c>
      <c r="CR65" s="5">
        <v>0</v>
      </c>
      <c r="CS65" s="5">
        <v>0</v>
      </c>
      <c r="CT65" s="5">
        <v>8</v>
      </c>
      <c r="CU65" s="5">
        <v>0</v>
      </c>
      <c r="CV65" s="5">
        <v>0</v>
      </c>
      <c r="CW65" s="5">
        <v>0</v>
      </c>
      <c r="CX65" s="5">
        <v>10</v>
      </c>
      <c r="CY65" s="5">
        <v>0</v>
      </c>
      <c r="CZ65" s="5">
        <v>13</v>
      </c>
      <c r="DA65" s="5">
        <v>0</v>
      </c>
      <c r="DB65" s="5">
        <v>0</v>
      </c>
      <c r="DC65" s="5">
        <v>0</v>
      </c>
      <c r="DD65" s="5">
        <v>0</v>
      </c>
      <c r="DE65" s="5">
        <v>3</v>
      </c>
      <c r="DF65" s="5">
        <v>14</v>
      </c>
      <c r="DG65" s="5">
        <v>27</v>
      </c>
      <c r="DH65" s="5">
        <v>0</v>
      </c>
      <c r="DI65" s="5">
        <v>3</v>
      </c>
      <c r="DJ65" s="5">
        <v>0</v>
      </c>
      <c r="DK65" s="5">
        <v>0</v>
      </c>
      <c r="DL65" s="5">
        <v>0</v>
      </c>
      <c r="DM65" s="5">
        <v>8</v>
      </c>
      <c r="DN65" s="5">
        <v>0</v>
      </c>
      <c r="DO65" s="5">
        <v>6</v>
      </c>
      <c r="DP65" s="5">
        <v>13</v>
      </c>
      <c r="DQ65" s="5">
        <v>4</v>
      </c>
      <c r="DR65" s="5">
        <v>0</v>
      </c>
      <c r="DS65" s="5">
        <v>0</v>
      </c>
      <c r="DT65" s="5">
        <v>9</v>
      </c>
      <c r="DU65" s="5">
        <v>0</v>
      </c>
      <c r="DV65" s="5">
        <v>0</v>
      </c>
      <c r="DW65" s="5">
        <v>3</v>
      </c>
      <c r="DX65" s="5">
        <v>8</v>
      </c>
      <c r="DY65" s="5">
        <v>4</v>
      </c>
      <c r="DZ65" s="5">
        <v>0</v>
      </c>
      <c r="EA65" s="5">
        <v>0</v>
      </c>
      <c r="EB65" s="5">
        <v>0</v>
      </c>
      <c r="EC65" s="5">
        <v>25</v>
      </c>
      <c r="ED65" s="5">
        <v>0</v>
      </c>
      <c r="EE65" s="5">
        <v>0</v>
      </c>
      <c r="EF65" s="5">
        <v>0</v>
      </c>
      <c r="EG65" s="5">
        <v>6</v>
      </c>
      <c r="EH65" s="5">
        <v>0</v>
      </c>
      <c r="EI65" s="5">
        <v>0</v>
      </c>
      <c r="EJ65" s="5">
        <v>0</v>
      </c>
      <c r="EK65" s="5">
        <v>0</v>
      </c>
      <c r="EL65" s="5">
        <v>0</v>
      </c>
      <c r="EM65" s="5">
        <v>3</v>
      </c>
      <c r="EN65" s="5">
        <v>0</v>
      </c>
      <c r="EO65" s="5">
        <v>0</v>
      </c>
      <c r="EP65" s="5">
        <v>0</v>
      </c>
      <c r="EQ65" s="5">
        <v>0</v>
      </c>
      <c r="ER65" s="5">
        <v>3</v>
      </c>
      <c r="ES65" s="5">
        <v>0</v>
      </c>
      <c r="ET65" s="5">
        <v>0</v>
      </c>
      <c r="EU65" s="5">
        <v>0</v>
      </c>
      <c r="EV65" s="5">
        <v>0</v>
      </c>
      <c r="EW65" s="5">
        <v>5</v>
      </c>
      <c r="EX65" s="5">
        <v>0</v>
      </c>
      <c r="EY65" s="5">
        <v>0</v>
      </c>
      <c r="EZ65" s="5">
        <v>0</v>
      </c>
      <c r="FA65" s="5">
        <v>8</v>
      </c>
      <c r="FB65" s="5">
        <v>11</v>
      </c>
      <c r="FC65" s="5">
        <v>0</v>
      </c>
      <c r="FD65" s="5">
        <v>16</v>
      </c>
      <c r="FE65" s="5">
        <v>0</v>
      </c>
      <c r="FF65" s="5">
        <v>0</v>
      </c>
      <c r="FG65" s="5">
        <v>0</v>
      </c>
      <c r="FH65" s="5">
        <v>0</v>
      </c>
      <c r="FI65" s="5">
        <v>0</v>
      </c>
      <c r="FJ65" s="5">
        <v>244</v>
      </c>
      <c r="FK65" s="5">
        <v>0</v>
      </c>
      <c r="FL65" s="5">
        <v>0</v>
      </c>
      <c r="FM65" s="5">
        <v>10</v>
      </c>
      <c r="FN65" s="5">
        <v>10</v>
      </c>
      <c r="FO65" s="5">
        <v>0</v>
      </c>
      <c r="FP65" s="5">
        <v>0</v>
      </c>
      <c r="FQ65" s="5">
        <v>0</v>
      </c>
      <c r="FR65" s="5">
        <v>5</v>
      </c>
      <c r="FS65" s="5">
        <v>4</v>
      </c>
      <c r="FT65" s="5">
        <v>8</v>
      </c>
      <c r="FU65" s="5">
        <v>0</v>
      </c>
      <c r="FV65" s="5">
        <v>0</v>
      </c>
      <c r="FW65" s="5">
        <v>0</v>
      </c>
      <c r="FX65" s="5">
        <v>9</v>
      </c>
      <c r="FY65" s="5">
        <v>0</v>
      </c>
      <c r="FZ65" s="5">
        <v>0</v>
      </c>
      <c r="GA65" s="5">
        <v>0</v>
      </c>
      <c r="GB65" s="5">
        <v>17</v>
      </c>
      <c r="GC65" s="5">
        <v>0</v>
      </c>
      <c r="GD65" s="5">
        <v>11</v>
      </c>
      <c r="GE65" s="5">
        <v>0</v>
      </c>
      <c r="GF65" s="5">
        <v>3</v>
      </c>
      <c r="GG65" s="5">
        <v>0</v>
      </c>
      <c r="GH65" s="5">
        <v>0</v>
      </c>
      <c r="GI65" s="5">
        <v>12</v>
      </c>
      <c r="GJ65" s="5">
        <v>21</v>
      </c>
      <c r="GK65" s="5">
        <v>37</v>
      </c>
      <c r="GL65" s="5">
        <v>0</v>
      </c>
      <c r="GM65" s="5">
        <v>3</v>
      </c>
      <c r="GN65" s="5">
        <v>0</v>
      </c>
      <c r="GO65" s="5">
        <v>0</v>
      </c>
      <c r="GP65" s="5">
        <v>0</v>
      </c>
      <c r="GQ65" s="5">
        <v>18</v>
      </c>
      <c r="GR65" s="5">
        <v>0</v>
      </c>
      <c r="GS65" s="5">
        <v>12</v>
      </c>
      <c r="GT65" s="5">
        <v>14</v>
      </c>
      <c r="GU65" s="5">
        <v>4</v>
      </c>
      <c r="GV65" s="5">
        <v>0</v>
      </c>
      <c r="GW65" s="5">
        <v>0</v>
      </c>
      <c r="GX65" s="5">
        <v>4</v>
      </c>
      <c r="GY65" s="5">
        <v>0</v>
      </c>
      <c r="GZ65" s="5">
        <v>0</v>
      </c>
      <c r="HA65" s="5">
        <v>8</v>
      </c>
      <c r="HB65" s="5">
        <v>10</v>
      </c>
      <c r="HC65" s="5">
        <v>8</v>
      </c>
      <c r="HD65" s="5">
        <v>3</v>
      </c>
      <c r="HE65" s="5">
        <v>3</v>
      </c>
      <c r="HF65" s="5">
        <v>0</v>
      </c>
      <c r="HG65" s="5">
        <v>29</v>
      </c>
      <c r="HH65" s="5">
        <v>4</v>
      </c>
      <c r="HI65" s="5">
        <v>0</v>
      </c>
      <c r="HJ65" s="5">
        <v>5</v>
      </c>
      <c r="HK65" s="5">
        <v>6</v>
      </c>
      <c r="HL65" s="5">
        <v>0</v>
      </c>
      <c r="HM65" s="5">
        <v>0</v>
      </c>
      <c r="HN65" s="5">
        <v>0</v>
      </c>
      <c r="HO65" s="5">
        <v>0</v>
      </c>
      <c r="HP65" s="5">
        <v>0</v>
      </c>
      <c r="HQ65" s="5">
        <v>3</v>
      </c>
      <c r="HR65" s="5">
        <v>0</v>
      </c>
      <c r="HS65" s="5">
        <v>0</v>
      </c>
      <c r="HT65" s="5">
        <v>0</v>
      </c>
      <c r="HU65" s="5">
        <v>0</v>
      </c>
      <c r="HV65" s="5">
        <v>10</v>
      </c>
      <c r="HW65" s="5">
        <v>0</v>
      </c>
      <c r="HX65" s="5">
        <v>0</v>
      </c>
      <c r="HY65" s="5">
        <v>0</v>
      </c>
      <c r="HZ65" s="5">
        <v>0</v>
      </c>
      <c r="IA65" s="5">
        <v>5</v>
      </c>
      <c r="IB65" s="5">
        <v>0</v>
      </c>
      <c r="IC65" s="5">
        <v>0</v>
      </c>
      <c r="ID65" s="5">
        <v>0</v>
      </c>
      <c r="IE65" s="5">
        <v>19</v>
      </c>
      <c r="IF65" s="5">
        <v>15</v>
      </c>
      <c r="IG65" s="5">
        <v>0</v>
      </c>
      <c r="IH65" s="5">
        <v>19</v>
      </c>
      <c r="II65" s="5">
        <v>0</v>
      </c>
      <c r="IJ65" s="5">
        <v>0</v>
      </c>
      <c r="IK65" s="5">
        <v>0</v>
      </c>
      <c r="IL65" s="5">
        <v>0</v>
      </c>
      <c r="IM65" s="5">
        <v>6</v>
      </c>
      <c r="IN65" s="5">
        <v>366</v>
      </c>
    </row>
    <row r="66" spans="2:248" x14ac:dyDescent="0.25">
      <c r="B66" s="4" t="s">
        <v>26</v>
      </c>
      <c r="C66" s="5">
        <v>0</v>
      </c>
      <c r="D66" s="5">
        <v>0</v>
      </c>
      <c r="E66" s="5">
        <v>5</v>
      </c>
      <c r="F66" s="5">
        <v>6</v>
      </c>
      <c r="G66" s="5">
        <v>3</v>
      </c>
      <c r="H66" s="5">
        <v>3</v>
      </c>
      <c r="I66" s="5">
        <v>3</v>
      </c>
      <c r="J66" s="5">
        <v>0</v>
      </c>
      <c r="K66" s="5">
        <v>13</v>
      </c>
      <c r="L66" s="5">
        <v>14</v>
      </c>
      <c r="M66" s="5">
        <v>0</v>
      </c>
      <c r="N66" s="5">
        <v>3</v>
      </c>
      <c r="O66" s="5">
        <v>3</v>
      </c>
      <c r="P66" s="5">
        <v>18</v>
      </c>
      <c r="Q66" s="5">
        <v>0</v>
      </c>
      <c r="R66" s="5">
        <v>0</v>
      </c>
      <c r="S66" s="5">
        <v>3</v>
      </c>
      <c r="T66" s="5">
        <v>8</v>
      </c>
      <c r="U66" s="5">
        <v>0</v>
      </c>
      <c r="V66" s="5">
        <v>10</v>
      </c>
      <c r="W66" s="5">
        <v>0</v>
      </c>
      <c r="X66" s="5">
        <v>6</v>
      </c>
      <c r="Y66" s="5">
        <v>0</v>
      </c>
      <c r="Z66" s="5">
        <v>0</v>
      </c>
      <c r="AA66" s="5">
        <v>10</v>
      </c>
      <c r="AB66" s="5">
        <v>34</v>
      </c>
      <c r="AC66" s="5">
        <v>24</v>
      </c>
      <c r="AD66" s="5">
        <v>0</v>
      </c>
      <c r="AE66" s="5">
        <v>3</v>
      </c>
      <c r="AF66" s="5">
        <v>0</v>
      </c>
      <c r="AG66" s="5">
        <v>13</v>
      </c>
      <c r="AH66" s="5">
        <v>3</v>
      </c>
      <c r="AI66" s="5">
        <v>55</v>
      </c>
      <c r="AJ66" s="5">
        <v>0</v>
      </c>
      <c r="AK66" s="5">
        <v>20</v>
      </c>
      <c r="AL66" s="5">
        <v>18</v>
      </c>
      <c r="AM66" s="5">
        <v>8</v>
      </c>
      <c r="AN66" s="5">
        <v>0</v>
      </c>
      <c r="AO66" s="5">
        <v>0</v>
      </c>
      <c r="AP66" s="5">
        <v>11</v>
      </c>
      <c r="AQ66" s="5">
        <v>0</v>
      </c>
      <c r="AR66" s="5">
        <v>16</v>
      </c>
      <c r="AS66" s="5">
        <v>11</v>
      </c>
      <c r="AT66" s="5">
        <v>87</v>
      </c>
      <c r="AU66" s="5">
        <v>6</v>
      </c>
      <c r="AV66" s="5">
        <v>8</v>
      </c>
      <c r="AW66" s="5">
        <v>0</v>
      </c>
      <c r="AX66" s="5">
        <v>0</v>
      </c>
      <c r="AY66" s="5">
        <v>43</v>
      </c>
      <c r="AZ66" s="5">
        <v>4</v>
      </c>
      <c r="BA66" s="5">
        <v>0</v>
      </c>
      <c r="BB66" s="5">
        <v>10</v>
      </c>
      <c r="BC66" s="5">
        <v>14</v>
      </c>
      <c r="BD66" s="5">
        <v>0</v>
      </c>
      <c r="BE66" s="5">
        <v>4</v>
      </c>
      <c r="BF66" s="5">
        <v>3</v>
      </c>
      <c r="BG66" s="5">
        <v>5</v>
      </c>
      <c r="BH66" s="5">
        <v>5</v>
      </c>
      <c r="BI66" s="5">
        <v>15</v>
      </c>
      <c r="BJ66" s="5">
        <v>0</v>
      </c>
      <c r="BK66" s="5">
        <v>0</v>
      </c>
      <c r="BL66" s="5">
        <v>0</v>
      </c>
      <c r="BM66" s="5">
        <v>0</v>
      </c>
      <c r="BN66" s="5">
        <v>8</v>
      </c>
      <c r="BO66" s="5">
        <v>0</v>
      </c>
      <c r="BP66" s="5">
        <v>0</v>
      </c>
      <c r="BQ66" s="5">
        <v>8</v>
      </c>
      <c r="BR66" s="5">
        <v>0</v>
      </c>
      <c r="BS66" s="5">
        <v>0</v>
      </c>
      <c r="BT66" s="5">
        <v>0</v>
      </c>
      <c r="BU66" s="5">
        <v>4</v>
      </c>
      <c r="BV66" s="5">
        <v>0</v>
      </c>
      <c r="BW66" s="5">
        <v>16</v>
      </c>
      <c r="BX66" s="5">
        <v>17</v>
      </c>
      <c r="BY66" s="5">
        <v>5</v>
      </c>
      <c r="BZ66" s="5">
        <v>25</v>
      </c>
      <c r="CA66" s="5">
        <v>10</v>
      </c>
      <c r="CB66" s="5">
        <v>3</v>
      </c>
      <c r="CC66" s="5">
        <v>0</v>
      </c>
      <c r="CD66" s="5">
        <v>0</v>
      </c>
      <c r="CE66" s="5">
        <v>24</v>
      </c>
      <c r="CF66" s="5">
        <v>640</v>
      </c>
      <c r="CG66" s="5">
        <v>0</v>
      </c>
      <c r="CH66" s="5">
        <v>0</v>
      </c>
      <c r="CI66" s="5">
        <v>7</v>
      </c>
      <c r="CJ66" s="5">
        <v>8</v>
      </c>
      <c r="CK66" s="5">
        <v>0</v>
      </c>
      <c r="CL66" s="5">
        <v>3</v>
      </c>
      <c r="CM66" s="5">
        <v>4</v>
      </c>
      <c r="CN66" s="5">
        <v>0</v>
      </c>
      <c r="CO66" s="5">
        <v>12</v>
      </c>
      <c r="CP66" s="5">
        <v>9</v>
      </c>
      <c r="CQ66" s="5">
        <v>0</v>
      </c>
      <c r="CR66" s="5">
        <v>0</v>
      </c>
      <c r="CS66" s="5">
        <v>5</v>
      </c>
      <c r="CT66" s="5">
        <v>19</v>
      </c>
      <c r="CU66" s="5">
        <v>0</v>
      </c>
      <c r="CV66" s="5">
        <v>0</v>
      </c>
      <c r="CW66" s="5">
        <v>0</v>
      </c>
      <c r="CX66" s="5">
        <v>10</v>
      </c>
      <c r="CY66" s="5">
        <v>4</v>
      </c>
      <c r="CZ66" s="5">
        <v>5</v>
      </c>
      <c r="DA66" s="5">
        <v>0</v>
      </c>
      <c r="DB66" s="5">
        <v>8</v>
      </c>
      <c r="DC66" s="5">
        <v>0</v>
      </c>
      <c r="DD66" s="5">
        <v>0</v>
      </c>
      <c r="DE66" s="5">
        <v>8</v>
      </c>
      <c r="DF66" s="5">
        <v>17</v>
      </c>
      <c r="DG66" s="5">
        <v>28</v>
      </c>
      <c r="DH66" s="5">
        <v>0</v>
      </c>
      <c r="DI66" s="5">
        <v>0</v>
      </c>
      <c r="DJ66" s="5">
        <v>0</v>
      </c>
      <c r="DK66" s="5">
        <v>4</v>
      </c>
      <c r="DL66" s="5">
        <v>0</v>
      </c>
      <c r="DM66" s="5">
        <v>43</v>
      </c>
      <c r="DN66" s="5">
        <v>0</v>
      </c>
      <c r="DO66" s="5">
        <v>17</v>
      </c>
      <c r="DP66" s="5">
        <v>12</v>
      </c>
      <c r="DQ66" s="5">
        <v>6</v>
      </c>
      <c r="DR66" s="5">
        <v>0</v>
      </c>
      <c r="DS66" s="5">
        <v>0</v>
      </c>
      <c r="DT66" s="5">
        <v>13</v>
      </c>
      <c r="DU66" s="5">
        <v>0</v>
      </c>
      <c r="DV66" s="5">
        <v>14</v>
      </c>
      <c r="DW66" s="5">
        <v>5</v>
      </c>
      <c r="DX66" s="5">
        <v>73</v>
      </c>
      <c r="DY66" s="5">
        <v>10</v>
      </c>
      <c r="DZ66" s="5">
        <v>3</v>
      </c>
      <c r="EA66" s="5">
        <v>0</v>
      </c>
      <c r="EB66" s="5">
        <v>0</v>
      </c>
      <c r="EC66" s="5">
        <v>15</v>
      </c>
      <c r="ED66" s="5">
        <v>5</v>
      </c>
      <c r="EE66" s="5">
        <v>0</v>
      </c>
      <c r="EF66" s="5">
        <v>3</v>
      </c>
      <c r="EG66" s="5">
        <v>5</v>
      </c>
      <c r="EH66" s="5">
        <v>0</v>
      </c>
      <c r="EI66" s="5">
        <v>0</v>
      </c>
      <c r="EJ66" s="5">
        <v>0</v>
      </c>
      <c r="EK66" s="5">
        <v>9</v>
      </c>
      <c r="EL66" s="5">
        <v>0</v>
      </c>
      <c r="EM66" s="5">
        <v>3</v>
      </c>
      <c r="EN66" s="5">
        <v>0</v>
      </c>
      <c r="EO66" s="5">
        <v>0</v>
      </c>
      <c r="EP66" s="5">
        <v>0</v>
      </c>
      <c r="EQ66" s="5">
        <v>5</v>
      </c>
      <c r="ER66" s="5">
        <v>8</v>
      </c>
      <c r="ES66" s="5">
        <v>0</v>
      </c>
      <c r="ET66" s="5">
        <v>0</v>
      </c>
      <c r="EU66" s="5">
        <v>0</v>
      </c>
      <c r="EV66" s="5">
        <v>0</v>
      </c>
      <c r="EW66" s="5">
        <v>0</v>
      </c>
      <c r="EX66" s="5">
        <v>0</v>
      </c>
      <c r="EY66" s="5">
        <v>0</v>
      </c>
      <c r="EZ66" s="5">
        <v>0</v>
      </c>
      <c r="FA66" s="5">
        <v>29</v>
      </c>
      <c r="FB66" s="5">
        <v>16</v>
      </c>
      <c r="FC66" s="5">
        <v>4</v>
      </c>
      <c r="FD66" s="5">
        <v>18</v>
      </c>
      <c r="FE66" s="5">
        <v>22</v>
      </c>
      <c r="FF66" s="5">
        <v>3</v>
      </c>
      <c r="FG66" s="5">
        <v>0</v>
      </c>
      <c r="FH66" s="5">
        <v>0</v>
      </c>
      <c r="FI66" s="5">
        <v>5</v>
      </c>
      <c r="FJ66" s="5">
        <v>526</v>
      </c>
      <c r="FK66" s="5">
        <v>0</v>
      </c>
      <c r="FL66" s="5">
        <v>0</v>
      </c>
      <c r="FM66" s="5">
        <v>11</v>
      </c>
      <c r="FN66" s="5">
        <v>17</v>
      </c>
      <c r="FO66" s="5">
        <v>3</v>
      </c>
      <c r="FP66" s="5">
        <v>13</v>
      </c>
      <c r="FQ66" s="5">
        <v>7</v>
      </c>
      <c r="FR66" s="5">
        <v>3</v>
      </c>
      <c r="FS66" s="5">
        <v>24</v>
      </c>
      <c r="FT66" s="5">
        <v>29</v>
      </c>
      <c r="FU66" s="5">
        <v>0</v>
      </c>
      <c r="FV66" s="5">
        <v>7</v>
      </c>
      <c r="FW66" s="5">
        <v>5</v>
      </c>
      <c r="FX66" s="5">
        <v>32</v>
      </c>
      <c r="FY66" s="5">
        <v>0</v>
      </c>
      <c r="FZ66" s="5">
        <v>0</v>
      </c>
      <c r="GA66" s="5">
        <v>3</v>
      </c>
      <c r="GB66" s="5">
        <v>16</v>
      </c>
      <c r="GC66" s="5">
        <v>7</v>
      </c>
      <c r="GD66" s="5">
        <v>17</v>
      </c>
      <c r="GE66" s="5">
        <v>0</v>
      </c>
      <c r="GF66" s="5">
        <v>11</v>
      </c>
      <c r="GG66" s="5">
        <v>0</v>
      </c>
      <c r="GH66" s="5">
        <v>0</v>
      </c>
      <c r="GI66" s="5">
        <v>17</v>
      </c>
      <c r="GJ66" s="5">
        <v>49</v>
      </c>
      <c r="GK66" s="5">
        <v>54</v>
      </c>
      <c r="GL66" s="5">
        <v>3</v>
      </c>
      <c r="GM66" s="5">
        <v>3</v>
      </c>
      <c r="GN66" s="5">
        <v>0</v>
      </c>
      <c r="GO66" s="5">
        <v>19</v>
      </c>
      <c r="GP66" s="5">
        <v>3</v>
      </c>
      <c r="GQ66" s="5">
        <v>102</v>
      </c>
      <c r="GR66" s="5">
        <v>0</v>
      </c>
      <c r="GS66" s="5">
        <v>33</v>
      </c>
      <c r="GT66" s="5">
        <v>29</v>
      </c>
      <c r="GU66" s="5">
        <v>13</v>
      </c>
      <c r="GV66" s="5">
        <v>0</v>
      </c>
      <c r="GW66" s="5">
        <v>3</v>
      </c>
      <c r="GX66" s="5">
        <v>19</v>
      </c>
      <c r="GY66" s="5">
        <v>0</v>
      </c>
      <c r="GZ66" s="5">
        <v>29</v>
      </c>
      <c r="HA66" s="5">
        <v>19</v>
      </c>
      <c r="HB66" s="5">
        <v>155</v>
      </c>
      <c r="HC66" s="5">
        <v>13</v>
      </c>
      <c r="HD66" s="5">
        <v>12</v>
      </c>
      <c r="HE66" s="5">
        <v>0</v>
      </c>
      <c r="HF66" s="5">
        <v>0</v>
      </c>
      <c r="HG66" s="5">
        <v>57</v>
      </c>
      <c r="HH66" s="5">
        <v>13</v>
      </c>
      <c r="HI66" s="5">
        <v>0</v>
      </c>
      <c r="HJ66" s="5">
        <v>18</v>
      </c>
      <c r="HK66" s="5">
        <v>18</v>
      </c>
      <c r="HL66" s="5">
        <v>0</v>
      </c>
      <c r="HM66" s="5">
        <v>4</v>
      </c>
      <c r="HN66" s="5">
        <v>3</v>
      </c>
      <c r="HO66" s="5">
        <v>9</v>
      </c>
      <c r="HP66" s="5">
        <v>5</v>
      </c>
      <c r="HQ66" s="5">
        <v>15</v>
      </c>
      <c r="HR66" s="5">
        <v>0</v>
      </c>
      <c r="HS66" s="5">
        <v>0</v>
      </c>
      <c r="HT66" s="5">
        <v>0</v>
      </c>
      <c r="HU66" s="5">
        <v>3</v>
      </c>
      <c r="HV66" s="5">
        <v>15</v>
      </c>
      <c r="HW66" s="5">
        <v>4</v>
      </c>
      <c r="HX66" s="5">
        <v>0</v>
      </c>
      <c r="HY66" s="5">
        <v>7</v>
      </c>
      <c r="HZ66" s="5">
        <v>0</v>
      </c>
      <c r="IA66" s="5">
        <v>0</v>
      </c>
      <c r="IB66" s="5">
        <v>0</v>
      </c>
      <c r="IC66" s="5">
        <v>3</v>
      </c>
      <c r="ID66" s="5">
        <v>0</v>
      </c>
      <c r="IE66" s="5">
        <v>48</v>
      </c>
      <c r="IF66" s="5">
        <v>30</v>
      </c>
      <c r="IG66" s="5">
        <v>7</v>
      </c>
      <c r="IH66" s="5">
        <v>45</v>
      </c>
      <c r="II66" s="5">
        <v>33</v>
      </c>
      <c r="IJ66" s="5">
        <v>5</v>
      </c>
      <c r="IK66" s="5">
        <v>0</v>
      </c>
      <c r="IL66" s="5">
        <v>8</v>
      </c>
      <c r="IM66" s="5">
        <v>26</v>
      </c>
      <c r="IN66" s="5">
        <v>1165</v>
      </c>
    </row>
    <row r="67" spans="2:248" x14ac:dyDescent="0.25">
      <c r="B67" s="4" t="s">
        <v>27</v>
      </c>
      <c r="C67" s="5">
        <v>0</v>
      </c>
      <c r="D67" s="5">
        <v>0</v>
      </c>
      <c r="E67" s="5">
        <v>9</v>
      </c>
      <c r="F67" s="5">
        <v>16</v>
      </c>
      <c r="G67" s="5">
        <v>4</v>
      </c>
      <c r="H67" s="5">
        <v>0</v>
      </c>
      <c r="I67" s="5">
        <v>3</v>
      </c>
      <c r="J67" s="5">
        <v>0</v>
      </c>
      <c r="K67" s="5">
        <v>9</v>
      </c>
      <c r="L67" s="5">
        <v>35</v>
      </c>
      <c r="M67" s="5">
        <v>0</v>
      </c>
      <c r="N67" s="5">
        <v>0</v>
      </c>
      <c r="O67" s="5">
        <v>0</v>
      </c>
      <c r="P67" s="5">
        <v>30</v>
      </c>
      <c r="Q67" s="5">
        <v>0</v>
      </c>
      <c r="R67" s="5">
        <v>0</v>
      </c>
      <c r="S67" s="5">
        <v>0</v>
      </c>
      <c r="T67" s="5">
        <v>11</v>
      </c>
      <c r="U67" s="5">
        <v>3</v>
      </c>
      <c r="V67" s="5">
        <v>27</v>
      </c>
      <c r="W67" s="5">
        <v>0</v>
      </c>
      <c r="X67" s="5">
        <v>8</v>
      </c>
      <c r="Y67" s="5">
        <v>0</v>
      </c>
      <c r="Z67" s="5">
        <v>0</v>
      </c>
      <c r="AA67" s="5">
        <v>19</v>
      </c>
      <c r="AB67" s="5">
        <v>55</v>
      </c>
      <c r="AC67" s="5">
        <v>33</v>
      </c>
      <c r="AD67" s="5">
        <v>5</v>
      </c>
      <c r="AE67" s="5">
        <v>0</v>
      </c>
      <c r="AF67" s="5">
        <v>0</v>
      </c>
      <c r="AG67" s="5">
        <v>5</v>
      </c>
      <c r="AH67" s="5">
        <v>0</v>
      </c>
      <c r="AI67" s="5">
        <v>36</v>
      </c>
      <c r="AJ67" s="5">
        <v>0</v>
      </c>
      <c r="AK67" s="5">
        <v>18</v>
      </c>
      <c r="AL67" s="5">
        <v>24</v>
      </c>
      <c r="AM67" s="5">
        <v>8</v>
      </c>
      <c r="AN67" s="5">
        <v>0</v>
      </c>
      <c r="AO67" s="5">
        <v>0</v>
      </c>
      <c r="AP67" s="5">
        <v>18</v>
      </c>
      <c r="AQ67" s="5">
        <v>0</v>
      </c>
      <c r="AR67" s="5">
        <v>11</v>
      </c>
      <c r="AS67" s="5">
        <v>13</v>
      </c>
      <c r="AT67" s="5">
        <v>14</v>
      </c>
      <c r="AU67" s="5">
        <v>17</v>
      </c>
      <c r="AV67" s="5">
        <v>4</v>
      </c>
      <c r="AW67" s="5">
        <v>0</v>
      </c>
      <c r="AX67" s="5">
        <v>0</v>
      </c>
      <c r="AY67" s="5">
        <v>25</v>
      </c>
      <c r="AZ67" s="5">
        <v>8</v>
      </c>
      <c r="BA67" s="5">
        <v>0</v>
      </c>
      <c r="BB67" s="5">
        <v>10</v>
      </c>
      <c r="BC67" s="5">
        <v>11</v>
      </c>
      <c r="BD67" s="5">
        <v>0</v>
      </c>
      <c r="BE67" s="5">
        <v>0</v>
      </c>
      <c r="BF67" s="5">
        <v>3</v>
      </c>
      <c r="BG67" s="5">
        <v>0</v>
      </c>
      <c r="BH67" s="5">
        <v>0</v>
      </c>
      <c r="BI67" s="5">
        <v>0</v>
      </c>
      <c r="BJ67" s="5">
        <v>0</v>
      </c>
      <c r="BK67" s="5">
        <v>0</v>
      </c>
      <c r="BL67" s="5">
        <v>0</v>
      </c>
      <c r="BM67" s="5">
        <v>0</v>
      </c>
      <c r="BN67" s="5">
        <v>15</v>
      </c>
      <c r="BO67" s="5">
        <v>0</v>
      </c>
      <c r="BP67" s="5">
        <v>3</v>
      </c>
      <c r="BQ67" s="5">
        <v>0</v>
      </c>
      <c r="BR67" s="5">
        <v>0</v>
      </c>
      <c r="BS67" s="5">
        <v>0</v>
      </c>
      <c r="BT67" s="5">
        <v>0</v>
      </c>
      <c r="BU67" s="5">
        <v>5</v>
      </c>
      <c r="BV67" s="5">
        <v>0</v>
      </c>
      <c r="BW67" s="5">
        <v>16</v>
      </c>
      <c r="BX67" s="5">
        <v>18</v>
      </c>
      <c r="BY67" s="5">
        <v>3</v>
      </c>
      <c r="BZ67" s="5">
        <v>34</v>
      </c>
      <c r="CA67" s="5">
        <v>5</v>
      </c>
      <c r="CB67" s="5">
        <v>17</v>
      </c>
      <c r="CC67" s="5">
        <v>0</v>
      </c>
      <c r="CD67" s="5">
        <v>0</v>
      </c>
      <c r="CE67" s="5">
        <v>20</v>
      </c>
      <c r="CF67" s="5">
        <v>641</v>
      </c>
      <c r="CG67" s="5">
        <v>0</v>
      </c>
      <c r="CH67" s="5">
        <v>0</v>
      </c>
      <c r="CI67" s="5">
        <v>26</v>
      </c>
      <c r="CJ67" s="5">
        <v>31</v>
      </c>
      <c r="CK67" s="5">
        <v>0</v>
      </c>
      <c r="CL67" s="5">
        <v>0</v>
      </c>
      <c r="CM67" s="5">
        <v>10</v>
      </c>
      <c r="CN67" s="5">
        <v>0</v>
      </c>
      <c r="CO67" s="5">
        <v>10</v>
      </c>
      <c r="CP67" s="5">
        <v>35</v>
      </c>
      <c r="CQ67" s="5">
        <v>0</v>
      </c>
      <c r="CR67" s="5">
        <v>0</v>
      </c>
      <c r="CS67" s="5">
        <v>11</v>
      </c>
      <c r="CT67" s="5">
        <v>85</v>
      </c>
      <c r="CU67" s="5">
        <v>0</v>
      </c>
      <c r="CV67" s="5">
        <v>3</v>
      </c>
      <c r="CW67" s="5">
        <v>0</v>
      </c>
      <c r="CX67" s="5">
        <v>37</v>
      </c>
      <c r="CY67" s="5">
        <v>0</v>
      </c>
      <c r="CZ67" s="5">
        <v>36</v>
      </c>
      <c r="DA67" s="5">
        <v>0</v>
      </c>
      <c r="DB67" s="5">
        <v>16</v>
      </c>
      <c r="DC67" s="5">
        <v>0</v>
      </c>
      <c r="DD67" s="5">
        <v>3</v>
      </c>
      <c r="DE67" s="5">
        <v>31</v>
      </c>
      <c r="DF67" s="5">
        <v>58</v>
      </c>
      <c r="DG67" s="5">
        <v>64</v>
      </c>
      <c r="DH67" s="5">
        <v>4</v>
      </c>
      <c r="DI67" s="5">
        <v>3</v>
      </c>
      <c r="DJ67" s="5">
        <v>0</v>
      </c>
      <c r="DK67" s="5">
        <v>27</v>
      </c>
      <c r="DL67" s="5">
        <v>0</v>
      </c>
      <c r="DM67" s="5">
        <v>52</v>
      </c>
      <c r="DN67" s="5">
        <v>5</v>
      </c>
      <c r="DO67" s="5">
        <v>53</v>
      </c>
      <c r="DP67" s="5">
        <v>37</v>
      </c>
      <c r="DQ67" s="5">
        <v>12</v>
      </c>
      <c r="DR67" s="5">
        <v>0</v>
      </c>
      <c r="DS67" s="5">
        <v>0</v>
      </c>
      <c r="DT67" s="5">
        <v>38</v>
      </c>
      <c r="DU67" s="5">
        <v>0</v>
      </c>
      <c r="DV67" s="5">
        <v>34</v>
      </c>
      <c r="DW67" s="5">
        <v>20</v>
      </c>
      <c r="DX67" s="5">
        <v>41</v>
      </c>
      <c r="DY67" s="5">
        <v>32</v>
      </c>
      <c r="DZ67" s="5">
        <v>10</v>
      </c>
      <c r="EA67" s="5">
        <v>0</v>
      </c>
      <c r="EB67" s="5">
        <v>5</v>
      </c>
      <c r="EC67" s="5">
        <v>94</v>
      </c>
      <c r="ED67" s="5">
        <v>16</v>
      </c>
      <c r="EE67" s="5">
        <v>4</v>
      </c>
      <c r="EF67" s="5">
        <v>15</v>
      </c>
      <c r="EG67" s="5">
        <v>30</v>
      </c>
      <c r="EH67" s="5">
        <v>4</v>
      </c>
      <c r="EI67" s="5">
        <v>0</v>
      </c>
      <c r="EJ67" s="5">
        <v>0</v>
      </c>
      <c r="EK67" s="5">
        <v>4</v>
      </c>
      <c r="EL67" s="5">
        <v>0</v>
      </c>
      <c r="EM67" s="5">
        <v>16</v>
      </c>
      <c r="EN67" s="5">
        <v>0</v>
      </c>
      <c r="EO67" s="5">
        <v>0</v>
      </c>
      <c r="EP67" s="5">
        <v>6</v>
      </c>
      <c r="EQ67" s="5">
        <v>0</v>
      </c>
      <c r="ER67" s="5">
        <v>39</v>
      </c>
      <c r="ES67" s="5">
        <v>0</v>
      </c>
      <c r="ET67" s="5">
        <v>3</v>
      </c>
      <c r="EU67" s="5">
        <v>0</v>
      </c>
      <c r="EV67" s="5">
        <v>0</v>
      </c>
      <c r="EW67" s="5">
        <v>0</v>
      </c>
      <c r="EX67" s="5">
        <v>3</v>
      </c>
      <c r="EY67" s="5">
        <v>0</v>
      </c>
      <c r="EZ67" s="5">
        <v>0</v>
      </c>
      <c r="FA67" s="5">
        <v>35</v>
      </c>
      <c r="FB67" s="5">
        <v>57</v>
      </c>
      <c r="FC67" s="5">
        <v>6</v>
      </c>
      <c r="FD67" s="5">
        <v>59</v>
      </c>
      <c r="FE67" s="5">
        <v>12</v>
      </c>
      <c r="FF67" s="5">
        <v>16</v>
      </c>
      <c r="FG67" s="5">
        <v>0</v>
      </c>
      <c r="FH67" s="5">
        <v>0</v>
      </c>
      <c r="FI67" s="5">
        <v>14</v>
      </c>
      <c r="FJ67" s="5">
        <v>1285</v>
      </c>
      <c r="FK67" s="5">
        <v>0</v>
      </c>
      <c r="FL67" s="5">
        <v>3</v>
      </c>
      <c r="FM67" s="5">
        <v>31</v>
      </c>
      <c r="FN67" s="5">
        <v>47</v>
      </c>
      <c r="FO67" s="5">
        <v>4</v>
      </c>
      <c r="FP67" s="5">
        <v>5</v>
      </c>
      <c r="FQ67" s="5">
        <v>14</v>
      </c>
      <c r="FR67" s="5">
        <v>0</v>
      </c>
      <c r="FS67" s="5">
        <v>14</v>
      </c>
      <c r="FT67" s="5">
        <v>69</v>
      </c>
      <c r="FU67" s="5">
        <v>0</v>
      </c>
      <c r="FV67" s="5">
        <v>0</v>
      </c>
      <c r="FW67" s="5">
        <v>12</v>
      </c>
      <c r="FX67" s="5">
        <v>113</v>
      </c>
      <c r="FY67" s="5">
        <v>0</v>
      </c>
      <c r="FZ67" s="5">
        <v>3</v>
      </c>
      <c r="GA67" s="5">
        <v>0</v>
      </c>
      <c r="GB67" s="5">
        <v>45</v>
      </c>
      <c r="GC67" s="5">
        <v>3</v>
      </c>
      <c r="GD67" s="5">
        <v>61</v>
      </c>
      <c r="GE67" s="5">
        <v>0</v>
      </c>
      <c r="GF67" s="5">
        <v>24</v>
      </c>
      <c r="GG67" s="5">
        <v>0</v>
      </c>
      <c r="GH67" s="5">
        <v>3</v>
      </c>
      <c r="GI67" s="5">
        <v>50</v>
      </c>
      <c r="GJ67" s="5">
        <v>113</v>
      </c>
      <c r="GK67" s="5">
        <v>96</v>
      </c>
      <c r="GL67" s="5">
        <v>13</v>
      </c>
      <c r="GM67" s="5">
        <v>0</v>
      </c>
      <c r="GN67" s="5">
        <v>0</v>
      </c>
      <c r="GO67" s="5">
        <v>27</v>
      </c>
      <c r="GP67" s="5">
        <v>0</v>
      </c>
      <c r="GQ67" s="5">
        <v>86</v>
      </c>
      <c r="GR67" s="5">
        <v>5</v>
      </c>
      <c r="GS67" s="5">
        <v>68</v>
      </c>
      <c r="GT67" s="5">
        <v>55</v>
      </c>
      <c r="GU67" s="5">
        <v>20</v>
      </c>
      <c r="GV67" s="5">
        <v>0</v>
      </c>
      <c r="GW67" s="5">
        <v>0</v>
      </c>
      <c r="GX67" s="5">
        <v>61</v>
      </c>
      <c r="GY67" s="5">
        <v>0</v>
      </c>
      <c r="GZ67" s="5">
        <v>45</v>
      </c>
      <c r="HA67" s="5">
        <v>37</v>
      </c>
      <c r="HB67" s="5">
        <v>50</v>
      </c>
      <c r="HC67" s="5">
        <v>45</v>
      </c>
      <c r="HD67" s="5">
        <v>16</v>
      </c>
      <c r="HE67" s="5">
        <v>0</v>
      </c>
      <c r="HF67" s="5">
        <v>5</v>
      </c>
      <c r="HG67" s="5">
        <v>122</v>
      </c>
      <c r="HH67" s="5">
        <v>27</v>
      </c>
      <c r="HI67" s="5">
        <v>6</v>
      </c>
      <c r="HJ67" s="5">
        <v>21</v>
      </c>
      <c r="HK67" s="5">
        <v>43</v>
      </c>
      <c r="HL67" s="5">
        <v>3</v>
      </c>
      <c r="HM67" s="5">
        <v>0</v>
      </c>
      <c r="HN67" s="5">
        <v>0</v>
      </c>
      <c r="HO67" s="5">
        <v>7</v>
      </c>
      <c r="HP67" s="5">
        <v>0</v>
      </c>
      <c r="HQ67" s="5">
        <v>17</v>
      </c>
      <c r="HR67" s="5">
        <v>0</v>
      </c>
      <c r="HS67" s="5">
        <v>0</v>
      </c>
      <c r="HT67" s="5">
        <v>6</v>
      </c>
      <c r="HU67" s="5">
        <v>4</v>
      </c>
      <c r="HV67" s="5">
        <v>48</v>
      </c>
      <c r="HW67" s="5">
        <v>0</v>
      </c>
      <c r="HX67" s="5">
        <v>4</v>
      </c>
      <c r="HY67" s="5">
        <v>0</v>
      </c>
      <c r="HZ67" s="5">
        <v>0</v>
      </c>
      <c r="IA67" s="5">
        <v>0</v>
      </c>
      <c r="IB67" s="5">
        <v>3</v>
      </c>
      <c r="IC67" s="5">
        <v>5</v>
      </c>
      <c r="ID67" s="5">
        <v>0</v>
      </c>
      <c r="IE67" s="5">
        <v>60</v>
      </c>
      <c r="IF67" s="5">
        <v>76</v>
      </c>
      <c r="IG67" s="5">
        <v>10</v>
      </c>
      <c r="IH67" s="5">
        <v>93</v>
      </c>
      <c r="II67" s="5">
        <v>14</v>
      </c>
      <c r="IJ67" s="5">
        <v>41</v>
      </c>
      <c r="IK67" s="5">
        <v>0</v>
      </c>
      <c r="IL67" s="5">
        <v>0</v>
      </c>
      <c r="IM67" s="5">
        <v>39</v>
      </c>
      <c r="IN67" s="5">
        <v>1931</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3</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3</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0</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0</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0</v>
      </c>
      <c r="HC69" s="5">
        <v>0</v>
      </c>
      <c r="HD69" s="5">
        <v>0</v>
      </c>
      <c r="HE69" s="5">
        <v>0</v>
      </c>
      <c r="HF69" s="5">
        <v>0</v>
      </c>
      <c r="HG69" s="5">
        <v>0</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3</v>
      </c>
      <c r="G70" s="5">
        <v>0</v>
      </c>
      <c r="H70" s="5">
        <v>0</v>
      </c>
      <c r="I70" s="5">
        <v>3</v>
      </c>
      <c r="J70" s="5">
        <v>0</v>
      </c>
      <c r="K70" s="5">
        <v>0</v>
      </c>
      <c r="L70" s="5">
        <v>0</v>
      </c>
      <c r="M70" s="5">
        <v>0</v>
      </c>
      <c r="N70" s="5">
        <v>5</v>
      </c>
      <c r="O70" s="5">
        <v>0</v>
      </c>
      <c r="P70" s="5">
        <v>0</v>
      </c>
      <c r="Q70" s="5">
        <v>0</v>
      </c>
      <c r="R70" s="5">
        <v>0</v>
      </c>
      <c r="S70" s="5">
        <v>0</v>
      </c>
      <c r="T70" s="5">
        <v>0</v>
      </c>
      <c r="U70" s="5">
        <v>0</v>
      </c>
      <c r="V70" s="5">
        <v>0</v>
      </c>
      <c r="W70" s="5">
        <v>0</v>
      </c>
      <c r="X70" s="5">
        <v>0</v>
      </c>
      <c r="Y70" s="5">
        <v>0</v>
      </c>
      <c r="Z70" s="5">
        <v>0</v>
      </c>
      <c r="AA70" s="5">
        <v>0</v>
      </c>
      <c r="AB70" s="5">
        <v>11</v>
      </c>
      <c r="AC70" s="5">
        <v>4</v>
      </c>
      <c r="AD70" s="5">
        <v>0</v>
      </c>
      <c r="AE70" s="5">
        <v>0</v>
      </c>
      <c r="AF70" s="5">
        <v>0</v>
      </c>
      <c r="AG70" s="5">
        <v>0</v>
      </c>
      <c r="AH70" s="5">
        <v>0</v>
      </c>
      <c r="AI70" s="5">
        <v>0</v>
      </c>
      <c r="AJ70" s="5">
        <v>0</v>
      </c>
      <c r="AK70" s="5">
        <v>3</v>
      </c>
      <c r="AL70" s="5">
        <v>4</v>
      </c>
      <c r="AM70" s="5">
        <v>0</v>
      </c>
      <c r="AN70" s="5">
        <v>0</v>
      </c>
      <c r="AO70" s="5">
        <v>0</v>
      </c>
      <c r="AP70" s="5">
        <v>0</v>
      </c>
      <c r="AQ70" s="5">
        <v>0</v>
      </c>
      <c r="AR70" s="5">
        <v>0</v>
      </c>
      <c r="AS70" s="5">
        <v>0</v>
      </c>
      <c r="AT70" s="5">
        <v>13</v>
      </c>
      <c r="AU70" s="5">
        <v>0</v>
      </c>
      <c r="AV70" s="5">
        <v>0</v>
      </c>
      <c r="AW70" s="5">
        <v>0</v>
      </c>
      <c r="AX70" s="5">
        <v>0</v>
      </c>
      <c r="AY70" s="5">
        <v>3</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3</v>
      </c>
      <c r="BX70" s="5">
        <v>0</v>
      </c>
      <c r="BY70" s="5">
        <v>0</v>
      </c>
      <c r="BZ70" s="5">
        <v>4</v>
      </c>
      <c r="CA70" s="5">
        <v>4</v>
      </c>
      <c r="CB70" s="5">
        <v>0</v>
      </c>
      <c r="CC70" s="5">
        <v>0</v>
      </c>
      <c r="CD70" s="5">
        <v>0</v>
      </c>
      <c r="CE70" s="5">
        <v>4</v>
      </c>
      <c r="CF70" s="5">
        <v>78</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4</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0</v>
      </c>
      <c r="DP70" s="5">
        <v>0</v>
      </c>
      <c r="DQ70" s="5">
        <v>0</v>
      </c>
      <c r="DR70" s="5">
        <v>0</v>
      </c>
      <c r="DS70" s="5">
        <v>0</v>
      </c>
      <c r="DT70" s="5">
        <v>0</v>
      </c>
      <c r="DU70" s="5">
        <v>0</v>
      </c>
      <c r="DV70" s="5">
        <v>0</v>
      </c>
      <c r="DW70" s="5">
        <v>0</v>
      </c>
      <c r="DX70" s="5">
        <v>6</v>
      </c>
      <c r="DY70" s="5">
        <v>0</v>
      </c>
      <c r="DZ70" s="5">
        <v>0</v>
      </c>
      <c r="EA70" s="5">
        <v>0</v>
      </c>
      <c r="EB70" s="5">
        <v>0</v>
      </c>
      <c r="EC70" s="5">
        <v>0</v>
      </c>
      <c r="ED70" s="5">
        <v>4</v>
      </c>
      <c r="EE70" s="5">
        <v>0</v>
      </c>
      <c r="EF70" s="5">
        <v>0</v>
      </c>
      <c r="EG70" s="5">
        <v>0</v>
      </c>
      <c r="EH70" s="5">
        <v>0</v>
      </c>
      <c r="EI70" s="5">
        <v>0</v>
      </c>
      <c r="EJ70" s="5">
        <v>0</v>
      </c>
      <c r="EK70" s="5">
        <v>0</v>
      </c>
      <c r="EL70" s="5">
        <v>0</v>
      </c>
      <c r="EM70" s="5">
        <v>4</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3</v>
      </c>
      <c r="FF70" s="5">
        <v>0</v>
      </c>
      <c r="FG70" s="5">
        <v>0</v>
      </c>
      <c r="FH70" s="5">
        <v>0</v>
      </c>
      <c r="FI70" s="5">
        <v>0</v>
      </c>
      <c r="FJ70" s="5">
        <v>27</v>
      </c>
      <c r="FK70" s="5">
        <v>0</v>
      </c>
      <c r="FL70" s="5">
        <v>0</v>
      </c>
      <c r="FM70" s="5">
        <v>0</v>
      </c>
      <c r="FN70" s="5">
        <v>3</v>
      </c>
      <c r="FO70" s="5">
        <v>0</v>
      </c>
      <c r="FP70" s="5">
        <v>0</v>
      </c>
      <c r="FQ70" s="5">
        <v>3</v>
      </c>
      <c r="FR70" s="5">
        <v>0</v>
      </c>
      <c r="FS70" s="5">
        <v>0</v>
      </c>
      <c r="FT70" s="5">
        <v>0</v>
      </c>
      <c r="FU70" s="5">
        <v>0</v>
      </c>
      <c r="FV70" s="5">
        <v>5</v>
      </c>
      <c r="FW70" s="5">
        <v>0</v>
      </c>
      <c r="FX70" s="5">
        <v>0</v>
      </c>
      <c r="FY70" s="5">
        <v>0</v>
      </c>
      <c r="FZ70" s="5">
        <v>0</v>
      </c>
      <c r="GA70" s="5">
        <v>0</v>
      </c>
      <c r="GB70" s="5">
        <v>4</v>
      </c>
      <c r="GC70" s="5">
        <v>0</v>
      </c>
      <c r="GD70" s="5">
        <v>0</v>
      </c>
      <c r="GE70" s="5">
        <v>0</v>
      </c>
      <c r="GF70" s="5">
        <v>0</v>
      </c>
      <c r="GG70" s="5">
        <v>0</v>
      </c>
      <c r="GH70" s="5">
        <v>0</v>
      </c>
      <c r="GI70" s="5">
        <v>0</v>
      </c>
      <c r="GJ70" s="5">
        <v>15</v>
      </c>
      <c r="GK70" s="5">
        <v>8</v>
      </c>
      <c r="GL70" s="5">
        <v>0</v>
      </c>
      <c r="GM70" s="5">
        <v>0</v>
      </c>
      <c r="GN70" s="5">
        <v>0</v>
      </c>
      <c r="GO70" s="5">
        <v>0</v>
      </c>
      <c r="GP70" s="5">
        <v>0</v>
      </c>
      <c r="GQ70" s="5">
        <v>0</v>
      </c>
      <c r="GR70" s="5">
        <v>0</v>
      </c>
      <c r="GS70" s="5">
        <v>3</v>
      </c>
      <c r="GT70" s="5">
        <v>4</v>
      </c>
      <c r="GU70" s="5">
        <v>0</v>
      </c>
      <c r="GV70" s="5">
        <v>0</v>
      </c>
      <c r="GW70" s="5">
        <v>0</v>
      </c>
      <c r="GX70" s="5">
        <v>0</v>
      </c>
      <c r="GY70" s="5">
        <v>0</v>
      </c>
      <c r="GZ70" s="5">
        <v>0</v>
      </c>
      <c r="HA70" s="5">
        <v>0</v>
      </c>
      <c r="HB70" s="5">
        <v>18</v>
      </c>
      <c r="HC70" s="5">
        <v>0</v>
      </c>
      <c r="HD70" s="5">
        <v>0</v>
      </c>
      <c r="HE70" s="5">
        <v>0</v>
      </c>
      <c r="HF70" s="5">
        <v>0</v>
      </c>
      <c r="HG70" s="5">
        <v>8</v>
      </c>
      <c r="HH70" s="5">
        <v>3</v>
      </c>
      <c r="HI70" s="5">
        <v>0</v>
      </c>
      <c r="HJ70" s="5">
        <v>0</v>
      </c>
      <c r="HK70" s="5">
        <v>0</v>
      </c>
      <c r="HL70" s="5">
        <v>0</v>
      </c>
      <c r="HM70" s="5">
        <v>0</v>
      </c>
      <c r="HN70" s="5">
        <v>0</v>
      </c>
      <c r="HO70" s="5">
        <v>0</v>
      </c>
      <c r="HP70" s="5">
        <v>0</v>
      </c>
      <c r="HQ70" s="5">
        <v>4</v>
      </c>
      <c r="HR70" s="5">
        <v>0</v>
      </c>
      <c r="HS70" s="5">
        <v>0</v>
      </c>
      <c r="HT70" s="5">
        <v>0</v>
      </c>
      <c r="HU70" s="5">
        <v>0</v>
      </c>
      <c r="HV70" s="5">
        <v>0</v>
      </c>
      <c r="HW70" s="5">
        <v>0</v>
      </c>
      <c r="HX70" s="5">
        <v>0</v>
      </c>
      <c r="HY70" s="5">
        <v>0</v>
      </c>
      <c r="HZ70" s="5">
        <v>0</v>
      </c>
      <c r="IA70" s="5">
        <v>0</v>
      </c>
      <c r="IB70" s="5">
        <v>0</v>
      </c>
      <c r="IC70" s="5">
        <v>0</v>
      </c>
      <c r="ID70" s="5">
        <v>0</v>
      </c>
      <c r="IE70" s="5">
        <v>0</v>
      </c>
      <c r="IF70" s="5">
        <v>0</v>
      </c>
      <c r="IG70" s="5">
        <v>5</v>
      </c>
      <c r="IH70" s="5">
        <v>4</v>
      </c>
      <c r="II70" s="5">
        <v>4</v>
      </c>
      <c r="IJ70" s="5">
        <v>0</v>
      </c>
      <c r="IK70" s="5">
        <v>0</v>
      </c>
      <c r="IL70" s="5">
        <v>0</v>
      </c>
      <c r="IM70" s="5">
        <v>4</v>
      </c>
      <c r="IN70" s="5">
        <v>107</v>
      </c>
    </row>
    <row r="71" spans="2:248" x14ac:dyDescent="0.25">
      <c r="B71" s="4" t="s">
        <v>31</v>
      </c>
      <c r="C71" s="5">
        <v>0</v>
      </c>
      <c r="D71" s="5">
        <v>0</v>
      </c>
      <c r="E71" s="5">
        <v>0</v>
      </c>
      <c r="F71" s="5">
        <v>0</v>
      </c>
      <c r="G71" s="5">
        <v>0</v>
      </c>
      <c r="H71" s="5">
        <v>0</v>
      </c>
      <c r="I71" s="5">
        <v>0</v>
      </c>
      <c r="J71" s="5">
        <v>0</v>
      </c>
      <c r="K71" s="5">
        <v>3</v>
      </c>
      <c r="L71" s="5">
        <v>3</v>
      </c>
      <c r="M71" s="5">
        <v>0</v>
      </c>
      <c r="N71" s="5">
        <v>0</v>
      </c>
      <c r="O71" s="5">
        <v>0</v>
      </c>
      <c r="P71" s="5">
        <v>4</v>
      </c>
      <c r="Q71" s="5">
        <v>0</v>
      </c>
      <c r="R71" s="5">
        <v>0</v>
      </c>
      <c r="S71" s="5">
        <v>0</v>
      </c>
      <c r="T71" s="5">
        <v>0</v>
      </c>
      <c r="U71" s="5">
        <v>0</v>
      </c>
      <c r="V71" s="5">
        <v>0</v>
      </c>
      <c r="W71" s="5">
        <v>0</v>
      </c>
      <c r="X71" s="5">
        <v>0</v>
      </c>
      <c r="Y71" s="5">
        <v>0</v>
      </c>
      <c r="Z71" s="5">
        <v>0</v>
      </c>
      <c r="AA71" s="5">
        <v>0</v>
      </c>
      <c r="AB71" s="5">
        <v>7</v>
      </c>
      <c r="AC71" s="5">
        <v>0</v>
      </c>
      <c r="AD71" s="5">
        <v>0</v>
      </c>
      <c r="AE71" s="5">
        <v>0</v>
      </c>
      <c r="AF71" s="5">
        <v>0</v>
      </c>
      <c r="AG71" s="5">
        <v>0</v>
      </c>
      <c r="AH71" s="5">
        <v>0</v>
      </c>
      <c r="AI71" s="5">
        <v>5</v>
      </c>
      <c r="AJ71" s="5">
        <v>0</v>
      </c>
      <c r="AK71" s="5">
        <v>0</v>
      </c>
      <c r="AL71" s="5">
        <v>5</v>
      </c>
      <c r="AM71" s="5">
        <v>0</v>
      </c>
      <c r="AN71" s="5">
        <v>0</v>
      </c>
      <c r="AO71" s="5">
        <v>0</v>
      </c>
      <c r="AP71" s="5">
        <v>4</v>
      </c>
      <c r="AQ71" s="5">
        <v>0</v>
      </c>
      <c r="AR71" s="5">
        <v>0</v>
      </c>
      <c r="AS71" s="5">
        <v>5</v>
      </c>
      <c r="AT71" s="5">
        <v>11</v>
      </c>
      <c r="AU71" s="5">
        <v>0</v>
      </c>
      <c r="AV71" s="5">
        <v>0</v>
      </c>
      <c r="AW71" s="5">
        <v>0</v>
      </c>
      <c r="AX71" s="5">
        <v>0</v>
      </c>
      <c r="AY71" s="5">
        <v>6</v>
      </c>
      <c r="AZ71" s="5">
        <v>0</v>
      </c>
      <c r="BA71" s="5">
        <v>0</v>
      </c>
      <c r="BB71" s="5">
        <v>0</v>
      </c>
      <c r="BC71" s="5">
        <v>4</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3</v>
      </c>
      <c r="BY71" s="5">
        <v>0</v>
      </c>
      <c r="BZ71" s="5">
        <v>0</v>
      </c>
      <c r="CA71" s="5">
        <v>4</v>
      </c>
      <c r="CB71" s="5">
        <v>0</v>
      </c>
      <c r="CC71" s="5">
        <v>0</v>
      </c>
      <c r="CD71" s="5">
        <v>3</v>
      </c>
      <c r="CE71" s="5">
        <v>4</v>
      </c>
      <c r="CF71" s="5">
        <v>100</v>
      </c>
      <c r="CG71" s="5">
        <v>0</v>
      </c>
      <c r="CH71" s="5">
        <v>0</v>
      </c>
      <c r="CI71" s="5">
        <v>3</v>
      </c>
      <c r="CJ71" s="5">
        <v>0</v>
      </c>
      <c r="CK71" s="5">
        <v>0</v>
      </c>
      <c r="CL71" s="5">
        <v>0</v>
      </c>
      <c r="CM71" s="5">
        <v>0</v>
      </c>
      <c r="CN71" s="5">
        <v>0</v>
      </c>
      <c r="CO71" s="5">
        <v>4</v>
      </c>
      <c r="CP71" s="5">
        <v>0</v>
      </c>
      <c r="CQ71" s="5">
        <v>0</v>
      </c>
      <c r="CR71" s="5">
        <v>0</v>
      </c>
      <c r="CS71" s="5">
        <v>4</v>
      </c>
      <c r="CT71" s="5">
        <v>5</v>
      </c>
      <c r="CU71" s="5">
        <v>0</v>
      </c>
      <c r="CV71" s="5">
        <v>0</v>
      </c>
      <c r="CW71" s="5">
        <v>0</v>
      </c>
      <c r="CX71" s="5">
        <v>3</v>
      </c>
      <c r="CY71" s="5">
        <v>0</v>
      </c>
      <c r="CZ71" s="5">
        <v>5</v>
      </c>
      <c r="DA71" s="5">
        <v>0</v>
      </c>
      <c r="DB71" s="5">
        <v>0</v>
      </c>
      <c r="DC71" s="5">
        <v>0</v>
      </c>
      <c r="DD71" s="5">
        <v>0</v>
      </c>
      <c r="DE71" s="5">
        <v>5</v>
      </c>
      <c r="DF71" s="5">
        <v>3</v>
      </c>
      <c r="DG71" s="5">
        <v>6</v>
      </c>
      <c r="DH71" s="5">
        <v>0</v>
      </c>
      <c r="DI71" s="5">
        <v>0</v>
      </c>
      <c r="DJ71" s="5">
        <v>0</v>
      </c>
      <c r="DK71" s="5">
        <v>0</v>
      </c>
      <c r="DL71" s="5">
        <v>0</v>
      </c>
      <c r="DM71" s="5">
        <v>4</v>
      </c>
      <c r="DN71" s="5">
        <v>0</v>
      </c>
      <c r="DO71" s="5">
        <v>11</v>
      </c>
      <c r="DP71" s="5">
        <v>3</v>
      </c>
      <c r="DQ71" s="5">
        <v>0</v>
      </c>
      <c r="DR71" s="5">
        <v>0</v>
      </c>
      <c r="DS71" s="5">
        <v>0</v>
      </c>
      <c r="DT71" s="5">
        <v>6</v>
      </c>
      <c r="DU71" s="5">
        <v>0</v>
      </c>
      <c r="DV71" s="5">
        <v>7</v>
      </c>
      <c r="DW71" s="5">
        <v>0</v>
      </c>
      <c r="DX71" s="5">
        <v>18</v>
      </c>
      <c r="DY71" s="5">
        <v>0</v>
      </c>
      <c r="DZ71" s="5">
        <v>0</v>
      </c>
      <c r="EA71" s="5">
        <v>0</v>
      </c>
      <c r="EB71" s="5">
        <v>0</v>
      </c>
      <c r="EC71" s="5">
        <v>5</v>
      </c>
      <c r="ED71" s="5">
        <v>5</v>
      </c>
      <c r="EE71" s="5">
        <v>0</v>
      </c>
      <c r="EF71" s="5">
        <v>3</v>
      </c>
      <c r="EG71" s="5">
        <v>0</v>
      </c>
      <c r="EH71" s="5">
        <v>0</v>
      </c>
      <c r="EI71" s="5">
        <v>0</v>
      </c>
      <c r="EJ71" s="5">
        <v>0</v>
      </c>
      <c r="EK71" s="5">
        <v>0</v>
      </c>
      <c r="EL71" s="5">
        <v>0</v>
      </c>
      <c r="EM71" s="5">
        <v>3</v>
      </c>
      <c r="EN71" s="5">
        <v>0</v>
      </c>
      <c r="EO71" s="5">
        <v>0</v>
      </c>
      <c r="EP71" s="5">
        <v>0</v>
      </c>
      <c r="EQ71" s="5">
        <v>0</v>
      </c>
      <c r="ER71" s="5">
        <v>3</v>
      </c>
      <c r="ES71" s="5">
        <v>0</v>
      </c>
      <c r="ET71" s="5">
        <v>0</v>
      </c>
      <c r="EU71" s="5">
        <v>0</v>
      </c>
      <c r="EV71" s="5">
        <v>0</v>
      </c>
      <c r="EW71" s="5">
        <v>0</v>
      </c>
      <c r="EX71" s="5">
        <v>0</v>
      </c>
      <c r="EY71" s="5">
        <v>0</v>
      </c>
      <c r="EZ71" s="5">
        <v>0</v>
      </c>
      <c r="FA71" s="5">
        <v>3</v>
      </c>
      <c r="FB71" s="5">
        <v>4</v>
      </c>
      <c r="FC71" s="5">
        <v>0</v>
      </c>
      <c r="FD71" s="5">
        <v>8</v>
      </c>
      <c r="FE71" s="5">
        <v>3</v>
      </c>
      <c r="FF71" s="5">
        <v>0</v>
      </c>
      <c r="FG71" s="5">
        <v>0</v>
      </c>
      <c r="FH71" s="5">
        <v>0</v>
      </c>
      <c r="FI71" s="5">
        <v>3</v>
      </c>
      <c r="FJ71" s="5">
        <v>131</v>
      </c>
      <c r="FK71" s="5">
        <v>0</v>
      </c>
      <c r="FL71" s="5">
        <v>0</v>
      </c>
      <c r="FM71" s="5">
        <v>3</v>
      </c>
      <c r="FN71" s="5">
        <v>3</v>
      </c>
      <c r="FO71" s="5">
        <v>0</v>
      </c>
      <c r="FP71" s="5">
        <v>0</v>
      </c>
      <c r="FQ71" s="5">
        <v>0</v>
      </c>
      <c r="FR71" s="5">
        <v>0</v>
      </c>
      <c r="FS71" s="5">
        <v>8</v>
      </c>
      <c r="FT71" s="5">
        <v>5</v>
      </c>
      <c r="FU71" s="5">
        <v>0</v>
      </c>
      <c r="FV71" s="5">
        <v>0</v>
      </c>
      <c r="FW71" s="5">
        <v>4</v>
      </c>
      <c r="FX71" s="5">
        <v>9</v>
      </c>
      <c r="FY71" s="5">
        <v>0</v>
      </c>
      <c r="FZ71" s="5">
        <v>0</v>
      </c>
      <c r="GA71" s="5">
        <v>0</v>
      </c>
      <c r="GB71" s="5">
        <v>10</v>
      </c>
      <c r="GC71" s="5">
        <v>0</v>
      </c>
      <c r="GD71" s="5">
        <v>5</v>
      </c>
      <c r="GE71" s="5">
        <v>0</v>
      </c>
      <c r="GF71" s="5">
        <v>0</v>
      </c>
      <c r="GG71" s="5">
        <v>0</v>
      </c>
      <c r="GH71" s="5">
        <v>0</v>
      </c>
      <c r="GI71" s="5">
        <v>6</v>
      </c>
      <c r="GJ71" s="5">
        <v>12</v>
      </c>
      <c r="GK71" s="5">
        <v>6</v>
      </c>
      <c r="GL71" s="5">
        <v>3</v>
      </c>
      <c r="GM71" s="5">
        <v>0</v>
      </c>
      <c r="GN71" s="5">
        <v>0</v>
      </c>
      <c r="GO71" s="5">
        <v>0</v>
      </c>
      <c r="GP71" s="5">
        <v>0</v>
      </c>
      <c r="GQ71" s="5">
        <v>7</v>
      </c>
      <c r="GR71" s="5">
        <v>0</v>
      </c>
      <c r="GS71" s="5">
        <v>10</v>
      </c>
      <c r="GT71" s="5">
        <v>9</v>
      </c>
      <c r="GU71" s="5">
        <v>0</v>
      </c>
      <c r="GV71" s="5">
        <v>0</v>
      </c>
      <c r="GW71" s="5">
        <v>0</v>
      </c>
      <c r="GX71" s="5">
        <v>4</v>
      </c>
      <c r="GY71" s="5">
        <v>0</v>
      </c>
      <c r="GZ71" s="5">
        <v>5</v>
      </c>
      <c r="HA71" s="5">
        <v>3</v>
      </c>
      <c r="HB71" s="5">
        <v>32</v>
      </c>
      <c r="HC71" s="5">
        <v>3</v>
      </c>
      <c r="HD71" s="5">
        <v>0</v>
      </c>
      <c r="HE71" s="5">
        <v>0</v>
      </c>
      <c r="HF71" s="5">
        <v>0</v>
      </c>
      <c r="HG71" s="5">
        <v>12</v>
      </c>
      <c r="HH71" s="5">
        <v>5</v>
      </c>
      <c r="HI71" s="5">
        <v>0</v>
      </c>
      <c r="HJ71" s="5">
        <v>4</v>
      </c>
      <c r="HK71" s="5">
        <v>9</v>
      </c>
      <c r="HL71" s="5">
        <v>0</v>
      </c>
      <c r="HM71" s="5">
        <v>0</v>
      </c>
      <c r="HN71" s="5">
        <v>0</v>
      </c>
      <c r="HO71" s="5">
        <v>0</v>
      </c>
      <c r="HP71" s="5">
        <v>0</v>
      </c>
      <c r="HQ71" s="5">
        <v>3</v>
      </c>
      <c r="HR71" s="5">
        <v>0</v>
      </c>
      <c r="HS71" s="5">
        <v>0</v>
      </c>
      <c r="HT71" s="5">
        <v>0</v>
      </c>
      <c r="HU71" s="5">
        <v>0</v>
      </c>
      <c r="HV71" s="5">
        <v>3</v>
      </c>
      <c r="HW71" s="5">
        <v>0</v>
      </c>
      <c r="HX71" s="5">
        <v>0</v>
      </c>
      <c r="HY71" s="5">
        <v>0</v>
      </c>
      <c r="HZ71" s="5">
        <v>0</v>
      </c>
      <c r="IA71" s="5">
        <v>0</v>
      </c>
      <c r="IB71" s="5">
        <v>0</v>
      </c>
      <c r="IC71" s="5">
        <v>0</v>
      </c>
      <c r="ID71" s="5">
        <v>0</v>
      </c>
      <c r="IE71" s="5">
        <v>3</v>
      </c>
      <c r="IF71" s="5">
        <v>5</v>
      </c>
      <c r="IG71" s="5">
        <v>0</v>
      </c>
      <c r="IH71" s="5">
        <v>6</v>
      </c>
      <c r="II71" s="5">
        <v>5</v>
      </c>
      <c r="IJ71" s="5">
        <v>0</v>
      </c>
      <c r="IK71" s="5">
        <v>0</v>
      </c>
      <c r="IL71" s="5">
        <v>3</v>
      </c>
      <c r="IM71" s="5">
        <v>8</v>
      </c>
      <c r="IN71" s="5">
        <v>229</v>
      </c>
    </row>
    <row r="72" spans="2:248" x14ac:dyDescent="0.25">
      <c r="B72" s="4" t="s">
        <v>263</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264</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0</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3</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265</v>
      </c>
      <c r="C80" s="5">
        <v>0</v>
      </c>
      <c r="D80" s="5">
        <v>0</v>
      </c>
      <c r="E80" s="5">
        <v>0</v>
      </c>
      <c r="F80" s="5">
        <v>0</v>
      </c>
      <c r="G80" s="5">
        <v>0</v>
      </c>
      <c r="H80" s="5">
        <v>0</v>
      </c>
      <c r="I80" s="5">
        <v>0</v>
      </c>
      <c r="J80" s="5">
        <v>0</v>
      </c>
      <c r="K80" s="5">
        <v>3</v>
      </c>
      <c r="L80" s="5">
        <v>0</v>
      </c>
      <c r="M80" s="5">
        <v>0</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5</v>
      </c>
      <c r="BA80" s="5">
        <v>0</v>
      </c>
      <c r="BB80" s="5">
        <v>0</v>
      </c>
      <c r="BC80" s="5">
        <v>0</v>
      </c>
      <c r="BD80" s="5">
        <v>0</v>
      </c>
      <c r="BE80" s="5">
        <v>0</v>
      </c>
      <c r="BF80" s="5">
        <v>0</v>
      </c>
      <c r="BG80" s="5">
        <v>0</v>
      </c>
      <c r="BH80" s="5">
        <v>0</v>
      </c>
      <c r="BI80" s="5">
        <v>3</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9</v>
      </c>
      <c r="CB80" s="5">
        <v>0</v>
      </c>
      <c r="CC80" s="5">
        <v>0</v>
      </c>
      <c r="CD80" s="5">
        <v>0</v>
      </c>
      <c r="CE80" s="5">
        <v>0</v>
      </c>
      <c r="CF80" s="5">
        <v>29</v>
      </c>
      <c r="CG80" s="5">
        <v>0</v>
      </c>
      <c r="CH80" s="5">
        <v>0</v>
      </c>
      <c r="CI80" s="5">
        <v>0</v>
      </c>
      <c r="CJ80" s="5">
        <v>0</v>
      </c>
      <c r="CK80" s="5">
        <v>0</v>
      </c>
      <c r="CL80" s="5">
        <v>0</v>
      </c>
      <c r="CM80" s="5">
        <v>0</v>
      </c>
      <c r="CN80" s="5">
        <v>0</v>
      </c>
      <c r="CO80" s="5">
        <v>4</v>
      </c>
      <c r="CP80" s="5">
        <v>0</v>
      </c>
      <c r="CQ80" s="5">
        <v>0</v>
      </c>
      <c r="CR80" s="5">
        <v>0</v>
      </c>
      <c r="CS80" s="5">
        <v>0</v>
      </c>
      <c r="CT80" s="5">
        <v>0</v>
      </c>
      <c r="CU80" s="5">
        <v>0</v>
      </c>
      <c r="CV80" s="5">
        <v>0</v>
      </c>
      <c r="CW80" s="5">
        <v>0</v>
      </c>
      <c r="CX80" s="5">
        <v>3</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5</v>
      </c>
      <c r="DY80" s="5">
        <v>0</v>
      </c>
      <c r="DZ80" s="5">
        <v>0</v>
      </c>
      <c r="EA80" s="5">
        <v>0</v>
      </c>
      <c r="EB80" s="5">
        <v>0</v>
      </c>
      <c r="EC80" s="5">
        <v>3</v>
      </c>
      <c r="ED80" s="5">
        <v>0</v>
      </c>
      <c r="EE80" s="5">
        <v>0</v>
      </c>
      <c r="EF80" s="5">
        <v>3</v>
      </c>
      <c r="EG80" s="5">
        <v>0</v>
      </c>
      <c r="EH80" s="5">
        <v>0</v>
      </c>
      <c r="EI80" s="5">
        <v>0</v>
      </c>
      <c r="EJ80" s="5">
        <v>0</v>
      </c>
      <c r="EK80" s="5">
        <v>0</v>
      </c>
      <c r="EL80" s="5">
        <v>0</v>
      </c>
      <c r="EM80" s="5">
        <v>3</v>
      </c>
      <c r="EN80" s="5">
        <v>0</v>
      </c>
      <c r="EO80" s="5">
        <v>0</v>
      </c>
      <c r="EP80" s="5">
        <v>0</v>
      </c>
      <c r="EQ80" s="5">
        <v>0</v>
      </c>
      <c r="ER80" s="5">
        <v>0</v>
      </c>
      <c r="ES80" s="5">
        <v>0</v>
      </c>
      <c r="ET80" s="5">
        <v>0</v>
      </c>
      <c r="EU80" s="5">
        <v>0</v>
      </c>
      <c r="EV80" s="5">
        <v>0</v>
      </c>
      <c r="EW80" s="5">
        <v>0</v>
      </c>
      <c r="EX80" s="5">
        <v>0</v>
      </c>
      <c r="EY80" s="5">
        <v>0</v>
      </c>
      <c r="EZ80" s="5">
        <v>0</v>
      </c>
      <c r="FA80" s="5">
        <v>4</v>
      </c>
      <c r="FB80" s="5">
        <v>0</v>
      </c>
      <c r="FC80" s="5">
        <v>0</v>
      </c>
      <c r="FD80" s="5">
        <v>0</v>
      </c>
      <c r="FE80" s="5">
        <v>0</v>
      </c>
      <c r="FF80" s="5">
        <v>0</v>
      </c>
      <c r="FG80" s="5">
        <v>0</v>
      </c>
      <c r="FH80" s="5">
        <v>0</v>
      </c>
      <c r="FI80" s="5">
        <v>3</v>
      </c>
      <c r="FJ80" s="5">
        <v>38</v>
      </c>
      <c r="FK80" s="5">
        <v>0</v>
      </c>
      <c r="FL80" s="5">
        <v>0</v>
      </c>
      <c r="FM80" s="5">
        <v>0</v>
      </c>
      <c r="FN80" s="5">
        <v>0</v>
      </c>
      <c r="FO80" s="5">
        <v>0</v>
      </c>
      <c r="FP80" s="5">
        <v>0</v>
      </c>
      <c r="FQ80" s="5">
        <v>0</v>
      </c>
      <c r="FR80" s="5">
        <v>0</v>
      </c>
      <c r="FS80" s="5">
        <v>11</v>
      </c>
      <c r="FT80" s="5">
        <v>0</v>
      </c>
      <c r="FU80" s="5">
        <v>0</v>
      </c>
      <c r="FV80" s="5">
        <v>0</v>
      </c>
      <c r="FW80" s="5">
        <v>0</v>
      </c>
      <c r="FX80" s="5">
        <v>0</v>
      </c>
      <c r="FY80" s="5">
        <v>0</v>
      </c>
      <c r="FZ80" s="5">
        <v>0</v>
      </c>
      <c r="GA80" s="5">
        <v>0</v>
      </c>
      <c r="GB80" s="5">
        <v>6</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15</v>
      </c>
      <c r="HC80" s="5">
        <v>0</v>
      </c>
      <c r="HD80" s="5">
        <v>0</v>
      </c>
      <c r="HE80" s="5">
        <v>0</v>
      </c>
      <c r="HF80" s="5">
        <v>0</v>
      </c>
      <c r="HG80" s="5">
        <v>3</v>
      </c>
      <c r="HH80" s="5">
        <v>4</v>
      </c>
      <c r="HI80" s="5">
        <v>0</v>
      </c>
      <c r="HJ80" s="5">
        <v>4</v>
      </c>
      <c r="HK80" s="5">
        <v>0</v>
      </c>
      <c r="HL80" s="5">
        <v>0</v>
      </c>
      <c r="HM80" s="5">
        <v>0</v>
      </c>
      <c r="HN80" s="5">
        <v>0</v>
      </c>
      <c r="HO80" s="5">
        <v>0</v>
      </c>
      <c r="HP80" s="5">
        <v>0</v>
      </c>
      <c r="HQ80" s="5">
        <v>3</v>
      </c>
      <c r="HR80" s="5">
        <v>0</v>
      </c>
      <c r="HS80" s="5">
        <v>0</v>
      </c>
      <c r="HT80" s="5">
        <v>0</v>
      </c>
      <c r="HU80" s="5">
        <v>0</v>
      </c>
      <c r="HV80" s="5">
        <v>0</v>
      </c>
      <c r="HW80" s="5">
        <v>0</v>
      </c>
      <c r="HX80" s="5">
        <v>0</v>
      </c>
      <c r="HY80" s="5">
        <v>0</v>
      </c>
      <c r="HZ80" s="5">
        <v>0</v>
      </c>
      <c r="IA80" s="5">
        <v>0</v>
      </c>
      <c r="IB80" s="5">
        <v>0</v>
      </c>
      <c r="IC80" s="5">
        <v>0</v>
      </c>
      <c r="ID80" s="5">
        <v>0</v>
      </c>
      <c r="IE80" s="5">
        <v>4</v>
      </c>
      <c r="IF80" s="5">
        <v>0</v>
      </c>
      <c r="IG80" s="5">
        <v>0</v>
      </c>
      <c r="IH80" s="5">
        <v>0</v>
      </c>
      <c r="II80" s="5">
        <v>10</v>
      </c>
      <c r="IJ80" s="5">
        <v>0</v>
      </c>
      <c r="IK80" s="5">
        <v>0</v>
      </c>
      <c r="IL80" s="5">
        <v>0</v>
      </c>
      <c r="IM80" s="5">
        <v>0</v>
      </c>
      <c r="IN80" s="5">
        <v>68</v>
      </c>
    </row>
    <row r="81" spans="2:248" x14ac:dyDescent="0.25">
      <c r="B81" s="4" t="s">
        <v>266</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6</v>
      </c>
      <c r="AJ81" s="5">
        <v>0</v>
      </c>
      <c r="AK81" s="5">
        <v>0</v>
      </c>
      <c r="AL81" s="5">
        <v>0</v>
      </c>
      <c r="AM81" s="5">
        <v>0</v>
      </c>
      <c r="AN81" s="5">
        <v>0</v>
      </c>
      <c r="AO81" s="5">
        <v>0</v>
      </c>
      <c r="AP81" s="5">
        <v>0</v>
      </c>
      <c r="AQ81" s="5">
        <v>0</v>
      </c>
      <c r="AR81" s="5">
        <v>0</v>
      </c>
      <c r="AS81" s="5">
        <v>0</v>
      </c>
      <c r="AT81" s="5">
        <v>12</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3</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0</v>
      </c>
      <c r="DU81" s="5">
        <v>0</v>
      </c>
      <c r="DV81" s="5">
        <v>0</v>
      </c>
      <c r="DW81" s="5">
        <v>0</v>
      </c>
      <c r="DX81" s="5">
        <v>14</v>
      </c>
      <c r="DY81" s="5">
        <v>0</v>
      </c>
      <c r="DZ81" s="5">
        <v>0</v>
      </c>
      <c r="EA81" s="5">
        <v>0</v>
      </c>
      <c r="EB81" s="5">
        <v>0</v>
      </c>
      <c r="EC81" s="5">
        <v>0</v>
      </c>
      <c r="ED81" s="5">
        <v>0</v>
      </c>
      <c r="EE81" s="5">
        <v>0</v>
      </c>
      <c r="EF81" s="5">
        <v>0</v>
      </c>
      <c r="EG81" s="5">
        <v>0</v>
      </c>
      <c r="EH81" s="5">
        <v>0</v>
      </c>
      <c r="EI81" s="5">
        <v>0</v>
      </c>
      <c r="EJ81" s="5">
        <v>0</v>
      </c>
      <c r="EK81" s="5">
        <v>0</v>
      </c>
      <c r="EL81" s="5">
        <v>0</v>
      </c>
      <c r="EM81" s="5">
        <v>3</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7</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6</v>
      </c>
      <c r="GR81" s="5">
        <v>0</v>
      </c>
      <c r="GS81" s="5">
        <v>0</v>
      </c>
      <c r="GT81" s="5">
        <v>0</v>
      </c>
      <c r="GU81" s="5">
        <v>0</v>
      </c>
      <c r="GV81" s="5">
        <v>0</v>
      </c>
      <c r="GW81" s="5">
        <v>0</v>
      </c>
      <c r="GX81" s="5">
        <v>0</v>
      </c>
      <c r="GY81" s="5">
        <v>0</v>
      </c>
      <c r="GZ81" s="5">
        <v>0</v>
      </c>
      <c r="HA81" s="5">
        <v>0</v>
      </c>
      <c r="HB81" s="5">
        <v>22</v>
      </c>
      <c r="HC81" s="5">
        <v>0</v>
      </c>
      <c r="HD81" s="5">
        <v>0</v>
      </c>
      <c r="HE81" s="5">
        <v>0</v>
      </c>
      <c r="HF81" s="5">
        <v>0</v>
      </c>
      <c r="HG81" s="5">
        <v>0</v>
      </c>
      <c r="HH81" s="5">
        <v>0</v>
      </c>
      <c r="HI81" s="5">
        <v>0</v>
      </c>
      <c r="HJ81" s="5">
        <v>0</v>
      </c>
      <c r="HK81" s="5">
        <v>0</v>
      </c>
      <c r="HL81" s="5">
        <v>0</v>
      </c>
      <c r="HM81" s="5">
        <v>0</v>
      </c>
      <c r="HN81" s="5">
        <v>0</v>
      </c>
      <c r="HO81" s="5">
        <v>0</v>
      </c>
      <c r="HP81" s="5">
        <v>0</v>
      </c>
      <c r="HQ81" s="5">
        <v>3</v>
      </c>
      <c r="HR81" s="5">
        <v>0</v>
      </c>
      <c r="HS81" s="5">
        <v>0</v>
      </c>
      <c r="HT81" s="5">
        <v>0</v>
      </c>
      <c r="HU81" s="5">
        <v>0</v>
      </c>
      <c r="HV81" s="5">
        <v>3</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267</v>
      </c>
      <c r="C82" s="5">
        <v>0</v>
      </c>
      <c r="D82" s="5">
        <v>0</v>
      </c>
      <c r="E82" s="5">
        <v>0</v>
      </c>
      <c r="F82" s="5">
        <v>3</v>
      </c>
      <c r="G82" s="5">
        <v>0</v>
      </c>
      <c r="H82" s="5">
        <v>0</v>
      </c>
      <c r="I82" s="5">
        <v>0</v>
      </c>
      <c r="J82" s="5">
        <v>0</v>
      </c>
      <c r="K82" s="5">
        <v>0</v>
      </c>
      <c r="L82" s="5">
        <v>0</v>
      </c>
      <c r="M82" s="5">
        <v>0</v>
      </c>
      <c r="N82" s="5">
        <v>0</v>
      </c>
      <c r="O82" s="5">
        <v>0</v>
      </c>
      <c r="P82" s="5">
        <v>0</v>
      </c>
      <c r="Q82" s="5">
        <v>0</v>
      </c>
      <c r="R82" s="5">
        <v>0</v>
      </c>
      <c r="S82" s="5">
        <v>0</v>
      </c>
      <c r="T82" s="5">
        <v>10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7</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3</v>
      </c>
      <c r="BX82" s="5">
        <v>0</v>
      </c>
      <c r="BY82" s="5">
        <v>0</v>
      </c>
      <c r="BZ82" s="5">
        <v>0</v>
      </c>
      <c r="CA82" s="5">
        <v>0</v>
      </c>
      <c r="CB82" s="5">
        <v>0</v>
      </c>
      <c r="CC82" s="5">
        <v>0</v>
      </c>
      <c r="CD82" s="5">
        <v>0</v>
      </c>
      <c r="CE82" s="5">
        <v>0</v>
      </c>
      <c r="CF82" s="5">
        <v>29</v>
      </c>
      <c r="CG82" s="5">
        <v>0</v>
      </c>
      <c r="CH82" s="5">
        <v>0</v>
      </c>
      <c r="CI82" s="5">
        <v>0</v>
      </c>
      <c r="CJ82" s="5">
        <v>0</v>
      </c>
      <c r="CK82" s="5">
        <v>0</v>
      </c>
      <c r="CL82" s="5">
        <v>0</v>
      </c>
      <c r="CM82" s="5">
        <v>0</v>
      </c>
      <c r="CN82" s="5">
        <v>0</v>
      </c>
      <c r="CO82" s="5">
        <v>3</v>
      </c>
      <c r="CP82" s="5">
        <v>0</v>
      </c>
      <c r="CQ82" s="5">
        <v>0</v>
      </c>
      <c r="CR82" s="5">
        <v>0</v>
      </c>
      <c r="CS82" s="5">
        <v>0</v>
      </c>
      <c r="CT82" s="5">
        <v>0</v>
      </c>
      <c r="CU82" s="5">
        <v>0</v>
      </c>
      <c r="CV82" s="5">
        <v>0</v>
      </c>
      <c r="CW82" s="5">
        <v>0</v>
      </c>
      <c r="CX82" s="5">
        <v>6</v>
      </c>
      <c r="CY82" s="5">
        <v>0</v>
      </c>
      <c r="CZ82" s="5">
        <v>0</v>
      </c>
      <c r="DA82" s="5">
        <v>0</v>
      </c>
      <c r="DB82" s="5">
        <v>0</v>
      </c>
      <c r="DC82" s="5">
        <v>0</v>
      </c>
      <c r="DD82" s="5">
        <v>0</v>
      </c>
      <c r="DE82" s="5">
        <v>0</v>
      </c>
      <c r="DF82" s="5">
        <v>0</v>
      </c>
      <c r="DG82" s="5">
        <v>0</v>
      </c>
      <c r="DH82" s="5">
        <v>0</v>
      </c>
      <c r="DI82" s="5">
        <v>0</v>
      </c>
      <c r="DJ82" s="5">
        <v>0</v>
      </c>
      <c r="DK82" s="5">
        <v>0</v>
      </c>
      <c r="DL82" s="5">
        <v>0</v>
      </c>
      <c r="DM82" s="5">
        <v>0</v>
      </c>
      <c r="DN82" s="5">
        <v>0</v>
      </c>
      <c r="DO82" s="5">
        <v>0</v>
      </c>
      <c r="DP82" s="5">
        <v>3</v>
      </c>
      <c r="DQ82" s="5">
        <v>0</v>
      </c>
      <c r="DR82" s="5">
        <v>0</v>
      </c>
      <c r="DS82" s="5">
        <v>0</v>
      </c>
      <c r="DT82" s="5">
        <v>3</v>
      </c>
      <c r="DU82" s="5">
        <v>0</v>
      </c>
      <c r="DV82" s="5">
        <v>3</v>
      </c>
      <c r="DW82" s="5">
        <v>0</v>
      </c>
      <c r="DX82" s="5">
        <v>16</v>
      </c>
      <c r="DY82" s="5">
        <v>0</v>
      </c>
      <c r="DZ82" s="5">
        <v>0</v>
      </c>
      <c r="EA82" s="5">
        <v>0</v>
      </c>
      <c r="EB82" s="5">
        <v>0</v>
      </c>
      <c r="EC82" s="5">
        <v>4</v>
      </c>
      <c r="ED82" s="5">
        <v>8</v>
      </c>
      <c r="EE82" s="5">
        <v>0</v>
      </c>
      <c r="EF82" s="5">
        <v>3</v>
      </c>
      <c r="EG82" s="5">
        <v>0</v>
      </c>
      <c r="EH82" s="5">
        <v>0</v>
      </c>
      <c r="EI82" s="5">
        <v>0</v>
      </c>
      <c r="EJ82" s="5">
        <v>0</v>
      </c>
      <c r="EK82" s="5">
        <v>0</v>
      </c>
      <c r="EL82" s="5">
        <v>0</v>
      </c>
      <c r="EM82" s="5">
        <v>0</v>
      </c>
      <c r="EN82" s="5">
        <v>0</v>
      </c>
      <c r="EO82" s="5">
        <v>0</v>
      </c>
      <c r="EP82" s="5">
        <v>0</v>
      </c>
      <c r="EQ82" s="5">
        <v>0</v>
      </c>
      <c r="ER82" s="5">
        <v>6</v>
      </c>
      <c r="ES82" s="5">
        <v>0</v>
      </c>
      <c r="ET82" s="5">
        <v>0</v>
      </c>
      <c r="EU82" s="5">
        <v>0</v>
      </c>
      <c r="EV82" s="5">
        <v>0</v>
      </c>
      <c r="EW82" s="5">
        <v>0</v>
      </c>
      <c r="EX82" s="5">
        <v>0</v>
      </c>
      <c r="EY82" s="5">
        <v>0</v>
      </c>
      <c r="EZ82" s="5">
        <v>0</v>
      </c>
      <c r="FA82" s="5">
        <v>3</v>
      </c>
      <c r="FB82" s="5">
        <v>0</v>
      </c>
      <c r="FC82" s="5">
        <v>0</v>
      </c>
      <c r="FD82" s="5">
        <v>0</v>
      </c>
      <c r="FE82" s="5">
        <v>7</v>
      </c>
      <c r="FF82" s="5">
        <v>0</v>
      </c>
      <c r="FG82" s="5">
        <v>0</v>
      </c>
      <c r="FH82" s="5">
        <v>0</v>
      </c>
      <c r="FI82" s="5">
        <v>0</v>
      </c>
      <c r="FJ82" s="5">
        <v>57</v>
      </c>
      <c r="FK82" s="5">
        <v>0</v>
      </c>
      <c r="FL82" s="5">
        <v>0</v>
      </c>
      <c r="FM82" s="5">
        <v>0</v>
      </c>
      <c r="FN82" s="5">
        <v>3</v>
      </c>
      <c r="FO82" s="5">
        <v>0</v>
      </c>
      <c r="FP82" s="5">
        <v>0</v>
      </c>
      <c r="FQ82" s="5">
        <v>0</v>
      </c>
      <c r="FR82" s="5">
        <v>0</v>
      </c>
      <c r="FS82" s="5">
        <v>3</v>
      </c>
      <c r="FT82" s="5">
        <v>0</v>
      </c>
      <c r="FU82" s="5">
        <v>0</v>
      </c>
      <c r="FV82" s="5">
        <v>0</v>
      </c>
      <c r="FW82" s="5">
        <v>0</v>
      </c>
      <c r="FX82" s="5">
        <v>0</v>
      </c>
      <c r="FY82" s="5">
        <v>0</v>
      </c>
      <c r="FZ82" s="5">
        <v>0</v>
      </c>
      <c r="GA82" s="5">
        <v>0</v>
      </c>
      <c r="GB82" s="5">
        <v>14</v>
      </c>
      <c r="GC82" s="5">
        <v>0</v>
      </c>
      <c r="GD82" s="5">
        <v>0</v>
      </c>
      <c r="GE82" s="5">
        <v>0</v>
      </c>
      <c r="GF82" s="5">
        <v>0</v>
      </c>
      <c r="GG82" s="5">
        <v>0</v>
      </c>
      <c r="GH82" s="5">
        <v>0</v>
      </c>
      <c r="GI82" s="5">
        <v>0</v>
      </c>
      <c r="GJ82" s="5">
        <v>0</v>
      </c>
      <c r="GK82" s="5">
        <v>0</v>
      </c>
      <c r="GL82" s="5">
        <v>0</v>
      </c>
      <c r="GM82" s="5">
        <v>0</v>
      </c>
      <c r="GN82" s="5">
        <v>0</v>
      </c>
      <c r="GO82" s="5">
        <v>0</v>
      </c>
      <c r="GP82" s="5">
        <v>0</v>
      </c>
      <c r="GQ82" s="5">
        <v>0</v>
      </c>
      <c r="GR82" s="5">
        <v>0</v>
      </c>
      <c r="GS82" s="5">
        <v>0</v>
      </c>
      <c r="GT82" s="5">
        <v>3</v>
      </c>
      <c r="GU82" s="5">
        <v>0</v>
      </c>
      <c r="GV82" s="5">
        <v>0</v>
      </c>
      <c r="GW82" s="5">
        <v>0</v>
      </c>
      <c r="GX82" s="5">
        <v>3</v>
      </c>
      <c r="GY82" s="5">
        <v>0</v>
      </c>
      <c r="GZ82" s="5">
        <v>3</v>
      </c>
      <c r="HA82" s="5">
        <v>0</v>
      </c>
      <c r="HB82" s="5">
        <v>21</v>
      </c>
      <c r="HC82" s="5">
        <v>0</v>
      </c>
      <c r="HD82" s="5">
        <v>0</v>
      </c>
      <c r="HE82" s="5">
        <v>0</v>
      </c>
      <c r="HF82" s="5">
        <v>0</v>
      </c>
      <c r="HG82" s="5">
        <v>4</v>
      </c>
      <c r="HH82" s="5">
        <v>4</v>
      </c>
      <c r="HI82" s="5">
        <v>0</v>
      </c>
      <c r="HJ82" s="5">
        <v>3</v>
      </c>
      <c r="HK82" s="5">
        <v>0</v>
      </c>
      <c r="HL82" s="5">
        <v>0</v>
      </c>
      <c r="HM82" s="5">
        <v>0</v>
      </c>
      <c r="HN82" s="5">
        <v>0</v>
      </c>
      <c r="HO82" s="5">
        <v>0</v>
      </c>
      <c r="HP82" s="5">
        <v>0</v>
      </c>
      <c r="HQ82" s="5">
        <v>0</v>
      </c>
      <c r="HR82" s="5">
        <v>0</v>
      </c>
      <c r="HS82" s="5">
        <v>0</v>
      </c>
      <c r="HT82" s="5">
        <v>0</v>
      </c>
      <c r="HU82" s="5">
        <v>0</v>
      </c>
      <c r="HV82" s="5">
        <v>9</v>
      </c>
      <c r="HW82" s="5">
        <v>0</v>
      </c>
      <c r="HX82" s="5">
        <v>0</v>
      </c>
      <c r="HY82" s="5">
        <v>0</v>
      </c>
      <c r="HZ82" s="5">
        <v>0</v>
      </c>
      <c r="IA82" s="5">
        <v>0</v>
      </c>
      <c r="IB82" s="5">
        <v>0</v>
      </c>
      <c r="IC82" s="5">
        <v>0</v>
      </c>
      <c r="ID82" s="5">
        <v>0</v>
      </c>
      <c r="IE82" s="5">
        <v>3</v>
      </c>
      <c r="IF82" s="5">
        <v>0</v>
      </c>
      <c r="IG82" s="5">
        <v>0</v>
      </c>
      <c r="IH82" s="5">
        <v>0</v>
      </c>
      <c r="II82" s="5">
        <v>8</v>
      </c>
      <c r="IJ82" s="5">
        <v>0</v>
      </c>
      <c r="IK82" s="5">
        <v>0</v>
      </c>
      <c r="IL82" s="5">
        <v>0</v>
      </c>
      <c r="IM82" s="5">
        <v>0</v>
      </c>
      <c r="IN82" s="5">
        <v>81</v>
      </c>
    </row>
    <row r="83" spans="2:248" x14ac:dyDescent="0.25">
      <c r="B83" s="4" t="s">
        <v>268</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269</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4</v>
      </c>
      <c r="AU85" s="5">
        <v>0</v>
      </c>
      <c r="AV85" s="5">
        <v>0</v>
      </c>
      <c r="AW85" s="5">
        <v>0</v>
      </c>
      <c r="AX85" s="5">
        <v>0</v>
      </c>
      <c r="AY85" s="5">
        <v>0</v>
      </c>
      <c r="AZ85" s="5">
        <v>0</v>
      </c>
      <c r="BA85" s="5">
        <v>0</v>
      </c>
      <c r="BB85" s="5">
        <v>0</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4</v>
      </c>
      <c r="HC85" s="5">
        <v>0</v>
      </c>
      <c r="HD85" s="5">
        <v>0</v>
      </c>
      <c r="HE85" s="5">
        <v>0</v>
      </c>
      <c r="HF85" s="5">
        <v>0</v>
      </c>
      <c r="HG85" s="5">
        <v>0</v>
      </c>
      <c r="HH85" s="5">
        <v>0</v>
      </c>
      <c r="HI85" s="5">
        <v>0</v>
      </c>
      <c r="HJ85" s="5">
        <v>0</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271</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6</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5</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272</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3</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3</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0</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5</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0</v>
      </c>
      <c r="FO87" s="5">
        <v>0</v>
      </c>
      <c r="FP87" s="5">
        <v>0</v>
      </c>
      <c r="FQ87" s="5">
        <v>0</v>
      </c>
      <c r="FR87" s="5">
        <v>0</v>
      </c>
      <c r="FS87" s="5">
        <v>0</v>
      </c>
      <c r="FT87" s="5">
        <v>0</v>
      </c>
      <c r="FU87" s="5">
        <v>0</v>
      </c>
      <c r="FV87" s="5">
        <v>0</v>
      </c>
      <c r="FW87" s="5">
        <v>0</v>
      </c>
      <c r="FX87" s="5">
        <v>0</v>
      </c>
      <c r="FY87" s="5">
        <v>0</v>
      </c>
      <c r="FZ87" s="5">
        <v>0</v>
      </c>
      <c r="GA87" s="5">
        <v>0</v>
      </c>
      <c r="GB87" s="5">
        <v>0</v>
      </c>
      <c r="GC87" s="5">
        <v>0</v>
      </c>
      <c r="GD87" s="5">
        <v>0</v>
      </c>
      <c r="GE87" s="5">
        <v>0</v>
      </c>
      <c r="GF87" s="5">
        <v>0</v>
      </c>
      <c r="GG87" s="5">
        <v>0</v>
      </c>
      <c r="GH87" s="5">
        <v>0</v>
      </c>
      <c r="GI87" s="5">
        <v>0</v>
      </c>
      <c r="GJ87" s="5">
        <v>4</v>
      </c>
      <c r="GK87" s="5">
        <v>7</v>
      </c>
      <c r="GL87" s="5">
        <v>0</v>
      </c>
      <c r="GM87" s="5">
        <v>0</v>
      </c>
      <c r="GN87" s="5">
        <v>0</v>
      </c>
      <c r="GO87" s="5">
        <v>0</v>
      </c>
      <c r="GP87" s="5">
        <v>0</v>
      </c>
      <c r="GQ87" s="5">
        <v>6</v>
      </c>
      <c r="GR87" s="5">
        <v>0</v>
      </c>
      <c r="GS87" s="5">
        <v>0</v>
      </c>
      <c r="GT87" s="5">
        <v>0</v>
      </c>
      <c r="GU87" s="5">
        <v>0</v>
      </c>
      <c r="GV87" s="5">
        <v>0</v>
      </c>
      <c r="GW87" s="5">
        <v>0</v>
      </c>
      <c r="GX87" s="5">
        <v>0</v>
      </c>
      <c r="GY87" s="5">
        <v>0</v>
      </c>
      <c r="GZ87" s="5">
        <v>0</v>
      </c>
      <c r="HA87" s="5">
        <v>0</v>
      </c>
      <c r="HB87" s="5">
        <v>3</v>
      </c>
      <c r="HC87" s="5">
        <v>0</v>
      </c>
      <c r="HD87" s="5">
        <v>0</v>
      </c>
      <c r="HE87" s="5">
        <v>0</v>
      </c>
      <c r="HF87" s="5">
        <v>0</v>
      </c>
      <c r="HG87" s="5">
        <v>0</v>
      </c>
      <c r="HH87" s="5">
        <v>0</v>
      </c>
      <c r="HI87" s="5">
        <v>0</v>
      </c>
      <c r="HJ87" s="5">
        <v>0</v>
      </c>
      <c r="HK87" s="5">
        <v>5</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3</v>
      </c>
      <c r="IG87" s="5">
        <v>0</v>
      </c>
      <c r="IH87" s="5">
        <v>0</v>
      </c>
      <c r="II87" s="5">
        <v>0</v>
      </c>
      <c r="IJ87" s="5">
        <v>0</v>
      </c>
      <c r="IK87" s="5">
        <v>0</v>
      </c>
      <c r="IL87" s="5">
        <v>0</v>
      </c>
      <c r="IM87" s="5">
        <v>0</v>
      </c>
      <c r="IN87" s="5">
        <v>40</v>
      </c>
    </row>
    <row r="88" spans="2:248" x14ac:dyDescent="0.25">
      <c r="B88" s="4" t="s">
        <v>273</v>
      </c>
      <c r="C88" s="5">
        <v>0</v>
      </c>
      <c r="D88" s="5">
        <v>0</v>
      </c>
      <c r="E88" s="5">
        <v>0</v>
      </c>
      <c r="F88" s="5">
        <v>0</v>
      </c>
      <c r="G88" s="5">
        <v>0</v>
      </c>
      <c r="H88" s="5">
        <v>0</v>
      </c>
      <c r="I88" s="5">
        <v>0</v>
      </c>
      <c r="J88" s="5">
        <v>0</v>
      </c>
      <c r="K88" s="5">
        <v>0</v>
      </c>
      <c r="L88" s="5">
        <v>3</v>
      </c>
      <c r="M88" s="5">
        <v>0</v>
      </c>
      <c r="N88" s="5">
        <v>0</v>
      </c>
      <c r="O88" s="5">
        <v>0</v>
      </c>
      <c r="P88" s="5">
        <v>4</v>
      </c>
      <c r="Q88" s="5">
        <v>0</v>
      </c>
      <c r="R88" s="5">
        <v>0</v>
      </c>
      <c r="S88" s="5">
        <v>0</v>
      </c>
      <c r="T88" s="5">
        <v>0</v>
      </c>
      <c r="U88" s="5">
        <v>0</v>
      </c>
      <c r="V88" s="5">
        <v>5</v>
      </c>
      <c r="W88" s="5">
        <v>0</v>
      </c>
      <c r="X88" s="5">
        <v>0</v>
      </c>
      <c r="Y88" s="5">
        <v>0</v>
      </c>
      <c r="Z88" s="5">
        <v>0</v>
      </c>
      <c r="AA88" s="5">
        <v>0</v>
      </c>
      <c r="AB88" s="5">
        <v>8</v>
      </c>
      <c r="AC88" s="5">
        <v>6</v>
      </c>
      <c r="AD88" s="5">
        <v>0</v>
      </c>
      <c r="AE88" s="5">
        <v>0</v>
      </c>
      <c r="AF88" s="5">
        <v>0</v>
      </c>
      <c r="AG88" s="5">
        <v>0</v>
      </c>
      <c r="AH88" s="5">
        <v>0</v>
      </c>
      <c r="AI88" s="5">
        <v>3</v>
      </c>
      <c r="AJ88" s="5">
        <v>0</v>
      </c>
      <c r="AK88" s="5">
        <v>0</v>
      </c>
      <c r="AL88" s="5">
        <v>0</v>
      </c>
      <c r="AM88" s="5">
        <v>0</v>
      </c>
      <c r="AN88" s="5">
        <v>0</v>
      </c>
      <c r="AO88" s="5">
        <v>0</v>
      </c>
      <c r="AP88" s="5">
        <v>0</v>
      </c>
      <c r="AQ88" s="5">
        <v>0</v>
      </c>
      <c r="AR88" s="5">
        <v>0</v>
      </c>
      <c r="AS88" s="5">
        <v>0</v>
      </c>
      <c r="AT88" s="5">
        <v>0</v>
      </c>
      <c r="AU88" s="5">
        <v>0</v>
      </c>
      <c r="AV88" s="5">
        <v>0</v>
      </c>
      <c r="AW88" s="5">
        <v>0</v>
      </c>
      <c r="AX88" s="5">
        <v>0</v>
      </c>
      <c r="AY88" s="5">
        <v>4</v>
      </c>
      <c r="AZ88" s="5">
        <v>0</v>
      </c>
      <c r="BA88" s="5">
        <v>0</v>
      </c>
      <c r="BB88" s="5">
        <v>0</v>
      </c>
      <c r="BC88" s="5">
        <v>4</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7</v>
      </c>
      <c r="CA88" s="5">
        <v>0</v>
      </c>
      <c r="CB88" s="5">
        <v>0</v>
      </c>
      <c r="CC88" s="5">
        <v>0</v>
      </c>
      <c r="CD88" s="5">
        <v>0</v>
      </c>
      <c r="CE88" s="5">
        <v>0</v>
      </c>
      <c r="CF88" s="5">
        <v>59</v>
      </c>
      <c r="CG88" s="5">
        <v>0</v>
      </c>
      <c r="CH88" s="5">
        <v>0</v>
      </c>
      <c r="CI88" s="5">
        <v>3</v>
      </c>
      <c r="CJ88" s="5">
        <v>4</v>
      </c>
      <c r="CK88" s="5">
        <v>0</v>
      </c>
      <c r="CL88" s="5">
        <v>0</v>
      </c>
      <c r="CM88" s="5">
        <v>0</v>
      </c>
      <c r="CN88" s="5">
        <v>0</v>
      </c>
      <c r="CO88" s="5">
        <v>0</v>
      </c>
      <c r="CP88" s="5">
        <v>6</v>
      </c>
      <c r="CQ88" s="5">
        <v>0</v>
      </c>
      <c r="CR88" s="5">
        <v>0</v>
      </c>
      <c r="CS88" s="5">
        <v>0</v>
      </c>
      <c r="CT88" s="5">
        <v>12</v>
      </c>
      <c r="CU88" s="5">
        <v>0</v>
      </c>
      <c r="CV88" s="5">
        <v>0</v>
      </c>
      <c r="CW88" s="5">
        <v>0</v>
      </c>
      <c r="CX88" s="5">
        <v>7</v>
      </c>
      <c r="CY88" s="5">
        <v>0</v>
      </c>
      <c r="CZ88" s="5">
        <v>5</v>
      </c>
      <c r="DA88" s="5">
        <v>0</v>
      </c>
      <c r="DB88" s="5">
        <v>0</v>
      </c>
      <c r="DC88" s="5">
        <v>0</v>
      </c>
      <c r="DD88" s="5">
        <v>0</v>
      </c>
      <c r="DE88" s="5">
        <v>0</v>
      </c>
      <c r="DF88" s="5">
        <v>9</v>
      </c>
      <c r="DG88" s="5">
        <v>10</v>
      </c>
      <c r="DH88" s="5">
        <v>0</v>
      </c>
      <c r="DI88" s="5">
        <v>0</v>
      </c>
      <c r="DJ88" s="5">
        <v>0</v>
      </c>
      <c r="DK88" s="5">
        <v>0</v>
      </c>
      <c r="DL88" s="5">
        <v>0</v>
      </c>
      <c r="DM88" s="5">
        <v>7</v>
      </c>
      <c r="DN88" s="5">
        <v>0</v>
      </c>
      <c r="DO88" s="5">
        <v>6</v>
      </c>
      <c r="DP88" s="5">
        <v>7</v>
      </c>
      <c r="DQ88" s="5">
        <v>0</v>
      </c>
      <c r="DR88" s="5">
        <v>0</v>
      </c>
      <c r="DS88" s="5">
        <v>0</v>
      </c>
      <c r="DT88" s="5">
        <v>4</v>
      </c>
      <c r="DU88" s="5">
        <v>0</v>
      </c>
      <c r="DV88" s="5">
        <v>0</v>
      </c>
      <c r="DW88" s="5">
        <v>0</v>
      </c>
      <c r="DX88" s="5">
        <v>0</v>
      </c>
      <c r="DY88" s="5">
        <v>3</v>
      </c>
      <c r="DZ88" s="5">
        <v>3</v>
      </c>
      <c r="EA88" s="5">
        <v>0</v>
      </c>
      <c r="EB88" s="5">
        <v>0</v>
      </c>
      <c r="EC88" s="5">
        <v>17</v>
      </c>
      <c r="ED88" s="5">
        <v>0</v>
      </c>
      <c r="EE88" s="5">
        <v>0</v>
      </c>
      <c r="EF88" s="5">
        <v>0</v>
      </c>
      <c r="EG88" s="5">
        <v>3</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6</v>
      </c>
      <c r="FB88" s="5">
        <v>10</v>
      </c>
      <c r="FC88" s="5">
        <v>0</v>
      </c>
      <c r="FD88" s="5">
        <v>13</v>
      </c>
      <c r="FE88" s="5">
        <v>0</v>
      </c>
      <c r="FF88" s="5">
        <v>0</v>
      </c>
      <c r="FG88" s="5">
        <v>0</v>
      </c>
      <c r="FH88" s="5">
        <v>0</v>
      </c>
      <c r="FI88" s="5">
        <v>0</v>
      </c>
      <c r="FJ88" s="5">
        <v>140</v>
      </c>
      <c r="FK88" s="5">
        <v>0</v>
      </c>
      <c r="FL88" s="5">
        <v>0</v>
      </c>
      <c r="FM88" s="5">
        <v>7</v>
      </c>
      <c r="FN88" s="5">
        <v>6</v>
      </c>
      <c r="FO88" s="5">
        <v>0</v>
      </c>
      <c r="FP88" s="5">
        <v>0</v>
      </c>
      <c r="FQ88" s="5">
        <v>5</v>
      </c>
      <c r="FR88" s="5">
        <v>0</v>
      </c>
      <c r="FS88" s="5">
        <v>0</v>
      </c>
      <c r="FT88" s="5">
        <v>8</v>
      </c>
      <c r="FU88" s="5">
        <v>0</v>
      </c>
      <c r="FV88" s="5">
        <v>0</v>
      </c>
      <c r="FW88" s="5">
        <v>0</v>
      </c>
      <c r="FX88" s="5">
        <v>14</v>
      </c>
      <c r="FY88" s="5">
        <v>0</v>
      </c>
      <c r="FZ88" s="5">
        <v>0</v>
      </c>
      <c r="GA88" s="5">
        <v>0</v>
      </c>
      <c r="GB88" s="5">
        <v>11</v>
      </c>
      <c r="GC88" s="5">
        <v>0</v>
      </c>
      <c r="GD88" s="5">
        <v>11</v>
      </c>
      <c r="GE88" s="5">
        <v>0</v>
      </c>
      <c r="GF88" s="5">
        <v>0</v>
      </c>
      <c r="GG88" s="5">
        <v>0</v>
      </c>
      <c r="GH88" s="5">
        <v>0</v>
      </c>
      <c r="GI88" s="5">
        <v>8</v>
      </c>
      <c r="GJ88" s="5">
        <v>10</v>
      </c>
      <c r="GK88" s="5">
        <v>19</v>
      </c>
      <c r="GL88" s="5">
        <v>0</v>
      </c>
      <c r="GM88" s="5">
        <v>0</v>
      </c>
      <c r="GN88" s="5">
        <v>0</v>
      </c>
      <c r="GO88" s="5">
        <v>0</v>
      </c>
      <c r="GP88" s="5">
        <v>0</v>
      </c>
      <c r="GQ88" s="5">
        <v>10</v>
      </c>
      <c r="GR88" s="5">
        <v>0</v>
      </c>
      <c r="GS88" s="5">
        <v>4</v>
      </c>
      <c r="GT88" s="5">
        <v>6</v>
      </c>
      <c r="GU88" s="5">
        <v>0</v>
      </c>
      <c r="GV88" s="5">
        <v>0</v>
      </c>
      <c r="GW88" s="5">
        <v>0</v>
      </c>
      <c r="GX88" s="5">
        <v>7</v>
      </c>
      <c r="GY88" s="5">
        <v>0</v>
      </c>
      <c r="GZ88" s="5">
        <v>7</v>
      </c>
      <c r="HA88" s="5">
        <v>0</v>
      </c>
      <c r="HB88" s="5">
        <v>4</v>
      </c>
      <c r="HC88" s="5">
        <v>6</v>
      </c>
      <c r="HD88" s="5">
        <v>3</v>
      </c>
      <c r="HE88" s="5">
        <v>0</v>
      </c>
      <c r="HF88" s="5">
        <v>0</v>
      </c>
      <c r="HG88" s="5">
        <v>19</v>
      </c>
      <c r="HH88" s="5">
        <v>0</v>
      </c>
      <c r="HI88" s="5">
        <v>0</v>
      </c>
      <c r="HJ88" s="5">
        <v>6</v>
      </c>
      <c r="HK88" s="5">
        <v>6</v>
      </c>
      <c r="HL88" s="5">
        <v>0</v>
      </c>
      <c r="HM88" s="5">
        <v>0</v>
      </c>
      <c r="HN88" s="5">
        <v>0</v>
      </c>
      <c r="HO88" s="5">
        <v>0</v>
      </c>
      <c r="HP88" s="5">
        <v>0</v>
      </c>
      <c r="HQ88" s="5">
        <v>0</v>
      </c>
      <c r="HR88" s="5">
        <v>0</v>
      </c>
      <c r="HS88" s="5">
        <v>0</v>
      </c>
      <c r="HT88" s="5">
        <v>0</v>
      </c>
      <c r="HU88" s="5">
        <v>0</v>
      </c>
      <c r="HV88" s="5">
        <v>3</v>
      </c>
      <c r="HW88" s="5">
        <v>0</v>
      </c>
      <c r="HX88" s="5">
        <v>0</v>
      </c>
      <c r="HY88" s="5">
        <v>0</v>
      </c>
      <c r="HZ88" s="5">
        <v>0</v>
      </c>
      <c r="IA88" s="5">
        <v>0</v>
      </c>
      <c r="IB88" s="5">
        <v>0</v>
      </c>
      <c r="IC88" s="5">
        <v>0</v>
      </c>
      <c r="ID88" s="5">
        <v>0</v>
      </c>
      <c r="IE88" s="5">
        <v>3</v>
      </c>
      <c r="IF88" s="5">
        <v>10</v>
      </c>
      <c r="IG88" s="5">
        <v>0</v>
      </c>
      <c r="IH88" s="5">
        <v>15</v>
      </c>
      <c r="II88" s="5">
        <v>0</v>
      </c>
      <c r="IJ88" s="5">
        <v>0</v>
      </c>
      <c r="IK88" s="5">
        <v>0</v>
      </c>
      <c r="IL88" s="5">
        <v>0</v>
      </c>
      <c r="IM88" s="5">
        <v>0</v>
      </c>
      <c r="IN88" s="5">
        <v>198</v>
      </c>
    </row>
    <row r="89" spans="2:248" x14ac:dyDescent="0.25">
      <c r="B89" s="4" t="s">
        <v>274</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275</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276</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277</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0</v>
      </c>
      <c r="IF92" s="5">
        <v>0</v>
      </c>
      <c r="IG92" s="5">
        <v>0</v>
      </c>
      <c r="IH92" s="5">
        <v>0</v>
      </c>
      <c r="II92" s="5">
        <v>0</v>
      </c>
      <c r="IJ92" s="5">
        <v>0</v>
      </c>
      <c r="IK92" s="5">
        <v>0</v>
      </c>
      <c r="IL92" s="5">
        <v>0</v>
      </c>
      <c r="IM92" s="5">
        <v>0</v>
      </c>
      <c r="IN92" s="5">
        <v>18</v>
      </c>
    </row>
    <row r="93" spans="2:248" x14ac:dyDescent="0.25">
      <c r="B93" s="4" t="s">
        <v>87</v>
      </c>
      <c r="C93" s="5">
        <v>0</v>
      </c>
      <c r="D93" s="5">
        <v>0</v>
      </c>
      <c r="E93" s="5">
        <v>0</v>
      </c>
      <c r="F93" s="5">
        <v>0</v>
      </c>
      <c r="G93" s="5">
        <v>0</v>
      </c>
      <c r="H93" s="5">
        <v>0</v>
      </c>
      <c r="I93" s="5">
        <v>0</v>
      </c>
      <c r="J93" s="5">
        <v>0</v>
      </c>
      <c r="K93" s="5">
        <v>3</v>
      </c>
      <c r="L93" s="5">
        <v>5</v>
      </c>
      <c r="M93" s="5">
        <v>0</v>
      </c>
      <c r="N93" s="5">
        <v>0</v>
      </c>
      <c r="O93" s="5">
        <v>0</v>
      </c>
      <c r="P93" s="5">
        <v>7</v>
      </c>
      <c r="Q93" s="5">
        <v>0</v>
      </c>
      <c r="R93" s="5">
        <v>0</v>
      </c>
      <c r="S93" s="5">
        <v>0</v>
      </c>
      <c r="T93" s="5">
        <v>3</v>
      </c>
      <c r="U93" s="5">
        <v>0</v>
      </c>
      <c r="V93" s="5">
        <v>0</v>
      </c>
      <c r="W93" s="5">
        <v>0</v>
      </c>
      <c r="X93" s="5">
        <v>0</v>
      </c>
      <c r="Y93" s="5">
        <v>0</v>
      </c>
      <c r="Z93" s="5">
        <v>0</v>
      </c>
      <c r="AA93" s="5">
        <v>0</v>
      </c>
      <c r="AB93" s="5">
        <v>3</v>
      </c>
      <c r="AC93" s="5">
        <v>8</v>
      </c>
      <c r="AD93" s="5">
        <v>0</v>
      </c>
      <c r="AE93" s="5">
        <v>0</v>
      </c>
      <c r="AF93" s="5">
        <v>0</v>
      </c>
      <c r="AG93" s="5">
        <v>0</v>
      </c>
      <c r="AH93" s="5">
        <v>0</v>
      </c>
      <c r="AI93" s="5">
        <v>5</v>
      </c>
      <c r="AJ93" s="5">
        <v>0</v>
      </c>
      <c r="AK93" s="5">
        <v>3</v>
      </c>
      <c r="AL93" s="5">
        <v>0</v>
      </c>
      <c r="AM93" s="5">
        <v>0</v>
      </c>
      <c r="AN93" s="5">
        <v>0</v>
      </c>
      <c r="AO93" s="5">
        <v>0</v>
      </c>
      <c r="AP93" s="5">
        <v>8</v>
      </c>
      <c r="AQ93" s="5">
        <v>0</v>
      </c>
      <c r="AR93" s="5">
        <v>0</v>
      </c>
      <c r="AS93" s="5">
        <v>6</v>
      </c>
      <c r="AT93" s="5">
        <v>3</v>
      </c>
      <c r="AU93" s="5">
        <v>0</v>
      </c>
      <c r="AV93" s="5">
        <v>0</v>
      </c>
      <c r="AW93" s="5">
        <v>0</v>
      </c>
      <c r="AX93" s="5">
        <v>0</v>
      </c>
      <c r="AY93" s="5">
        <v>3</v>
      </c>
      <c r="AZ93" s="5">
        <v>0</v>
      </c>
      <c r="BA93" s="5">
        <v>0</v>
      </c>
      <c r="BB93" s="5">
        <v>0</v>
      </c>
      <c r="BC93" s="5">
        <v>0</v>
      </c>
      <c r="BD93" s="5">
        <v>0</v>
      </c>
      <c r="BE93" s="5">
        <v>0</v>
      </c>
      <c r="BF93" s="5">
        <v>0</v>
      </c>
      <c r="BG93" s="5">
        <v>0</v>
      </c>
      <c r="BH93" s="5">
        <v>0</v>
      </c>
      <c r="BI93" s="5">
        <v>0</v>
      </c>
      <c r="BJ93" s="5">
        <v>0</v>
      </c>
      <c r="BK93" s="5">
        <v>0</v>
      </c>
      <c r="BL93" s="5">
        <v>0</v>
      </c>
      <c r="BM93" s="5">
        <v>0</v>
      </c>
      <c r="BN93" s="5">
        <v>4</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3</v>
      </c>
      <c r="CF93" s="5">
        <v>85</v>
      </c>
      <c r="CG93" s="5">
        <v>0</v>
      </c>
      <c r="CH93" s="5">
        <v>0</v>
      </c>
      <c r="CI93" s="5">
        <v>0</v>
      </c>
      <c r="CJ93" s="5">
        <v>5</v>
      </c>
      <c r="CK93" s="5">
        <v>0</v>
      </c>
      <c r="CL93" s="5">
        <v>0</v>
      </c>
      <c r="CM93" s="5">
        <v>0</v>
      </c>
      <c r="CN93" s="5">
        <v>0</v>
      </c>
      <c r="CO93" s="5">
        <v>0</v>
      </c>
      <c r="CP93" s="5">
        <v>0</v>
      </c>
      <c r="CQ93" s="5">
        <v>0</v>
      </c>
      <c r="CR93" s="5">
        <v>0</v>
      </c>
      <c r="CS93" s="5">
        <v>0</v>
      </c>
      <c r="CT93" s="5">
        <v>6</v>
      </c>
      <c r="CU93" s="5">
        <v>0</v>
      </c>
      <c r="CV93" s="5">
        <v>0</v>
      </c>
      <c r="CW93" s="5">
        <v>0</v>
      </c>
      <c r="CX93" s="5">
        <v>0</v>
      </c>
      <c r="CY93" s="5">
        <v>0</v>
      </c>
      <c r="CZ93" s="5">
        <v>0</v>
      </c>
      <c r="DA93" s="5">
        <v>0</v>
      </c>
      <c r="DB93" s="5">
        <v>4</v>
      </c>
      <c r="DC93" s="5">
        <v>0</v>
      </c>
      <c r="DD93" s="5">
        <v>0</v>
      </c>
      <c r="DE93" s="5">
        <v>0</v>
      </c>
      <c r="DF93" s="5">
        <v>3</v>
      </c>
      <c r="DG93" s="5">
        <v>9</v>
      </c>
      <c r="DH93" s="5">
        <v>0</v>
      </c>
      <c r="DI93" s="5">
        <v>0</v>
      </c>
      <c r="DJ93" s="5">
        <v>0</v>
      </c>
      <c r="DK93" s="5">
        <v>0</v>
      </c>
      <c r="DL93" s="5">
        <v>0</v>
      </c>
      <c r="DM93" s="5">
        <v>7</v>
      </c>
      <c r="DN93" s="5">
        <v>0</v>
      </c>
      <c r="DO93" s="5">
        <v>7</v>
      </c>
      <c r="DP93" s="5">
        <v>4</v>
      </c>
      <c r="DQ93" s="5">
        <v>0</v>
      </c>
      <c r="DR93" s="5">
        <v>0</v>
      </c>
      <c r="DS93" s="5">
        <v>0</v>
      </c>
      <c r="DT93" s="5">
        <v>4</v>
      </c>
      <c r="DU93" s="5">
        <v>0</v>
      </c>
      <c r="DV93" s="5">
        <v>0</v>
      </c>
      <c r="DW93" s="5">
        <v>0</v>
      </c>
      <c r="DX93" s="5">
        <v>4</v>
      </c>
      <c r="DY93" s="5">
        <v>3</v>
      </c>
      <c r="DZ93" s="5">
        <v>0</v>
      </c>
      <c r="EA93" s="5">
        <v>0</v>
      </c>
      <c r="EB93" s="5">
        <v>0</v>
      </c>
      <c r="EC93" s="5">
        <v>8</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6</v>
      </c>
      <c r="FB93" s="5">
        <v>0</v>
      </c>
      <c r="FC93" s="5">
        <v>0</v>
      </c>
      <c r="FD93" s="5">
        <v>6</v>
      </c>
      <c r="FE93" s="5">
        <v>0</v>
      </c>
      <c r="FF93" s="5">
        <v>3</v>
      </c>
      <c r="FG93" s="5">
        <v>0</v>
      </c>
      <c r="FH93" s="5">
        <v>0</v>
      </c>
      <c r="FI93" s="5">
        <v>0</v>
      </c>
      <c r="FJ93" s="5">
        <v>102</v>
      </c>
      <c r="FK93" s="5">
        <v>0</v>
      </c>
      <c r="FL93" s="5">
        <v>0</v>
      </c>
      <c r="FM93" s="5">
        <v>0</v>
      </c>
      <c r="FN93" s="5">
        <v>7</v>
      </c>
      <c r="FO93" s="5">
        <v>0</v>
      </c>
      <c r="FP93" s="5">
        <v>0</v>
      </c>
      <c r="FQ93" s="5">
        <v>0</v>
      </c>
      <c r="FR93" s="5">
        <v>0</v>
      </c>
      <c r="FS93" s="5">
        <v>3</v>
      </c>
      <c r="FT93" s="5">
        <v>3</v>
      </c>
      <c r="FU93" s="5">
        <v>0</v>
      </c>
      <c r="FV93" s="5">
        <v>0</v>
      </c>
      <c r="FW93" s="5">
        <v>3</v>
      </c>
      <c r="FX93" s="5">
        <v>12</v>
      </c>
      <c r="FY93" s="5">
        <v>0</v>
      </c>
      <c r="FZ93" s="5">
        <v>0</v>
      </c>
      <c r="GA93" s="5">
        <v>0</v>
      </c>
      <c r="GB93" s="5">
        <v>4</v>
      </c>
      <c r="GC93" s="5">
        <v>0</v>
      </c>
      <c r="GD93" s="5">
        <v>0</v>
      </c>
      <c r="GE93" s="5">
        <v>0</v>
      </c>
      <c r="GF93" s="5">
        <v>4</v>
      </c>
      <c r="GG93" s="5">
        <v>0</v>
      </c>
      <c r="GH93" s="5">
        <v>0</v>
      </c>
      <c r="GI93" s="5">
        <v>4</v>
      </c>
      <c r="GJ93" s="5">
        <v>7</v>
      </c>
      <c r="GK93" s="5">
        <v>14</v>
      </c>
      <c r="GL93" s="5">
        <v>0</v>
      </c>
      <c r="GM93" s="5">
        <v>0</v>
      </c>
      <c r="GN93" s="5">
        <v>0</v>
      </c>
      <c r="GO93" s="5">
        <v>0</v>
      </c>
      <c r="GP93" s="5">
        <v>0</v>
      </c>
      <c r="GQ93" s="5">
        <v>14</v>
      </c>
      <c r="GR93" s="5">
        <v>0</v>
      </c>
      <c r="GS93" s="5">
        <v>6</v>
      </c>
      <c r="GT93" s="5">
        <v>10</v>
      </c>
      <c r="GU93" s="5">
        <v>0</v>
      </c>
      <c r="GV93" s="5">
        <v>0</v>
      </c>
      <c r="GW93" s="5">
        <v>0</v>
      </c>
      <c r="GX93" s="5">
        <v>15</v>
      </c>
      <c r="GY93" s="5">
        <v>0</v>
      </c>
      <c r="GZ93" s="5">
        <v>4</v>
      </c>
      <c r="HA93" s="5">
        <v>6</v>
      </c>
      <c r="HB93" s="5">
        <v>12</v>
      </c>
      <c r="HC93" s="5">
        <v>7</v>
      </c>
      <c r="HD93" s="5">
        <v>0</v>
      </c>
      <c r="HE93" s="5">
        <v>0</v>
      </c>
      <c r="HF93" s="5">
        <v>0</v>
      </c>
      <c r="HG93" s="5">
        <v>16</v>
      </c>
      <c r="HH93" s="5">
        <v>4</v>
      </c>
      <c r="HI93" s="5">
        <v>0</v>
      </c>
      <c r="HJ93" s="5">
        <v>3</v>
      </c>
      <c r="HK93" s="5">
        <v>0</v>
      </c>
      <c r="HL93" s="5">
        <v>0</v>
      </c>
      <c r="HM93" s="5">
        <v>0</v>
      </c>
      <c r="HN93" s="5">
        <v>0</v>
      </c>
      <c r="HO93" s="5">
        <v>0</v>
      </c>
      <c r="HP93" s="5">
        <v>0</v>
      </c>
      <c r="HQ93" s="5">
        <v>0</v>
      </c>
      <c r="HR93" s="5">
        <v>0</v>
      </c>
      <c r="HS93" s="5">
        <v>0</v>
      </c>
      <c r="HT93" s="5">
        <v>0</v>
      </c>
      <c r="HU93" s="5">
        <v>0</v>
      </c>
      <c r="HV93" s="5">
        <v>3</v>
      </c>
      <c r="HW93" s="5">
        <v>0</v>
      </c>
      <c r="HX93" s="5">
        <v>0</v>
      </c>
      <c r="HY93" s="5">
        <v>0</v>
      </c>
      <c r="HZ93" s="5">
        <v>0</v>
      </c>
      <c r="IA93" s="5">
        <v>0</v>
      </c>
      <c r="IB93" s="5">
        <v>0</v>
      </c>
      <c r="IC93" s="5">
        <v>4</v>
      </c>
      <c r="ID93" s="5">
        <v>0</v>
      </c>
      <c r="IE93" s="5">
        <v>6</v>
      </c>
      <c r="IF93" s="5">
        <v>6</v>
      </c>
      <c r="IG93" s="5">
        <v>0</v>
      </c>
      <c r="IH93" s="5">
        <v>6</v>
      </c>
      <c r="II93" s="5">
        <v>0</v>
      </c>
      <c r="IJ93" s="5">
        <v>3</v>
      </c>
      <c r="IK93" s="5">
        <v>0</v>
      </c>
      <c r="IL93" s="5">
        <v>0</v>
      </c>
      <c r="IM93" s="5">
        <v>3</v>
      </c>
      <c r="IN93" s="5">
        <v>192</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0</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3</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0</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5</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5</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3</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0</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4</v>
      </c>
      <c r="GP100" s="5">
        <v>0</v>
      </c>
      <c r="GQ100" s="5">
        <v>3</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0</v>
      </c>
      <c r="HH100" s="5">
        <v>0</v>
      </c>
      <c r="HI100" s="5">
        <v>0</v>
      </c>
      <c r="HJ100" s="5">
        <v>0</v>
      </c>
      <c r="HK100" s="5">
        <v>0</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0</v>
      </c>
      <c r="IG100" s="5">
        <v>0</v>
      </c>
      <c r="IH100" s="5">
        <v>8</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4</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4</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5</v>
      </c>
    </row>
    <row r="108" spans="2:248" x14ac:dyDescent="0.25">
      <c r="B108" s="4" t="s">
        <v>8</v>
      </c>
      <c r="C108" s="5">
        <v>0</v>
      </c>
      <c r="D108" s="5">
        <v>0</v>
      </c>
      <c r="E108" s="5">
        <v>13</v>
      </c>
      <c r="F108" s="5">
        <v>9</v>
      </c>
      <c r="G108" s="5">
        <v>0</v>
      </c>
      <c r="H108" s="5">
        <v>0</v>
      </c>
      <c r="I108" s="5">
        <v>6</v>
      </c>
      <c r="J108" s="5">
        <v>0</v>
      </c>
      <c r="K108" s="5">
        <v>10</v>
      </c>
      <c r="L108" s="5">
        <v>9</v>
      </c>
      <c r="M108" s="5">
        <v>6</v>
      </c>
      <c r="N108" s="5">
        <v>4</v>
      </c>
      <c r="O108" s="5">
        <v>12</v>
      </c>
      <c r="P108" s="5">
        <v>9</v>
      </c>
      <c r="Q108" s="5">
        <v>0</v>
      </c>
      <c r="R108" s="5">
        <v>0</v>
      </c>
      <c r="S108" s="5">
        <v>0</v>
      </c>
      <c r="T108" s="5">
        <v>8</v>
      </c>
      <c r="U108" s="5">
        <v>6</v>
      </c>
      <c r="V108" s="5">
        <v>9</v>
      </c>
      <c r="W108" s="5">
        <v>0</v>
      </c>
      <c r="X108" s="5">
        <v>4</v>
      </c>
      <c r="Y108" s="5">
        <v>0</v>
      </c>
      <c r="Z108" s="5">
        <v>0</v>
      </c>
      <c r="AA108" s="5">
        <v>6</v>
      </c>
      <c r="AB108" s="5">
        <v>12</v>
      </c>
      <c r="AC108" s="5">
        <v>14</v>
      </c>
      <c r="AD108" s="5">
        <v>5</v>
      </c>
      <c r="AE108" s="5">
        <v>0</v>
      </c>
      <c r="AF108" s="5">
        <v>0</v>
      </c>
      <c r="AG108" s="5">
        <v>11</v>
      </c>
      <c r="AH108" s="5">
        <v>0</v>
      </c>
      <c r="AI108" s="5">
        <v>16</v>
      </c>
      <c r="AJ108" s="5">
        <v>0</v>
      </c>
      <c r="AK108" s="5">
        <v>5</v>
      </c>
      <c r="AL108" s="5">
        <v>8</v>
      </c>
      <c r="AM108" s="5">
        <v>3</v>
      </c>
      <c r="AN108" s="5">
        <v>0</v>
      </c>
      <c r="AO108" s="5">
        <v>5</v>
      </c>
      <c r="AP108" s="5">
        <v>8</v>
      </c>
      <c r="AQ108" s="5">
        <v>0</v>
      </c>
      <c r="AR108" s="5">
        <v>3</v>
      </c>
      <c r="AS108" s="5">
        <v>4</v>
      </c>
      <c r="AT108" s="5">
        <v>57</v>
      </c>
      <c r="AU108" s="5">
        <v>4</v>
      </c>
      <c r="AV108" s="5">
        <v>5</v>
      </c>
      <c r="AW108" s="5">
        <v>7</v>
      </c>
      <c r="AX108" s="5">
        <v>0</v>
      </c>
      <c r="AY108" s="5">
        <v>8</v>
      </c>
      <c r="AZ108" s="5">
        <v>4</v>
      </c>
      <c r="BA108" s="5">
        <v>0</v>
      </c>
      <c r="BB108" s="5">
        <v>9</v>
      </c>
      <c r="BC108" s="5">
        <v>3</v>
      </c>
      <c r="BD108" s="5">
        <v>0</v>
      </c>
      <c r="BE108" s="5">
        <v>4</v>
      </c>
      <c r="BF108" s="5">
        <v>0</v>
      </c>
      <c r="BG108" s="5">
        <v>0</v>
      </c>
      <c r="BH108" s="5">
        <v>0</v>
      </c>
      <c r="BI108" s="5">
        <v>14</v>
      </c>
      <c r="BJ108" s="5">
        <v>0</v>
      </c>
      <c r="BK108" s="5">
        <v>4</v>
      </c>
      <c r="BL108" s="5">
        <v>0</v>
      </c>
      <c r="BM108" s="5">
        <v>0</v>
      </c>
      <c r="BN108" s="5">
        <v>8</v>
      </c>
      <c r="BO108" s="5">
        <v>0</v>
      </c>
      <c r="BP108" s="5">
        <v>4</v>
      </c>
      <c r="BQ108" s="5">
        <v>0</v>
      </c>
      <c r="BR108" s="5">
        <v>0</v>
      </c>
      <c r="BS108" s="5">
        <v>0</v>
      </c>
      <c r="BT108" s="5">
        <v>0</v>
      </c>
      <c r="BU108" s="5">
        <v>4</v>
      </c>
      <c r="BV108" s="5">
        <v>0</v>
      </c>
      <c r="BW108" s="5">
        <v>3</v>
      </c>
      <c r="BX108" s="5">
        <v>13</v>
      </c>
      <c r="BY108" s="5">
        <v>12</v>
      </c>
      <c r="BZ108" s="5">
        <v>9</v>
      </c>
      <c r="CA108" s="5">
        <v>9</v>
      </c>
      <c r="CB108" s="5">
        <v>10</v>
      </c>
      <c r="CC108" s="5">
        <v>0</v>
      </c>
      <c r="CD108" s="5">
        <v>6</v>
      </c>
      <c r="CE108" s="5">
        <v>24</v>
      </c>
      <c r="CF108" s="5">
        <v>443</v>
      </c>
      <c r="CG108" s="5">
        <v>0</v>
      </c>
      <c r="CH108" s="5">
        <v>0</v>
      </c>
      <c r="CI108" s="5">
        <v>0</v>
      </c>
      <c r="CJ108" s="5">
        <v>4</v>
      </c>
      <c r="CK108" s="5">
        <v>3</v>
      </c>
      <c r="CL108" s="5">
        <v>0</v>
      </c>
      <c r="CM108" s="5">
        <v>0</v>
      </c>
      <c r="CN108" s="5">
        <v>0</v>
      </c>
      <c r="CO108" s="5">
        <v>6</v>
      </c>
      <c r="CP108" s="5">
        <v>5</v>
      </c>
      <c r="CQ108" s="5">
        <v>0</v>
      </c>
      <c r="CR108" s="5">
        <v>0</v>
      </c>
      <c r="CS108" s="5">
        <v>0</v>
      </c>
      <c r="CT108" s="5">
        <v>3</v>
      </c>
      <c r="CU108" s="5">
        <v>0</v>
      </c>
      <c r="CV108" s="5">
        <v>0</v>
      </c>
      <c r="CW108" s="5">
        <v>0</v>
      </c>
      <c r="CX108" s="5">
        <v>4</v>
      </c>
      <c r="CY108" s="5">
        <v>3</v>
      </c>
      <c r="CZ108" s="5">
        <v>10</v>
      </c>
      <c r="DA108" s="5">
        <v>0</v>
      </c>
      <c r="DB108" s="5">
        <v>3</v>
      </c>
      <c r="DC108" s="5">
        <v>0</v>
      </c>
      <c r="DD108" s="5">
        <v>0</v>
      </c>
      <c r="DE108" s="5">
        <v>4</v>
      </c>
      <c r="DF108" s="5">
        <v>11</v>
      </c>
      <c r="DG108" s="5">
        <v>7</v>
      </c>
      <c r="DH108" s="5">
        <v>3</v>
      </c>
      <c r="DI108" s="5">
        <v>0</v>
      </c>
      <c r="DJ108" s="5">
        <v>0</v>
      </c>
      <c r="DK108" s="5">
        <v>0</v>
      </c>
      <c r="DL108" s="5">
        <v>0</v>
      </c>
      <c r="DM108" s="5">
        <v>4</v>
      </c>
      <c r="DN108" s="5">
        <v>0</v>
      </c>
      <c r="DO108" s="5">
        <v>0</v>
      </c>
      <c r="DP108" s="5">
        <v>0</v>
      </c>
      <c r="DQ108" s="5">
        <v>0</v>
      </c>
      <c r="DR108" s="5">
        <v>0</v>
      </c>
      <c r="DS108" s="5">
        <v>0</v>
      </c>
      <c r="DT108" s="5">
        <v>3</v>
      </c>
      <c r="DU108" s="5">
        <v>0</v>
      </c>
      <c r="DV108" s="5">
        <v>0</v>
      </c>
      <c r="DW108" s="5">
        <v>3</v>
      </c>
      <c r="DX108" s="5">
        <v>22</v>
      </c>
      <c r="DY108" s="5">
        <v>0</v>
      </c>
      <c r="DZ108" s="5">
        <v>0</v>
      </c>
      <c r="EA108" s="5">
        <v>0</v>
      </c>
      <c r="EB108" s="5">
        <v>0</v>
      </c>
      <c r="EC108" s="5">
        <v>8</v>
      </c>
      <c r="ED108" s="5">
        <v>3</v>
      </c>
      <c r="EE108" s="5">
        <v>0</v>
      </c>
      <c r="EF108" s="5">
        <v>4</v>
      </c>
      <c r="EG108" s="5">
        <v>3</v>
      </c>
      <c r="EH108" s="5">
        <v>0</v>
      </c>
      <c r="EI108" s="5">
        <v>0</v>
      </c>
      <c r="EJ108" s="5">
        <v>0</v>
      </c>
      <c r="EK108" s="5">
        <v>0</v>
      </c>
      <c r="EL108" s="5">
        <v>0</v>
      </c>
      <c r="EM108" s="5">
        <v>3</v>
      </c>
      <c r="EN108" s="5">
        <v>0</v>
      </c>
      <c r="EO108" s="5">
        <v>3</v>
      </c>
      <c r="EP108" s="5">
        <v>0</v>
      </c>
      <c r="EQ108" s="5">
        <v>0</v>
      </c>
      <c r="ER108" s="5">
        <v>7</v>
      </c>
      <c r="ES108" s="5">
        <v>0</v>
      </c>
      <c r="ET108" s="5">
        <v>0</v>
      </c>
      <c r="EU108" s="5">
        <v>0</v>
      </c>
      <c r="EV108" s="5">
        <v>0</v>
      </c>
      <c r="EW108" s="5">
        <v>0</v>
      </c>
      <c r="EX108" s="5">
        <v>0</v>
      </c>
      <c r="EY108" s="5">
        <v>0</v>
      </c>
      <c r="EZ108" s="5">
        <v>0</v>
      </c>
      <c r="FA108" s="5">
        <v>3</v>
      </c>
      <c r="FB108" s="5">
        <v>0</v>
      </c>
      <c r="FC108" s="5">
        <v>0</v>
      </c>
      <c r="FD108" s="5">
        <v>0</v>
      </c>
      <c r="FE108" s="5">
        <v>4</v>
      </c>
      <c r="FF108" s="5">
        <v>5</v>
      </c>
      <c r="FG108" s="5">
        <v>0</v>
      </c>
      <c r="FH108" s="5">
        <v>5</v>
      </c>
      <c r="FI108" s="5">
        <v>8</v>
      </c>
      <c r="FJ108" s="5">
        <v>165</v>
      </c>
      <c r="FK108" s="5">
        <v>0</v>
      </c>
      <c r="FL108" s="5">
        <v>0</v>
      </c>
      <c r="FM108" s="5">
        <v>14</v>
      </c>
      <c r="FN108" s="5">
        <v>13</v>
      </c>
      <c r="FO108" s="5">
        <v>3</v>
      </c>
      <c r="FP108" s="5">
        <v>0</v>
      </c>
      <c r="FQ108" s="5">
        <v>6</v>
      </c>
      <c r="FR108" s="5">
        <v>0</v>
      </c>
      <c r="FS108" s="5">
        <v>16</v>
      </c>
      <c r="FT108" s="5">
        <v>13</v>
      </c>
      <c r="FU108" s="5">
        <v>6</v>
      </c>
      <c r="FV108" s="5">
        <v>0</v>
      </c>
      <c r="FW108" s="5">
        <v>14</v>
      </c>
      <c r="FX108" s="5">
        <v>13</v>
      </c>
      <c r="FY108" s="5">
        <v>0</v>
      </c>
      <c r="FZ108" s="5">
        <v>0</v>
      </c>
      <c r="GA108" s="5">
        <v>0</v>
      </c>
      <c r="GB108" s="5">
        <v>10</v>
      </c>
      <c r="GC108" s="5">
        <v>8</v>
      </c>
      <c r="GD108" s="5">
        <v>20</v>
      </c>
      <c r="GE108" s="5">
        <v>0</v>
      </c>
      <c r="GF108" s="5">
        <v>8</v>
      </c>
      <c r="GG108" s="5">
        <v>0</v>
      </c>
      <c r="GH108" s="5">
        <v>0</v>
      </c>
      <c r="GI108" s="5">
        <v>13</v>
      </c>
      <c r="GJ108" s="5">
        <v>23</v>
      </c>
      <c r="GK108" s="5">
        <v>16</v>
      </c>
      <c r="GL108" s="5">
        <v>6</v>
      </c>
      <c r="GM108" s="5">
        <v>0</v>
      </c>
      <c r="GN108" s="5">
        <v>0</v>
      </c>
      <c r="GO108" s="5">
        <v>9</v>
      </c>
      <c r="GP108" s="5">
        <v>5</v>
      </c>
      <c r="GQ108" s="5">
        <v>20</v>
      </c>
      <c r="GR108" s="5">
        <v>0</v>
      </c>
      <c r="GS108" s="5">
        <v>5</v>
      </c>
      <c r="GT108" s="5">
        <v>14</v>
      </c>
      <c r="GU108" s="5">
        <v>3</v>
      </c>
      <c r="GV108" s="5">
        <v>0</v>
      </c>
      <c r="GW108" s="5">
        <v>5</v>
      </c>
      <c r="GX108" s="5">
        <v>4</v>
      </c>
      <c r="GY108" s="5">
        <v>0</v>
      </c>
      <c r="GZ108" s="5">
        <v>3</v>
      </c>
      <c r="HA108" s="5">
        <v>14</v>
      </c>
      <c r="HB108" s="5">
        <v>84</v>
      </c>
      <c r="HC108" s="5">
        <v>9</v>
      </c>
      <c r="HD108" s="5">
        <v>5</v>
      </c>
      <c r="HE108" s="5">
        <v>7</v>
      </c>
      <c r="HF108" s="5">
        <v>0</v>
      </c>
      <c r="HG108" s="5">
        <v>17</v>
      </c>
      <c r="HH108" s="5">
        <v>8</v>
      </c>
      <c r="HI108" s="5">
        <v>0</v>
      </c>
      <c r="HJ108" s="5">
        <v>18</v>
      </c>
      <c r="HK108" s="5">
        <v>7</v>
      </c>
      <c r="HL108" s="5">
        <v>0</v>
      </c>
      <c r="HM108" s="5">
        <v>4</v>
      </c>
      <c r="HN108" s="5">
        <v>0</v>
      </c>
      <c r="HO108" s="5">
        <v>0</v>
      </c>
      <c r="HP108" s="5">
        <v>0</v>
      </c>
      <c r="HQ108" s="5">
        <v>17</v>
      </c>
      <c r="HR108" s="5">
        <v>0</v>
      </c>
      <c r="HS108" s="5">
        <v>5</v>
      </c>
      <c r="HT108" s="5">
        <v>0</v>
      </c>
      <c r="HU108" s="5">
        <v>0</v>
      </c>
      <c r="HV108" s="5">
        <v>12</v>
      </c>
      <c r="HW108" s="5">
        <v>0</v>
      </c>
      <c r="HX108" s="5">
        <v>4</v>
      </c>
      <c r="HY108" s="5">
        <v>0</v>
      </c>
      <c r="HZ108" s="5">
        <v>0</v>
      </c>
      <c r="IA108" s="5">
        <v>0</v>
      </c>
      <c r="IB108" s="5">
        <v>0</v>
      </c>
      <c r="IC108" s="5">
        <v>0</v>
      </c>
      <c r="ID108" s="5">
        <v>0</v>
      </c>
      <c r="IE108" s="5">
        <v>9</v>
      </c>
      <c r="IF108" s="5">
        <v>15</v>
      </c>
      <c r="IG108" s="5">
        <v>9</v>
      </c>
      <c r="IH108" s="5">
        <v>11</v>
      </c>
      <c r="II108" s="5">
        <v>11</v>
      </c>
      <c r="IJ108" s="5">
        <v>17</v>
      </c>
      <c r="IK108" s="5">
        <v>0</v>
      </c>
      <c r="IL108" s="5">
        <v>4</v>
      </c>
      <c r="IM108" s="5">
        <v>35</v>
      </c>
      <c r="IN108" s="5">
        <v>600</v>
      </c>
    </row>
    <row r="109" spans="2:248" x14ac:dyDescent="0.25">
      <c r="B109" s="4" t="s">
        <v>278</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0</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3</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0</v>
      </c>
      <c r="IJ109" s="5">
        <v>0</v>
      </c>
      <c r="IK109" s="5">
        <v>0</v>
      </c>
      <c r="IL109" s="5">
        <v>0</v>
      </c>
      <c r="IM109" s="5">
        <v>0</v>
      </c>
      <c r="IN109" s="5">
        <v>12</v>
      </c>
    </row>
    <row r="110" spans="2:248" x14ac:dyDescent="0.25">
      <c r="B110" s="4" t="s">
        <v>279</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4</v>
      </c>
      <c r="F111" s="5">
        <v>4</v>
      </c>
      <c r="G111" s="5">
        <v>0</v>
      </c>
      <c r="H111" s="5">
        <v>0</v>
      </c>
      <c r="I111" s="5">
        <v>3</v>
      </c>
      <c r="J111" s="5">
        <v>0</v>
      </c>
      <c r="K111" s="5">
        <v>0</v>
      </c>
      <c r="L111" s="5">
        <v>4</v>
      </c>
      <c r="M111" s="5">
        <v>0</v>
      </c>
      <c r="N111" s="5">
        <v>0</v>
      </c>
      <c r="O111" s="5">
        <v>0</v>
      </c>
      <c r="P111" s="5">
        <v>7</v>
      </c>
      <c r="Q111" s="5">
        <v>0</v>
      </c>
      <c r="R111" s="5">
        <v>0</v>
      </c>
      <c r="S111" s="5">
        <v>0</v>
      </c>
      <c r="T111" s="5">
        <v>8</v>
      </c>
      <c r="U111" s="5">
        <v>23</v>
      </c>
      <c r="V111" s="5">
        <v>4</v>
      </c>
      <c r="W111" s="5">
        <v>0</v>
      </c>
      <c r="X111" s="5">
        <v>0</v>
      </c>
      <c r="Y111" s="5">
        <v>0</v>
      </c>
      <c r="Z111" s="5">
        <v>0</v>
      </c>
      <c r="AA111" s="5">
        <v>0</v>
      </c>
      <c r="AB111" s="5">
        <v>6</v>
      </c>
      <c r="AC111" s="5">
        <v>13</v>
      </c>
      <c r="AD111" s="5">
        <v>0</v>
      </c>
      <c r="AE111" s="5">
        <v>0</v>
      </c>
      <c r="AF111" s="5">
        <v>0</v>
      </c>
      <c r="AG111" s="5">
        <v>0</v>
      </c>
      <c r="AH111" s="5">
        <v>4</v>
      </c>
      <c r="AI111" s="5">
        <v>6</v>
      </c>
      <c r="AJ111" s="5">
        <v>3</v>
      </c>
      <c r="AK111" s="5">
        <v>7</v>
      </c>
      <c r="AL111" s="5">
        <v>10</v>
      </c>
      <c r="AM111" s="5">
        <v>3</v>
      </c>
      <c r="AN111" s="5">
        <v>0</v>
      </c>
      <c r="AO111" s="5">
        <v>0</v>
      </c>
      <c r="AP111" s="5">
        <v>0</v>
      </c>
      <c r="AQ111" s="5">
        <v>0</v>
      </c>
      <c r="AR111" s="5">
        <v>0</v>
      </c>
      <c r="AS111" s="5">
        <v>5</v>
      </c>
      <c r="AT111" s="5">
        <v>15</v>
      </c>
      <c r="AU111" s="5">
        <v>5</v>
      </c>
      <c r="AV111" s="5">
        <v>4</v>
      </c>
      <c r="AW111" s="5">
        <v>0</v>
      </c>
      <c r="AX111" s="5">
        <v>0</v>
      </c>
      <c r="AY111" s="5">
        <v>6</v>
      </c>
      <c r="AZ111" s="5">
        <v>4</v>
      </c>
      <c r="BA111" s="5">
        <v>0</v>
      </c>
      <c r="BB111" s="5">
        <v>3</v>
      </c>
      <c r="BC111" s="5">
        <v>3</v>
      </c>
      <c r="BD111" s="5">
        <v>0</v>
      </c>
      <c r="BE111" s="5">
        <v>0</v>
      </c>
      <c r="BF111" s="5">
        <v>0</v>
      </c>
      <c r="BG111" s="5">
        <v>0</v>
      </c>
      <c r="BH111" s="5">
        <v>0</v>
      </c>
      <c r="BI111" s="5">
        <v>4</v>
      </c>
      <c r="BJ111" s="5">
        <v>0</v>
      </c>
      <c r="BK111" s="5">
        <v>0</v>
      </c>
      <c r="BL111" s="5">
        <v>0</v>
      </c>
      <c r="BM111" s="5">
        <v>0</v>
      </c>
      <c r="BN111" s="5">
        <v>0</v>
      </c>
      <c r="BO111" s="5">
        <v>0</v>
      </c>
      <c r="BP111" s="5">
        <v>0</v>
      </c>
      <c r="BQ111" s="5">
        <v>0</v>
      </c>
      <c r="BR111" s="5">
        <v>0</v>
      </c>
      <c r="BS111" s="5">
        <v>0</v>
      </c>
      <c r="BT111" s="5">
        <v>0</v>
      </c>
      <c r="BU111" s="5">
        <v>0</v>
      </c>
      <c r="BV111" s="5">
        <v>0</v>
      </c>
      <c r="BW111" s="5">
        <v>7</v>
      </c>
      <c r="BX111" s="5">
        <v>5</v>
      </c>
      <c r="BY111" s="5">
        <v>0</v>
      </c>
      <c r="BZ111" s="5">
        <v>4</v>
      </c>
      <c r="CA111" s="5">
        <v>0</v>
      </c>
      <c r="CB111" s="5">
        <v>5</v>
      </c>
      <c r="CC111" s="5">
        <v>0</v>
      </c>
      <c r="CD111" s="5">
        <v>3</v>
      </c>
      <c r="CE111" s="5">
        <v>16</v>
      </c>
      <c r="CF111" s="5">
        <v>210</v>
      </c>
      <c r="CG111" s="5">
        <v>0</v>
      </c>
      <c r="CH111" s="5">
        <v>0</v>
      </c>
      <c r="CI111" s="5">
        <v>0</v>
      </c>
      <c r="CJ111" s="5">
        <v>4</v>
      </c>
      <c r="CK111" s="5">
        <v>0</v>
      </c>
      <c r="CL111" s="5">
        <v>0</v>
      </c>
      <c r="CM111" s="5">
        <v>0</v>
      </c>
      <c r="CN111" s="5">
        <v>0</v>
      </c>
      <c r="CO111" s="5">
        <v>0</v>
      </c>
      <c r="CP111" s="5">
        <v>0</v>
      </c>
      <c r="CQ111" s="5">
        <v>0</v>
      </c>
      <c r="CR111" s="5">
        <v>0</v>
      </c>
      <c r="CS111" s="5">
        <v>0</v>
      </c>
      <c r="CT111" s="5">
        <v>5</v>
      </c>
      <c r="CU111" s="5">
        <v>0</v>
      </c>
      <c r="CV111" s="5">
        <v>0</v>
      </c>
      <c r="CW111" s="5">
        <v>0</v>
      </c>
      <c r="CX111" s="5">
        <v>0</v>
      </c>
      <c r="CY111" s="5">
        <v>18</v>
      </c>
      <c r="CZ111" s="5">
        <v>0</v>
      </c>
      <c r="DA111" s="5">
        <v>0</v>
      </c>
      <c r="DB111" s="5">
        <v>3</v>
      </c>
      <c r="DC111" s="5">
        <v>0</v>
      </c>
      <c r="DD111" s="5">
        <v>0</v>
      </c>
      <c r="DE111" s="5">
        <v>7</v>
      </c>
      <c r="DF111" s="5">
        <v>3</v>
      </c>
      <c r="DG111" s="5">
        <v>3</v>
      </c>
      <c r="DH111" s="5">
        <v>5</v>
      </c>
      <c r="DI111" s="5">
        <v>0</v>
      </c>
      <c r="DJ111" s="5">
        <v>0</v>
      </c>
      <c r="DK111" s="5">
        <v>0</v>
      </c>
      <c r="DL111" s="5">
        <v>0</v>
      </c>
      <c r="DM111" s="5">
        <v>6</v>
      </c>
      <c r="DN111" s="5">
        <v>0</v>
      </c>
      <c r="DO111" s="5">
        <v>4</v>
      </c>
      <c r="DP111" s="5">
        <v>3</v>
      </c>
      <c r="DQ111" s="5">
        <v>0</v>
      </c>
      <c r="DR111" s="5">
        <v>0</v>
      </c>
      <c r="DS111" s="5">
        <v>0</v>
      </c>
      <c r="DT111" s="5">
        <v>0</v>
      </c>
      <c r="DU111" s="5">
        <v>0</v>
      </c>
      <c r="DV111" s="5">
        <v>0</v>
      </c>
      <c r="DW111" s="5">
        <v>0</v>
      </c>
      <c r="DX111" s="5">
        <v>5</v>
      </c>
      <c r="DY111" s="5">
        <v>0</v>
      </c>
      <c r="DZ111" s="5">
        <v>0</v>
      </c>
      <c r="EA111" s="5">
        <v>0</v>
      </c>
      <c r="EB111" s="5">
        <v>0</v>
      </c>
      <c r="EC111" s="5">
        <v>3</v>
      </c>
      <c r="ED111" s="5">
        <v>3</v>
      </c>
      <c r="EE111" s="5">
        <v>3</v>
      </c>
      <c r="EF111" s="5">
        <v>3</v>
      </c>
      <c r="EG111" s="5">
        <v>5</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4</v>
      </c>
      <c r="FC111" s="5">
        <v>0</v>
      </c>
      <c r="FD111" s="5">
        <v>6</v>
      </c>
      <c r="FE111" s="5">
        <v>3</v>
      </c>
      <c r="FF111" s="5">
        <v>4</v>
      </c>
      <c r="FG111" s="5">
        <v>0</v>
      </c>
      <c r="FH111" s="5">
        <v>0</v>
      </c>
      <c r="FI111" s="5">
        <v>4</v>
      </c>
      <c r="FJ111" s="5">
        <v>132</v>
      </c>
      <c r="FK111" s="5">
        <v>0</v>
      </c>
      <c r="FL111" s="5">
        <v>0</v>
      </c>
      <c r="FM111" s="5">
        <v>8</v>
      </c>
      <c r="FN111" s="5">
        <v>9</v>
      </c>
      <c r="FO111" s="5">
        <v>0</v>
      </c>
      <c r="FP111" s="5">
        <v>0</v>
      </c>
      <c r="FQ111" s="5">
        <v>4</v>
      </c>
      <c r="FR111" s="5">
        <v>0</v>
      </c>
      <c r="FS111" s="5">
        <v>4</v>
      </c>
      <c r="FT111" s="5">
        <v>6</v>
      </c>
      <c r="FU111" s="5">
        <v>0</v>
      </c>
      <c r="FV111" s="5">
        <v>0</v>
      </c>
      <c r="FW111" s="5">
        <v>0</v>
      </c>
      <c r="FX111" s="5">
        <v>13</v>
      </c>
      <c r="FY111" s="5">
        <v>0</v>
      </c>
      <c r="FZ111" s="5">
        <v>0</v>
      </c>
      <c r="GA111" s="5">
        <v>0</v>
      </c>
      <c r="GB111" s="5">
        <v>5</v>
      </c>
      <c r="GC111" s="5">
        <v>39</v>
      </c>
      <c r="GD111" s="5">
        <v>4</v>
      </c>
      <c r="GE111" s="5">
        <v>0</v>
      </c>
      <c r="GF111" s="5">
        <v>3</v>
      </c>
      <c r="GG111" s="5">
        <v>0</v>
      </c>
      <c r="GH111" s="5">
        <v>0</v>
      </c>
      <c r="GI111" s="5">
        <v>8</v>
      </c>
      <c r="GJ111" s="5">
        <v>10</v>
      </c>
      <c r="GK111" s="5">
        <v>16</v>
      </c>
      <c r="GL111" s="5">
        <v>7</v>
      </c>
      <c r="GM111" s="5">
        <v>0</v>
      </c>
      <c r="GN111" s="5">
        <v>0</v>
      </c>
      <c r="GO111" s="5">
        <v>0</v>
      </c>
      <c r="GP111" s="5">
        <v>4</v>
      </c>
      <c r="GQ111" s="5">
        <v>10</v>
      </c>
      <c r="GR111" s="5">
        <v>3</v>
      </c>
      <c r="GS111" s="5">
        <v>12</v>
      </c>
      <c r="GT111" s="5">
        <v>12</v>
      </c>
      <c r="GU111" s="5">
        <v>3</v>
      </c>
      <c r="GV111" s="5">
        <v>0</v>
      </c>
      <c r="GW111" s="5">
        <v>0</v>
      </c>
      <c r="GX111" s="5">
        <v>0</v>
      </c>
      <c r="GY111" s="5">
        <v>0</v>
      </c>
      <c r="GZ111" s="5">
        <v>4</v>
      </c>
      <c r="HA111" s="5">
        <v>5</v>
      </c>
      <c r="HB111" s="5">
        <v>21</v>
      </c>
      <c r="HC111" s="5">
        <v>5</v>
      </c>
      <c r="HD111" s="5">
        <v>3</v>
      </c>
      <c r="HE111" s="5">
        <v>0</v>
      </c>
      <c r="HF111" s="5">
        <v>0</v>
      </c>
      <c r="HG111" s="5">
        <v>13</v>
      </c>
      <c r="HH111" s="5">
        <v>6</v>
      </c>
      <c r="HI111" s="5">
        <v>3</v>
      </c>
      <c r="HJ111" s="5">
        <v>9</v>
      </c>
      <c r="HK111" s="5">
        <v>10</v>
      </c>
      <c r="HL111" s="5">
        <v>0</v>
      </c>
      <c r="HM111" s="5">
        <v>0</v>
      </c>
      <c r="HN111" s="5">
        <v>0</v>
      </c>
      <c r="HO111" s="5">
        <v>0</v>
      </c>
      <c r="HP111" s="5">
        <v>0</v>
      </c>
      <c r="HQ111" s="5">
        <v>3</v>
      </c>
      <c r="HR111" s="5">
        <v>0</v>
      </c>
      <c r="HS111" s="5">
        <v>0</v>
      </c>
      <c r="HT111" s="5">
        <v>0</v>
      </c>
      <c r="HU111" s="5">
        <v>0</v>
      </c>
      <c r="HV111" s="5">
        <v>0</v>
      </c>
      <c r="HW111" s="5">
        <v>0</v>
      </c>
      <c r="HX111" s="5">
        <v>0</v>
      </c>
      <c r="HY111" s="5">
        <v>0</v>
      </c>
      <c r="HZ111" s="5">
        <v>0</v>
      </c>
      <c r="IA111" s="5">
        <v>0</v>
      </c>
      <c r="IB111" s="5">
        <v>0</v>
      </c>
      <c r="IC111" s="5">
        <v>0</v>
      </c>
      <c r="ID111" s="5">
        <v>0</v>
      </c>
      <c r="IE111" s="5">
        <v>7</v>
      </c>
      <c r="IF111" s="5">
        <v>6</v>
      </c>
      <c r="IG111" s="5">
        <v>0</v>
      </c>
      <c r="IH111" s="5">
        <v>5</v>
      </c>
      <c r="II111" s="5">
        <v>4</v>
      </c>
      <c r="IJ111" s="5">
        <v>8</v>
      </c>
      <c r="IK111" s="5">
        <v>0</v>
      </c>
      <c r="IL111" s="5">
        <v>5</v>
      </c>
      <c r="IM111" s="5">
        <v>23</v>
      </c>
      <c r="IN111" s="5">
        <v>333</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0</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0</v>
      </c>
      <c r="CU112" s="5">
        <v>0</v>
      </c>
      <c r="CV112" s="5">
        <v>0</v>
      </c>
      <c r="CW112" s="5">
        <v>0</v>
      </c>
      <c r="CX112" s="5">
        <v>0</v>
      </c>
      <c r="CY112" s="5">
        <v>0</v>
      </c>
      <c r="CZ112" s="5">
        <v>0</v>
      </c>
      <c r="DA112" s="5">
        <v>0</v>
      </c>
      <c r="DB112" s="5">
        <v>0</v>
      </c>
      <c r="DC112" s="5">
        <v>0</v>
      </c>
      <c r="DD112" s="5">
        <v>0</v>
      </c>
      <c r="DE112" s="5">
        <v>0</v>
      </c>
      <c r="DF112" s="5">
        <v>5</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0</v>
      </c>
      <c r="FY112" s="5">
        <v>0</v>
      </c>
      <c r="FZ112" s="5">
        <v>0</v>
      </c>
      <c r="GA112" s="5">
        <v>0</v>
      </c>
      <c r="GB112" s="5">
        <v>0</v>
      </c>
      <c r="GC112" s="5">
        <v>4</v>
      </c>
      <c r="GD112" s="5">
        <v>0</v>
      </c>
      <c r="GE112" s="5">
        <v>0</v>
      </c>
      <c r="GF112" s="5">
        <v>0</v>
      </c>
      <c r="GG112" s="5">
        <v>0</v>
      </c>
      <c r="GH112" s="5">
        <v>0</v>
      </c>
      <c r="GI112" s="5">
        <v>0</v>
      </c>
      <c r="GJ112" s="5">
        <v>5</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0</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3</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3</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6</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9</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3</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8</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4</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0</v>
      </c>
      <c r="GD115" s="5">
        <v>0</v>
      </c>
      <c r="GE115" s="5">
        <v>0</v>
      </c>
      <c r="GF115" s="5">
        <v>0</v>
      </c>
      <c r="GG115" s="5">
        <v>0</v>
      </c>
      <c r="GH115" s="5">
        <v>0</v>
      </c>
      <c r="GI115" s="5">
        <v>0</v>
      </c>
      <c r="GJ115" s="5">
        <v>0</v>
      </c>
      <c r="GK115" s="5">
        <v>0</v>
      </c>
      <c r="GL115" s="5">
        <v>0</v>
      </c>
      <c r="GM115" s="5">
        <v>0</v>
      </c>
      <c r="GN115" s="5">
        <v>0</v>
      </c>
      <c r="GO115" s="5">
        <v>0</v>
      </c>
      <c r="GP115" s="5">
        <v>0</v>
      </c>
      <c r="GQ115" s="5">
        <v>0</v>
      </c>
      <c r="GR115" s="5">
        <v>0</v>
      </c>
      <c r="GS115" s="5">
        <v>0</v>
      </c>
      <c r="GT115" s="5">
        <v>0</v>
      </c>
      <c r="GU115" s="5">
        <v>0</v>
      </c>
      <c r="GV115" s="5">
        <v>0</v>
      </c>
      <c r="GW115" s="5">
        <v>0</v>
      </c>
      <c r="GX115" s="5">
        <v>0</v>
      </c>
      <c r="GY115" s="5">
        <v>0</v>
      </c>
      <c r="GZ115" s="5">
        <v>0</v>
      </c>
      <c r="HA115" s="5">
        <v>0</v>
      </c>
      <c r="HB115" s="5">
        <v>10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4</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6</v>
      </c>
      <c r="CB116" s="5">
        <v>0</v>
      </c>
      <c r="CC116" s="5">
        <v>0</v>
      </c>
      <c r="CD116" s="5">
        <v>0</v>
      </c>
      <c r="CE116" s="5">
        <v>0</v>
      </c>
      <c r="CF116" s="5">
        <v>12</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4</v>
      </c>
      <c r="DW116" s="5">
        <v>0</v>
      </c>
      <c r="DX116" s="5">
        <v>4</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22</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0</v>
      </c>
      <c r="GL116" s="5">
        <v>0</v>
      </c>
      <c r="GM116" s="5">
        <v>0</v>
      </c>
      <c r="GN116" s="5">
        <v>0</v>
      </c>
      <c r="GO116" s="5">
        <v>0</v>
      </c>
      <c r="GP116" s="5">
        <v>0</v>
      </c>
      <c r="GQ116" s="5">
        <v>0</v>
      </c>
      <c r="GR116" s="5">
        <v>0</v>
      </c>
      <c r="GS116" s="5">
        <v>0</v>
      </c>
      <c r="GT116" s="5">
        <v>0</v>
      </c>
      <c r="GU116" s="5">
        <v>0</v>
      </c>
      <c r="GV116" s="5">
        <v>0</v>
      </c>
      <c r="GW116" s="5">
        <v>0</v>
      </c>
      <c r="GX116" s="5">
        <v>0</v>
      </c>
      <c r="GY116" s="5">
        <v>0</v>
      </c>
      <c r="GZ116" s="5">
        <v>4</v>
      </c>
      <c r="HA116" s="5">
        <v>0</v>
      </c>
      <c r="HB116" s="5">
        <v>7</v>
      </c>
      <c r="HC116" s="5">
        <v>0</v>
      </c>
      <c r="HD116" s="5">
        <v>0</v>
      </c>
      <c r="HE116" s="5">
        <v>0</v>
      </c>
      <c r="HF116" s="5">
        <v>0</v>
      </c>
      <c r="HG116" s="5">
        <v>0</v>
      </c>
      <c r="HH116" s="5">
        <v>0</v>
      </c>
      <c r="HI116" s="5">
        <v>0</v>
      </c>
      <c r="HJ116" s="5">
        <v>0</v>
      </c>
      <c r="HK116" s="5">
        <v>0</v>
      </c>
      <c r="HL116" s="5">
        <v>0</v>
      </c>
      <c r="HM116" s="5">
        <v>0</v>
      </c>
      <c r="HN116" s="5">
        <v>0</v>
      </c>
      <c r="HO116" s="5">
        <v>0</v>
      </c>
      <c r="HP116" s="5">
        <v>0</v>
      </c>
      <c r="HQ116" s="5">
        <v>0</v>
      </c>
      <c r="HR116" s="5">
        <v>0</v>
      </c>
      <c r="HS116" s="5">
        <v>0</v>
      </c>
      <c r="HT116" s="5">
        <v>0</v>
      </c>
      <c r="HU116" s="5">
        <v>0</v>
      </c>
      <c r="HV116" s="5">
        <v>0</v>
      </c>
      <c r="HW116" s="5">
        <v>0</v>
      </c>
      <c r="HX116" s="5">
        <v>0</v>
      </c>
      <c r="HY116" s="5">
        <v>0</v>
      </c>
      <c r="HZ116" s="5">
        <v>0</v>
      </c>
      <c r="IA116" s="5">
        <v>0</v>
      </c>
      <c r="IB116" s="5">
        <v>0</v>
      </c>
      <c r="IC116" s="5">
        <v>0</v>
      </c>
      <c r="ID116" s="5">
        <v>0</v>
      </c>
      <c r="IE116" s="5">
        <v>3</v>
      </c>
      <c r="IF116" s="5">
        <v>0</v>
      </c>
      <c r="IG116" s="5">
        <v>0</v>
      </c>
      <c r="IH116" s="5">
        <v>4</v>
      </c>
      <c r="II116" s="5">
        <v>5</v>
      </c>
      <c r="IJ116" s="5">
        <v>0</v>
      </c>
      <c r="IK116" s="5">
        <v>0</v>
      </c>
      <c r="IL116" s="5">
        <v>0</v>
      </c>
      <c r="IM116" s="5">
        <v>0</v>
      </c>
      <c r="IN116" s="5">
        <v>35</v>
      </c>
    </row>
    <row r="117" spans="2:248" x14ac:dyDescent="0.25">
      <c r="B117" s="4" t="s">
        <v>280</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281</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282</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283</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284</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285</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286</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287</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288</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289</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290</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291</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292</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293</v>
      </c>
      <c r="C145" s="5">
        <v>0</v>
      </c>
      <c r="D145" s="5">
        <v>0</v>
      </c>
      <c r="E145" s="5">
        <v>0</v>
      </c>
      <c r="F145" s="5">
        <v>11</v>
      </c>
      <c r="G145" s="5">
        <v>0</v>
      </c>
      <c r="H145" s="5">
        <v>0</v>
      </c>
      <c r="I145" s="5">
        <v>5</v>
      </c>
      <c r="J145" s="5">
        <v>0</v>
      </c>
      <c r="K145" s="5">
        <v>295</v>
      </c>
      <c r="L145" s="5">
        <v>12</v>
      </c>
      <c r="M145" s="5">
        <v>0</v>
      </c>
      <c r="N145" s="5">
        <v>0</v>
      </c>
      <c r="O145" s="5">
        <v>0</v>
      </c>
      <c r="P145" s="5">
        <v>0</v>
      </c>
      <c r="Q145" s="5">
        <v>0</v>
      </c>
      <c r="R145" s="5">
        <v>0</v>
      </c>
      <c r="S145" s="5">
        <v>0</v>
      </c>
      <c r="T145" s="5">
        <v>124</v>
      </c>
      <c r="U145" s="5">
        <v>0</v>
      </c>
      <c r="V145" s="5">
        <v>0</v>
      </c>
      <c r="W145" s="5">
        <v>0</v>
      </c>
      <c r="X145" s="5">
        <v>84</v>
      </c>
      <c r="Y145" s="5">
        <v>0</v>
      </c>
      <c r="Z145" s="5">
        <v>0</v>
      </c>
      <c r="AA145" s="5">
        <v>3</v>
      </c>
      <c r="AB145" s="5">
        <v>12</v>
      </c>
      <c r="AC145" s="5">
        <v>3</v>
      </c>
      <c r="AD145" s="5">
        <v>4</v>
      </c>
      <c r="AE145" s="5">
        <v>0</v>
      </c>
      <c r="AF145" s="5">
        <v>0</v>
      </c>
      <c r="AG145" s="5">
        <v>5</v>
      </c>
      <c r="AH145" s="5">
        <v>0</v>
      </c>
      <c r="AI145" s="5">
        <v>27</v>
      </c>
      <c r="AJ145" s="5">
        <v>0</v>
      </c>
      <c r="AK145" s="5">
        <v>12</v>
      </c>
      <c r="AL145" s="5">
        <v>12</v>
      </c>
      <c r="AM145" s="5">
        <v>4</v>
      </c>
      <c r="AN145" s="5">
        <v>0</v>
      </c>
      <c r="AO145" s="5">
        <v>0</v>
      </c>
      <c r="AP145" s="5">
        <v>0</v>
      </c>
      <c r="AQ145" s="5">
        <v>0</v>
      </c>
      <c r="AR145" s="5">
        <v>56</v>
      </c>
      <c r="AS145" s="5">
        <v>0</v>
      </c>
      <c r="AT145" s="5">
        <v>5632</v>
      </c>
      <c r="AU145" s="5">
        <v>3</v>
      </c>
      <c r="AV145" s="5">
        <v>0</v>
      </c>
      <c r="AW145" s="5">
        <v>0</v>
      </c>
      <c r="AX145" s="5">
        <v>0</v>
      </c>
      <c r="AY145" s="5">
        <v>13</v>
      </c>
      <c r="AZ145" s="5">
        <v>133</v>
      </c>
      <c r="BA145" s="5">
        <v>0</v>
      </c>
      <c r="BB145" s="5">
        <v>202</v>
      </c>
      <c r="BC145" s="5">
        <v>0</v>
      </c>
      <c r="BD145" s="5">
        <v>0</v>
      </c>
      <c r="BE145" s="5">
        <v>4</v>
      </c>
      <c r="BF145" s="5">
        <v>0</v>
      </c>
      <c r="BG145" s="5">
        <v>0</v>
      </c>
      <c r="BH145" s="5">
        <v>0</v>
      </c>
      <c r="BI145" s="5">
        <v>883</v>
      </c>
      <c r="BJ145" s="5">
        <v>0</v>
      </c>
      <c r="BK145" s="5">
        <v>0</v>
      </c>
      <c r="BL145" s="5">
        <v>0</v>
      </c>
      <c r="BM145" s="5">
        <v>0</v>
      </c>
      <c r="BN145" s="5">
        <v>398</v>
      </c>
      <c r="BO145" s="5">
        <v>0</v>
      </c>
      <c r="BP145" s="5">
        <v>0</v>
      </c>
      <c r="BQ145" s="5">
        <v>0</v>
      </c>
      <c r="BR145" s="5">
        <v>0</v>
      </c>
      <c r="BS145" s="5">
        <v>0</v>
      </c>
      <c r="BT145" s="5">
        <v>5</v>
      </c>
      <c r="BU145" s="5">
        <v>0</v>
      </c>
      <c r="BV145" s="5">
        <v>0</v>
      </c>
      <c r="BW145" s="5">
        <v>82</v>
      </c>
      <c r="BX145" s="5">
        <v>33</v>
      </c>
      <c r="BY145" s="5">
        <v>0</v>
      </c>
      <c r="BZ145" s="5">
        <v>4</v>
      </c>
      <c r="CA145" s="5">
        <v>870</v>
      </c>
      <c r="CB145" s="5">
        <v>0</v>
      </c>
      <c r="CC145" s="5">
        <v>0</v>
      </c>
      <c r="CD145" s="5">
        <v>0</v>
      </c>
      <c r="CE145" s="5">
        <v>114</v>
      </c>
      <c r="CF145" s="5">
        <v>9051</v>
      </c>
      <c r="CG145" s="5">
        <v>0</v>
      </c>
      <c r="CH145" s="5">
        <v>0</v>
      </c>
      <c r="CI145" s="5">
        <v>0</v>
      </c>
      <c r="CJ145" s="5">
        <v>15</v>
      </c>
      <c r="CK145" s="5">
        <v>0</v>
      </c>
      <c r="CL145" s="5">
        <v>0</v>
      </c>
      <c r="CM145" s="5">
        <v>13</v>
      </c>
      <c r="CN145" s="5">
        <v>0</v>
      </c>
      <c r="CO145" s="5">
        <v>434</v>
      </c>
      <c r="CP145" s="5">
        <v>9</v>
      </c>
      <c r="CQ145" s="5">
        <v>0</v>
      </c>
      <c r="CR145" s="5">
        <v>0</v>
      </c>
      <c r="CS145" s="5">
        <v>0</v>
      </c>
      <c r="CT145" s="5">
        <v>0</v>
      </c>
      <c r="CU145" s="5">
        <v>0</v>
      </c>
      <c r="CV145" s="5">
        <v>0</v>
      </c>
      <c r="CW145" s="5">
        <v>0</v>
      </c>
      <c r="CX145" s="5">
        <v>185</v>
      </c>
      <c r="CY145" s="5">
        <v>0</v>
      </c>
      <c r="CZ145" s="5">
        <v>0</v>
      </c>
      <c r="DA145" s="5">
        <v>0</v>
      </c>
      <c r="DB145" s="5">
        <v>168</v>
      </c>
      <c r="DC145" s="5">
        <v>0</v>
      </c>
      <c r="DD145" s="5">
        <v>0</v>
      </c>
      <c r="DE145" s="5">
        <v>0</v>
      </c>
      <c r="DF145" s="5">
        <v>9</v>
      </c>
      <c r="DG145" s="5">
        <v>3</v>
      </c>
      <c r="DH145" s="5">
        <v>0</v>
      </c>
      <c r="DI145" s="5">
        <v>0</v>
      </c>
      <c r="DJ145" s="5">
        <v>0</v>
      </c>
      <c r="DK145" s="5">
        <v>5</v>
      </c>
      <c r="DL145" s="5">
        <v>0</v>
      </c>
      <c r="DM145" s="5">
        <v>14</v>
      </c>
      <c r="DN145" s="5">
        <v>0</v>
      </c>
      <c r="DO145" s="5">
        <v>5</v>
      </c>
      <c r="DP145" s="5">
        <v>4</v>
      </c>
      <c r="DQ145" s="5">
        <v>0</v>
      </c>
      <c r="DR145" s="5">
        <v>0</v>
      </c>
      <c r="DS145" s="5">
        <v>0</v>
      </c>
      <c r="DT145" s="5">
        <v>11</v>
      </c>
      <c r="DU145" s="5">
        <v>0</v>
      </c>
      <c r="DV145" s="5">
        <v>77</v>
      </c>
      <c r="DW145" s="5">
        <v>0</v>
      </c>
      <c r="DX145" s="5">
        <v>6902</v>
      </c>
      <c r="DY145" s="5">
        <v>0</v>
      </c>
      <c r="DZ145" s="5">
        <v>0</v>
      </c>
      <c r="EA145" s="5">
        <v>0</v>
      </c>
      <c r="EB145" s="5">
        <v>0</v>
      </c>
      <c r="EC145" s="5">
        <v>20</v>
      </c>
      <c r="ED145" s="5">
        <v>187</v>
      </c>
      <c r="EE145" s="5">
        <v>0</v>
      </c>
      <c r="EF145" s="5">
        <v>305</v>
      </c>
      <c r="EG145" s="5">
        <v>0</v>
      </c>
      <c r="EH145" s="5">
        <v>0</v>
      </c>
      <c r="EI145" s="5">
        <v>0</v>
      </c>
      <c r="EJ145" s="5">
        <v>0</v>
      </c>
      <c r="EK145" s="5">
        <v>0</v>
      </c>
      <c r="EL145" s="5">
        <v>0</v>
      </c>
      <c r="EM145" s="5">
        <v>968</v>
      </c>
      <c r="EN145" s="5">
        <v>0</v>
      </c>
      <c r="EO145" s="5">
        <v>0</v>
      </c>
      <c r="EP145" s="5">
        <v>0</v>
      </c>
      <c r="EQ145" s="5">
        <v>0</v>
      </c>
      <c r="ER145" s="5">
        <v>583</v>
      </c>
      <c r="ES145" s="5">
        <v>0</v>
      </c>
      <c r="ET145" s="5">
        <v>0</v>
      </c>
      <c r="EU145" s="5">
        <v>0</v>
      </c>
      <c r="EV145" s="5">
        <v>0</v>
      </c>
      <c r="EW145" s="5">
        <v>0</v>
      </c>
      <c r="EX145" s="5">
        <v>0</v>
      </c>
      <c r="EY145" s="5">
        <v>0</v>
      </c>
      <c r="EZ145" s="5">
        <v>0</v>
      </c>
      <c r="FA145" s="5">
        <v>102</v>
      </c>
      <c r="FB145" s="5">
        <v>35</v>
      </c>
      <c r="FC145" s="5">
        <v>0</v>
      </c>
      <c r="FD145" s="5">
        <v>6</v>
      </c>
      <c r="FE145" s="5">
        <v>1335</v>
      </c>
      <c r="FF145" s="5">
        <v>0</v>
      </c>
      <c r="FG145" s="5">
        <v>0</v>
      </c>
      <c r="FH145" s="5">
        <v>0</v>
      </c>
      <c r="FI145" s="5">
        <v>99</v>
      </c>
      <c r="FJ145" s="5">
        <v>11503</v>
      </c>
      <c r="FK145" s="5">
        <v>0</v>
      </c>
      <c r="FL145" s="5">
        <v>0</v>
      </c>
      <c r="FM145" s="5">
        <v>3</v>
      </c>
      <c r="FN145" s="5">
        <v>34</v>
      </c>
      <c r="FO145" s="5">
        <v>0</v>
      </c>
      <c r="FP145" s="5">
        <v>0</v>
      </c>
      <c r="FQ145" s="5">
        <v>16</v>
      </c>
      <c r="FR145" s="5">
        <v>0</v>
      </c>
      <c r="FS145" s="5">
        <v>725</v>
      </c>
      <c r="FT145" s="5">
        <v>19</v>
      </c>
      <c r="FU145" s="5">
        <v>0</v>
      </c>
      <c r="FV145" s="5">
        <v>0</v>
      </c>
      <c r="FW145" s="5">
        <v>0</v>
      </c>
      <c r="FX145" s="5">
        <v>3</v>
      </c>
      <c r="FY145" s="5">
        <v>0</v>
      </c>
      <c r="FZ145" s="5">
        <v>0</v>
      </c>
      <c r="GA145" s="5">
        <v>0</v>
      </c>
      <c r="GB145" s="5">
        <v>306</v>
      </c>
      <c r="GC145" s="5">
        <v>0</v>
      </c>
      <c r="GD145" s="5">
        <v>0</v>
      </c>
      <c r="GE145" s="5">
        <v>0</v>
      </c>
      <c r="GF145" s="5">
        <v>252</v>
      </c>
      <c r="GG145" s="5">
        <v>0</v>
      </c>
      <c r="GH145" s="5">
        <v>0</v>
      </c>
      <c r="GI145" s="5">
        <v>3</v>
      </c>
      <c r="GJ145" s="5">
        <v>16</v>
      </c>
      <c r="GK145" s="5">
        <v>5</v>
      </c>
      <c r="GL145" s="5">
        <v>8</v>
      </c>
      <c r="GM145" s="5">
        <v>0</v>
      </c>
      <c r="GN145" s="5">
        <v>0</v>
      </c>
      <c r="GO145" s="5">
        <v>12</v>
      </c>
      <c r="GP145" s="5">
        <v>0</v>
      </c>
      <c r="GQ145" s="5">
        <v>41</v>
      </c>
      <c r="GR145" s="5">
        <v>0</v>
      </c>
      <c r="GS145" s="5">
        <v>15</v>
      </c>
      <c r="GT145" s="5">
        <v>14</v>
      </c>
      <c r="GU145" s="5">
        <v>4</v>
      </c>
      <c r="GV145" s="5">
        <v>0</v>
      </c>
      <c r="GW145" s="5">
        <v>0</v>
      </c>
      <c r="GX145" s="5">
        <v>11</v>
      </c>
      <c r="GY145" s="5">
        <v>0</v>
      </c>
      <c r="GZ145" s="5">
        <v>133</v>
      </c>
      <c r="HA145" s="5">
        <v>4</v>
      </c>
      <c r="HB145" s="5">
        <v>12537</v>
      </c>
      <c r="HC145" s="5">
        <v>0</v>
      </c>
      <c r="HD145" s="5">
        <v>0</v>
      </c>
      <c r="HE145" s="5">
        <v>0</v>
      </c>
      <c r="HF145" s="5">
        <v>0</v>
      </c>
      <c r="HG145" s="5">
        <v>35</v>
      </c>
      <c r="HH145" s="5">
        <v>318</v>
      </c>
      <c r="HI145" s="5">
        <v>0</v>
      </c>
      <c r="HJ145" s="5">
        <v>510</v>
      </c>
      <c r="HK145" s="5">
        <v>0</v>
      </c>
      <c r="HL145" s="5">
        <v>0</v>
      </c>
      <c r="HM145" s="5">
        <v>4</v>
      </c>
      <c r="HN145" s="5">
        <v>0</v>
      </c>
      <c r="HO145" s="5">
        <v>0</v>
      </c>
      <c r="HP145" s="5">
        <v>0</v>
      </c>
      <c r="HQ145" s="5">
        <v>1851</v>
      </c>
      <c r="HR145" s="5">
        <v>0</v>
      </c>
      <c r="HS145" s="5">
        <v>0</v>
      </c>
      <c r="HT145" s="5">
        <v>0</v>
      </c>
      <c r="HU145" s="5">
        <v>0</v>
      </c>
      <c r="HV145" s="5">
        <v>983</v>
      </c>
      <c r="HW145" s="5">
        <v>0</v>
      </c>
      <c r="HX145" s="5">
        <v>0</v>
      </c>
      <c r="HY145" s="5">
        <v>0</v>
      </c>
      <c r="HZ145" s="5">
        <v>0</v>
      </c>
      <c r="IA145" s="5">
        <v>0</v>
      </c>
      <c r="IB145" s="5">
        <v>5</v>
      </c>
      <c r="IC145" s="5">
        <v>0</v>
      </c>
      <c r="ID145" s="5">
        <v>0</v>
      </c>
      <c r="IE145" s="5">
        <v>184</v>
      </c>
      <c r="IF145" s="5">
        <v>69</v>
      </c>
      <c r="IG145" s="5">
        <v>0</v>
      </c>
      <c r="IH145" s="5">
        <v>10</v>
      </c>
      <c r="II145" s="5">
        <v>2198</v>
      </c>
      <c r="IJ145" s="5">
        <v>5</v>
      </c>
      <c r="IK145" s="5">
        <v>0</v>
      </c>
      <c r="IL145" s="5">
        <v>0</v>
      </c>
      <c r="IM145" s="5">
        <v>215</v>
      </c>
      <c r="IN145" s="5">
        <v>20553</v>
      </c>
    </row>
    <row r="146" spans="2:248" x14ac:dyDescent="0.25">
      <c r="B146" s="4" t="s">
        <v>294</v>
      </c>
      <c r="C146" s="5">
        <v>0</v>
      </c>
      <c r="D146" s="5">
        <v>0</v>
      </c>
      <c r="E146" s="5">
        <v>0</v>
      </c>
      <c r="F146" s="5">
        <v>0</v>
      </c>
      <c r="G146" s="5">
        <v>0</v>
      </c>
      <c r="H146" s="5">
        <v>0</v>
      </c>
      <c r="I146" s="5">
        <v>0</v>
      </c>
      <c r="J146" s="5">
        <v>0</v>
      </c>
      <c r="K146" s="5">
        <v>0</v>
      </c>
      <c r="L146" s="5">
        <v>0</v>
      </c>
      <c r="M146" s="5">
        <v>0</v>
      </c>
      <c r="N146" s="5">
        <v>0</v>
      </c>
      <c r="O146" s="5">
        <v>0</v>
      </c>
      <c r="P146" s="5">
        <v>0</v>
      </c>
      <c r="Q146" s="5">
        <v>0</v>
      </c>
      <c r="R146" s="5">
        <v>0</v>
      </c>
      <c r="S146" s="5">
        <v>0</v>
      </c>
      <c r="T146" s="5">
        <v>3</v>
      </c>
      <c r="U146" s="5">
        <v>0</v>
      </c>
      <c r="V146" s="5">
        <v>0</v>
      </c>
      <c r="W146" s="5">
        <v>0</v>
      </c>
      <c r="X146" s="5">
        <v>5</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40</v>
      </c>
      <c r="AU146" s="5">
        <v>0</v>
      </c>
      <c r="AV146" s="5">
        <v>0</v>
      </c>
      <c r="AW146" s="5">
        <v>0</v>
      </c>
      <c r="AX146" s="5">
        <v>0</v>
      </c>
      <c r="AY146" s="5">
        <v>0</v>
      </c>
      <c r="AZ146" s="5">
        <v>0</v>
      </c>
      <c r="BA146" s="5">
        <v>0</v>
      </c>
      <c r="BB146" s="5">
        <v>4</v>
      </c>
      <c r="BC146" s="5">
        <v>0</v>
      </c>
      <c r="BD146" s="5">
        <v>0</v>
      </c>
      <c r="BE146" s="5">
        <v>0</v>
      </c>
      <c r="BF146" s="5">
        <v>0</v>
      </c>
      <c r="BG146" s="5">
        <v>0</v>
      </c>
      <c r="BH146" s="5">
        <v>0</v>
      </c>
      <c r="BI146" s="5">
        <v>15</v>
      </c>
      <c r="BJ146" s="5">
        <v>0</v>
      </c>
      <c r="BK146" s="5">
        <v>0</v>
      </c>
      <c r="BL146" s="5">
        <v>0</v>
      </c>
      <c r="BM146" s="5">
        <v>0</v>
      </c>
      <c r="BN146" s="5">
        <v>3</v>
      </c>
      <c r="BO146" s="5">
        <v>0</v>
      </c>
      <c r="BP146" s="5">
        <v>0</v>
      </c>
      <c r="BQ146" s="5">
        <v>0</v>
      </c>
      <c r="BR146" s="5">
        <v>0</v>
      </c>
      <c r="BS146" s="5">
        <v>0</v>
      </c>
      <c r="BT146" s="5">
        <v>0</v>
      </c>
      <c r="BU146" s="5">
        <v>0</v>
      </c>
      <c r="BV146" s="5">
        <v>0</v>
      </c>
      <c r="BW146" s="5">
        <v>5</v>
      </c>
      <c r="BX146" s="5">
        <v>0</v>
      </c>
      <c r="BY146" s="5">
        <v>0</v>
      </c>
      <c r="BZ146" s="5">
        <v>0</v>
      </c>
      <c r="CA146" s="5">
        <v>8</v>
      </c>
      <c r="CB146" s="5">
        <v>0</v>
      </c>
      <c r="CC146" s="5">
        <v>0</v>
      </c>
      <c r="CD146" s="5">
        <v>0</v>
      </c>
      <c r="CE146" s="5">
        <v>0</v>
      </c>
      <c r="CF146" s="5">
        <v>87</v>
      </c>
      <c r="CG146" s="5">
        <v>0</v>
      </c>
      <c r="CH146" s="5">
        <v>0</v>
      </c>
      <c r="CI146" s="5">
        <v>0</v>
      </c>
      <c r="CJ146" s="5">
        <v>0</v>
      </c>
      <c r="CK146" s="5">
        <v>0</v>
      </c>
      <c r="CL146" s="5">
        <v>0</v>
      </c>
      <c r="CM146" s="5">
        <v>0</v>
      </c>
      <c r="CN146" s="5">
        <v>0</v>
      </c>
      <c r="CO146" s="5">
        <v>12</v>
      </c>
      <c r="CP146" s="5">
        <v>0</v>
      </c>
      <c r="CQ146" s="5">
        <v>0</v>
      </c>
      <c r="CR146" s="5">
        <v>0</v>
      </c>
      <c r="CS146" s="5">
        <v>0</v>
      </c>
      <c r="CT146" s="5">
        <v>0</v>
      </c>
      <c r="CU146" s="5">
        <v>0</v>
      </c>
      <c r="CV146" s="5">
        <v>0</v>
      </c>
      <c r="CW146" s="5">
        <v>0</v>
      </c>
      <c r="CX146" s="5">
        <v>4</v>
      </c>
      <c r="CY146" s="5">
        <v>0</v>
      </c>
      <c r="CZ146" s="5">
        <v>0</v>
      </c>
      <c r="DA146" s="5">
        <v>0</v>
      </c>
      <c r="DB146" s="5">
        <v>6</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60</v>
      </c>
      <c r="DY146" s="5">
        <v>0</v>
      </c>
      <c r="DZ146" s="5">
        <v>0</v>
      </c>
      <c r="EA146" s="5">
        <v>0</v>
      </c>
      <c r="EB146" s="5">
        <v>0</v>
      </c>
      <c r="EC146" s="5">
        <v>0</v>
      </c>
      <c r="ED146" s="5">
        <v>4</v>
      </c>
      <c r="EE146" s="5">
        <v>0</v>
      </c>
      <c r="EF146" s="5">
        <v>4</v>
      </c>
      <c r="EG146" s="5">
        <v>0</v>
      </c>
      <c r="EH146" s="5">
        <v>0</v>
      </c>
      <c r="EI146" s="5">
        <v>0</v>
      </c>
      <c r="EJ146" s="5">
        <v>0</v>
      </c>
      <c r="EK146" s="5">
        <v>0</v>
      </c>
      <c r="EL146" s="5">
        <v>0</v>
      </c>
      <c r="EM146" s="5">
        <v>17</v>
      </c>
      <c r="EN146" s="5">
        <v>0</v>
      </c>
      <c r="EO146" s="5">
        <v>0</v>
      </c>
      <c r="EP146" s="5">
        <v>0</v>
      </c>
      <c r="EQ146" s="5">
        <v>0</v>
      </c>
      <c r="ER146" s="5">
        <v>24</v>
      </c>
      <c r="ES146" s="5">
        <v>0</v>
      </c>
      <c r="ET146" s="5">
        <v>0</v>
      </c>
      <c r="EU146" s="5">
        <v>0</v>
      </c>
      <c r="EV146" s="5">
        <v>0</v>
      </c>
      <c r="EW146" s="5">
        <v>0</v>
      </c>
      <c r="EX146" s="5">
        <v>0</v>
      </c>
      <c r="EY146" s="5">
        <v>0</v>
      </c>
      <c r="EZ146" s="5">
        <v>0</v>
      </c>
      <c r="FA146" s="5">
        <v>0</v>
      </c>
      <c r="FB146" s="5">
        <v>0</v>
      </c>
      <c r="FC146" s="5">
        <v>0</v>
      </c>
      <c r="FD146" s="5">
        <v>0</v>
      </c>
      <c r="FE146" s="5">
        <v>25</v>
      </c>
      <c r="FF146" s="5">
        <v>0</v>
      </c>
      <c r="FG146" s="5">
        <v>0</v>
      </c>
      <c r="FH146" s="5">
        <v>0</v>
      </c>
      <c r="FI146" s="5">
        <v>4</v>
      </c>
      <c r="FJ146" s="5">
        <v>153</v>
      </c>
      <c r="FK146" s="5">
        <v>0</v>
      </c>
      <c r="FL146" s="5">
        <v>0</v>
      </c>
      <c r="FM146" s="5">
        <v>0</v>
      </c>
      <c r="FN146" s="5">
        <v>0</v>
      </c>
      <c r="FO146" s="5">
        <v>0</v>
      </c>
      <c r="FP146" s="5">
        <v>0</v>
      </c>
      <c r="FQ146" s="5">
        <v>0</v>
      </c>
      <c r="FR146" s="5">
        <v>0</v>
      </c>
      <c r="FS146" s="5">
        <v>12</v>
      </c>
      <c r="FT146" s="5">
        <v>0</v>
      </c>
      <c r="FU146" s="5">
        <v>0</v>
      </c>
      <c r="FV146" s="5">
        <v>0</v>
      </c>
      <c r="FW146" s="5">
        <v>0</v>
      </c>
      <c r="FX146" s="5">
        <v>0</v>
      </c>
      <c r="FY146" s="5">
        <v>0</v>
      </c>
      <c r="FZ146" s="5">
        <v>0</v>
      </c>
      <c r="GA146" s="5">
        <v>0</v>
      </c>
      <c r="GB146" s="5">
        <v>3</v>
      </c>
      <c r="GC146" s="5">
        <v>0</v>
      </c>
      <c r="GD146" s="5">
        <v>0</v>
      </c>
      <c r="GE146" s="5">
        <v>0</v>
      </c>
      <c r="GF146" s="5">
        <v>11</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97</v>
      </c>
      <c r="HC146" s="5">
        <v>0</v>
      </c>
      <c r="HD146" s="5">
        <v>0</v>
      </c>
      <c r="HE146" s="5">
        <v>0</v>
      </c>
      <c r="HF146" s="5">
        <v>0</v>
      </c>
      <c r="HG146" s="5">
        <v>3</v>
      </c>
      <c r="HH146" s="5">
        <v>7</v>
      </c>
      <c r="HI146" s="5">
        <v>0</v>
      </c>
      <c r="HJ146" s="5">
        <v>5</v>
      </c>
      <c r="HK146" s="5">
        <v>0</v>
      </c>
      <c r="HL146" s="5">
        <v>0</v>
      </c>
      <c r="HM146" s="5">
        <v>0</v>
      </c>
      <c r="HN146" s="5">
        <v>0</v>
      </c>
      <c r="HO146" s="5">
        <v>0</v>
      </c>
      <c r="HP146" s="5">
        <v>0</v>
      </c>
      <c r="HQ146" s="5">
        <v>31</v>
      </c>
      <c r="HR146" s="5">
        <v>0</v>
      </c>
      <c r="HS146" s="5">
        <v>0</v>
      </c>
      <c r="HT146" s="5">
        <v>0</v>
      </c>
      <c r="HU146" s="5">
        <v>0</v>
      </c>
      <c r="HV146" s="5">
        <v>28</v>
      </c>
      <c r="HW146" s="5">
        <v>0</v>
      </c>
      <c r="HX146" s="5">
        <v>0</v>
      </c>
      <c r="HY146" s="5">
        <v>0</v>
      </c>
      <c r="HZ146" s="5">
        <v>0</v>
      </c>
      <c r="IA146" s="5">
        <v>0</v>
      </c>
      <c r="IB146" s="5">
        <v>0</v>
      </c>
      <c r="IC146" s="5">
        <v>0</v>
      </c>
      <c r="ID146" s="5">
        <v>0</v>
      </c>
      <c r="IE146" s="5">
        <v>5</v>
      </c>
      <c r="IF146" s="5">
        <v>0</v>
      </c>
      <c r="IG146" s="5">
        <v>0</v>
      </c>
      <c r="IH146" s="5">
        <v>0</v>
      </c>
      <c r="II146" s="5">
        <v>27</v>
      </c>
      <c r="IJ146" s="5">
        <v>0</v>
      </c>
      <c r="IK146" s="5">
        <v>0</v>
      </c>
      <c r="IL146" s="5">
        <v>0</v>
      </c>
      <c r="IM146" s="5">
        <v>3</v>
      </c>
      <c r="IN146" s="5">
        <v>238</v>
      </c>
    </row>
    <row r="147" spans="2:248" x14ac:dyDescent="0.25">
      <c r="B147" s="4" t="s">
        <v>295</v>
      </c>
      <c r="C147" s="5">
        <v>0</v>
      </c>
      <c r="D147" s="5">
        <v>0</v>
      </c>
      <c r="E147" s="5">
        <v>0</v>
      </c>
      <c r="F147" s="5">
        <v>0</v>
      </c>
      <c r="G147" s="5">
        <v>0</v>
      </c>
      <c r="H147" s="5">
        <v>0</v>
      </c>
      <c r="I147" s="5">
        <v>0</v>
      </c>
      <c r="J147" s="5">
        <v>0</v>
      </c>
      <c r="K147" s="5">
        <v>9</v>
      </c>
      <c r="L147" s="5">
        <v>5</v>
      </c>
      <c r="M147" s="5">
        <v>0</v>
      </c>
      <c r="N147" s="5">
        <v>0</v>
      </c>
      <c r="O147" s="5">
        <v>0</v>
      </c>
      <c r="P147" s="5">
        <v>0</v>
      </c>
      <c r="Q147" s="5">
        <v>0</v>
      </c>
      <c r="R147" s="5">
        <v>0</v>
      </c>
      <c r="S147" s="5">
        <v>0</v>
      </c>
      <c r="T147" s="5">
        <v>5</v>
      </c>
      <c r="U147" s="5">
        <v>0</v>
      </c>
      <c r="V147" s="5">
        <v>0</v>
      </c>
      <c r="W147" s="5">
        <v>0</v>
      </c>
      <c r="X147" s="5">
        <v>5</v>
      </c>
      <c r="Y147" s="5">
        <v>0</v>
      </c>
      <c r="Z147" s="5">
        <v>0</v>
      </c>
      <c r="AA147" s="5">
        <v>0</v>
      </c>
      <c r="AB147" s="5">
        <v>6</v>
      </c>
      <c r="AC147" s="5">
        <v>5</v>
      </c>
      <c r="AD147" s="5">
        <v>4</v>
      </c>
      <c r="AE147" s="5">
        <v>0</v>
      </c>
      <c r="AF147" s="5">
        <v>0</v>
      </c>
      <c r="AG147" s="5">
        <v>3</v>
      </c>
      <c r="AH147" s="5">
        <v>0</v>
      </c>
      <c r="AI147" s="5">
        <v>3</v>
      </c>
      <c r="AJ147" s="5">
        <v>0</v>
      </c>
      <c r="AK147" s="5">
        <v>3</v>
      </c>
      <c r="AL147" s="5">
        <v>3</v>
      </c>
      <c r="AM147" s="5">
        <v>0</v>
      </c>
      <c r="AN147" s="5">
        <v>0</v>
      </c>
      <c r="AO147" s="5">
        <v>0</v>
      </c>
      <c r="AP147" s="5">
        <v>0</v>
      </c>
      <c r="AQ147" s="5">
        <v>0</v>
      </c>
      <c r="AR147" s="5">
        <v>4</v>
      </c>
      <c r="AS147" s="5">
        <v>0</v>
      </c>
      <c r="AT147" s="5">
        <v>181</v>
      </c>
      <c r="AU147" s="5">
        <v>0</v>
      </c>
      <c r="AV147" s="5">
        <v>0</v>
      </c>
      <c r="AW147" s="5">
        <v>0</v>
      </c>
      <c r="AX147" s="5">
        <v>0</v>
      </c>
      <c r="AY147" s="5">
        <v>5</v>
      </c>
      <c r="AZ147" s="5">
        <v>6</v>
      </c>
      <c r="BA147" s="5">
        <v>0</v>
      </c>
      <c r="BB147" s="5">
        <v>9</v>
      </c>
      <c r="BC147" s="5">
        <v>5</v>
      </c>
      <c r="BD147" s="5">
        <v>0</v>
      </c>
      <c r="BE147" s="5">
        <v>0</v>
      </c>
      <c r="BF147" s="5">
        <v>0</v>
      </c>
      <c r="BG147" s="5">
        <v>0</v>
      </c>
      <c r="BH147" s="5">
        <v>0</v>
      </c>
      <c r="BI147" s="5">
        <v>24</v>
      </c>
      <c r="BJ147" s="5">
        <v>0</v>
      </c>
      <c r="BK147" s="5">
        <v>0</v>
      </c>
      <c r="BL147" s="5">
        <v>0</v>
      </c>
      <c r="BM147" s="5">
        <v>0</v>
      </c>
      <c r="BN147" s="5">
        <v>11</v>
      </c>
      <c r="BO147" s="5">
        <v>0</v>
      </c>
      <c r="BP147" s="5">
        <v>0</v>
      </c>
      <c r="BQ147" s="5">
        <v>0</v>
      </c>
      <c r="BR147" s="5">
        <v>0</v>
      </c>
      <c r="BS147" s="5">
        <v>0</v>
      </c>
      <c r="BT147" s="5">
        <v>0</v>
      </c>
      <c r="BU147" s="5">
        <v>0</v>
      </c>
      <c r="BV147" s="5">
        <v>0</v>
      </c>
      <c r="BW147" s="5">
        <v>3</v>
      </c>
      <c r="BX147" s="5">
        <v>5</v>
      </c>
      <c r="BY147" s="5">
        <v>0</v>
      </c>
      <c r="BZ147" s="5">
        <v>5</v>
      </c>
      <c r="CA147" s="5">
        <v>42</v>
      </c>
      <c r="CB147" s="5">
        <v>0</v>
      </c>
      <c r="CC147" s="5">
        <v>0</v>
      </c>
      <c r="CD147" s="5">
        <v>0</v>
      </c>
      <c r="CE147" s="5">
        <v>10</v>
      </c>
      <c r="CF147" s="5">
        <v>381</v>
      </c>
      <c r="CG147" s="5">
        <v>0</v>
      </c>
      <c r="CH147" s="5">
        <v>0</v>
      </c>
      <c r="CI147" s="5">
        <v>4</v>
      </c>
      <c r="CJ147" s="5">
        <v>4</v>
      </c>
      <c r="CK147" s="5">
        <v>0</v>
      </c>
      <c r="CL147" s="5">
        <v>4</v>
      </c>
      <c r="CM147" s="5">
        <v>0</v>
      </c>
      <c r="CN147" s="5">
        <v>0</v>
      </c>
      <c r="CO147" s="5">
        <v>17</v>
      </c>
      <c r="CP147" s="5">
        <v>3</v>
      </c>
      <c r="CQ147" s="5">
        <v>0</v>
      </c>
      <c r="CR147" s="5">
        <v>0</v>
      </c>
      <c r="CS147" s="5">
        <v>0</v>
      </c>
      <c r="CT147" s="5">
        <v>3</v>
      </c>
      <c r="CU147" s="5">
        <v>0</v>
      </c>
      <c r="CV147" s="5">
        <v>0</v>
      </c>
      <c r="CW147" s="5">
        <v>0</v>
      </c>
      <c r="CX147" s="5">
        <v>6</v>
      </c>
      <c r="CY147" s="5">
        <v>0</v>
      </c>
      <c r="CZ147" s="5">
        <v>0</v>
      </c>
      <c r="DA147" s="5">
        <v>0</v>
      </c>
      <c r="DB147" s="5">
        <v>9</v>
      </c>
      <c r="DC147" s="5">
        <v>0</v>
      </c>
      <c r="DD147" s="5">
        <v>0</v>
      </c>
      <c r="DE147" s="5">
        <v>0</v>
      </c>
      <c r="DF147" s="5">
        <v>4</v>
      </c>
      <c r="DG147" s="5">
        <v>0</v>
      </c>
      <c r="DH147" s="5">
        <v>0</v>
      </c>
      <c r="DI147" s="5">
        <v>0</v>
      </c>
      <c r="DJ147" s="5">
        <v>0</v>
      </c>
      <c r="DK147" s="5">
        <v>0</v>
      </c>
      <c r="DL147" s="5">
        <v>0</v>
      </c>
      <c r="DM147" s="5">
        <v>0</v>
      </c>
      <c r="DN147" s="5">
        <v>0</v>
      </c>
      <c r="DO147" s="5">
        <v>9</v>
      </c>
      <c r="DP147" s="5">
        <v>0</v>
      </c>
      <c r="DQ147" s="5">
        <v>0</v>
      </c>
      <c r="DR147" s="5">
        <v>0</v>
      </c>
      <c r="DS147" s="5">
        <v>0</v>
      </c>
      <c r="DT147" s="5">
        <v>0</v>
      </c>
      <c r="DU147" s="5">
        <v>0</v>
      </c>
      <c r="DV147" s="5">
        <v>0</v>
      </c>
      <c r="DW147" s="5">
        <v>0</v>
      </c>
      <c r="DX147" s="5">
        <v>247</v>
      </c>
      <c r="DY147" s="5">
        <v>4</v>
      </c>
      <c r="DZ147" s="5">
        <v>0</v>
      </c>
      <c r="EA147" s="5">
        <v>0</v>
      </c>
      <c r="EB147" s="5">
        <v>0</v>
      </c>
      <c r="EC147" s="5">
        <v>3</v>
      </c>
      <c r="ED147" s="5">
        <v>6</v>
      </c>
      <c r="EE147" s="5">
        <v>0</v>
      </c>
      <c r="EF147" s="5">
        <v>8</v>
      </c>
      <c r="EG147" s="5">
        <v>4</v>
      </c>
      <c r="EH147" s="5">
        <v>0</v>
      </c>
      <c r="EI147" s="5">
        <v>0</v>
      </c>
      <c r="EJ147" s="5">
        <v>0</v>
      </c>
      <c r="EK147" s="5">
        <v>0</v>
      </c>
      <c r="EL147" s="5">
        <v>0</v>
      </c>
      <c r="EM147" s="5">
        <v>31</v>
      </c>
      <c r="EN147" s="5">
        <v>0</v>
      </c>
      <c r="EO147" s="5">
        <v>0</v>
      </c>
      <c r="EP147" s="5">
        <v>0</v>
      </c>
      <c r="EQ147" s="5">
        <v>0</v>
      </c>
      <c r="ER147" s="5">
        <v>15</v>
      </c>
      <c r="ES147" s="5">
        <v>0</v>
      </c>
      <c r="ET147" s="5">
        <v>0</v>
      </c>
      <c r="EU147" s="5">
        <v>0</v>
      </c>
      <c r="EV147" s="5">
        <v>0</v>
      </c>
      <c r="EW147" s="5">
        <v>0</v>
      </c>
      <c r="EX147" s="5">
        <v>0</v>
      </c>
      <c r="EY147" s="5">
        <v>0</v>
      </c>
      <c r="EZ147" s="5">
        <v>0</v>
      </c>
      <c r="FA147" s="5">
        <v>5</v>
      </c>
      <c r="FB147" s="5">
        <v>6</v>
      </c>
      <c r="FC147" s="5">
        <v>0</v>
      </c>
      <c r="FD147" s="5">
        <v>3</v>
      </c>
      <c r="FE147" s="5">
        <v>45</v>
      </c>
      <c r="FF147" s="5">
        <v>0</v>
      </c>
      <c r="FG147" s="5">
        <v>0</v>
      </c>
      <c r="FH147" s="5">
        <v>0</v>
      </c>
      <c r="FI147" s="5">
        <v>13</v>
      </c>
      <c r="FJ147" s="5">
        <v>465</v>
      </c>
      <c r="FK147" s="5">
        <v>0</v>
      </c>
      <c r="FL147" s="5">
        <v>0</v>
      </c>
      <c r="FM147" s="5">
        <v>4</v>
      </c>
      <c r="FN147" s="5">
        <v>4</v>
      </c>
      <c r="FO147" s="5">
        <v>0</v>
      </c>
      <c r="FP147" s="5">
        <v>5</v>
      </c>
      <c r="FQ147" s="5">
        <v>0</v>
      </c>
      <c r="FR147" s="5">
        <v>0</v>
      </c>
      <c r="FS147" s="5">
        <v>22</v>
      </c>
      <c r="FT147" s="5">
        <v>6</v>
      </c>
      <c r="FU147" s="5">
        <v>0</v>
      </c>
      <c r="FV147" s="5">
        <v>0</v>
      </c>
      <c r="FW147" s="5">
        <v>0</v>
      </c>
      <c r="FX147" s="5">
        <v>5</v>
      </c>
      <c r="FY147" s="5">
        <v>0</v>
      </c>
      <c r="FZ147" s="5">
        <v>0</v>
      </c>
      <c r="GA147" s="5">
        <v>0</v>
      </c>
      <c r="GB147" s="5">
        <v>9</v>
      </c>
      <c r="GC147" s="5">
        <v>0</v>
      </c>
      <c r="GD147" s="5">
        <v>0</v>
      </c>
      <c r="GE147" s="5">
        <v>0</v>
      </c>
      <c r="GF147" s="5">
        <v>10</v>
      </c>
      <c r="GG147" s="5">
        <v>0</v>
      </c>
      <c r="GH147" s="5">
        <v>4</v>
      </c>
      <c r="GI147" s="5">
        <v>0</v>
      </c>
      <c r="GJ147" s="5">
        <v>8</v>
      </c>
      <c r="GK147" s="5">
        <v>10</v>
      </c>
      <c r="GL147" s="5">
        <v>4</v>
      </c>
      <c r="GM147" s="5">
        <v>0</v>
      </c>
      <c r="GN147" s="5">
        <v>0</v>
      </c>
      <c r="GO147" s="5">
        <v>5</v>
      </c>
      <c r="GP147" s="5">
        <v>0</v>
      </c>
      <c r="GQ147" s="5">
        <v>3</v>
      </c>
      <c r="GR147" s="5">
        <v>0</v>
      </c>
      <c r="GS147" s="5">
        <v>13</v>
      </c>
      <c r="GT147" s="5">
        <v>3</v>
      </c>
      <c r="GU147" s="5">
        <v>0</v>
      </c>
      <c r="GV147" s="5">
        <v>0</v>
      </c>
      <c r="GW147" s="5">
        <v>0</v>
      </c>
      <c r="GX147" s="5">
        <v>0</v>
      </c>
      <c r="GY147" s="5">
        <v>0</v>
      </c>
      <c r="GZ147" s="5">
        <v>7</v>
      </c>
      <c r="HA147" s="5">
        <v>5</v>
      </c>
      <c r="HB147" s="5">
        <v>433</v>
      </c>
      <c r="HC147" s="5">
        <v>4</v>
      </c>
      <c r="HD147" s="5">
        <v>0</v>
      </c>
      <c r="HE147" s="5">
        <v>0</v>
      </c>
      <c r="HF147" s="5">
        <v>0</v>
      </c>
      <c r="HG147" s="5">
        <v>12</v>
      </c>
      <c r="HH147" s="5">
        <v>14</v>
      </c>
      <c r="HI147" s="5">
        <v>0</v>
      </c>
      <c r="HJ147" s="5">
        <v>17</v>
      </c>
      <c r="HK147" s="5">
        <v>6</v>
      </c>
      <c r="HL147" s="5">
        <v>0</v>
      </c>
      <c r="HM147" s="5">
        <v>0</v>
      </c>
      <c r="HN147" s="5">
        <v>0</v>
      </c>
      <c r="HO147" s="5">
        <v>3</v>
      </c>
      <c r="HP147" s="5">
        <v>0</v>
      </c>
      <c r="HQ147" s="5">
        <v>49</v>
      </c>
      <c r="HR147" s="5">
        <v>0</v>
      </c>
      <c r="HS147" s="5">
        <v>0</v>
      </c>
      <c r="HT147" s="5">
        <v>0</v>
      </c>
      <c r="HU147" s="5">
        <v>0</v>
      </c>
      <c r="HV147" s="5">
        <v>27</v>
      </c>
      <c r="HW147" s="5">
        <v>0</v>
      </c>
      <c r="HX147" s="5">
        <v>0</v>
      </c>
      <c r="HY147" s="5">
        <v>0</v>
      </c>
      <c r="HZ147" s="5">
        <v>0</v>
      </c>
      <c r="IA147" s="5">
        <v>0</v>
      </c>
      <c r="IB147" s="5">
        <v>4</v>
      </c>
      <c r="IC147" s="5">
        <v>0</v>
      </c>
      <c r="ID147" s="5">
        <v>0</v>
      </c>
      <c r="IE147" s="5">
        <v>8</v>
      </c>
      <c r="IF147" s="5">
        <v>12</v>
      </c>
      <c r="IG147" s="5">
        <v>0</v>
      </c>
      <c r="IH147" s="5">
        <v>8</v>
      </c>
      <c r="II147" s="5">
        <v>88</v>
      </c>
      <c r="IJ147" s="5">
        <v>0</v>
      </c>
      <c r="IK147" s="5">
        <v>0</v>
      </c>
      <c r="IL147" s="5">
        <v>0</v>
      </c>
      <c r="IM147" s="5">
        <v>25</v>
      </c>
      <c r="IN147" s="5">
        <v>848</v>
      </c>
    </row>
    <row r="148" spans="2:248" x14ac:dyDescent="0.25">
      <c r="B148" s="4" t="s">
        <v>296</v>
      </c>
      <c r="C148" s="5">
        <v>0</v>
      </c>
      <c r="D148" s="5">
        <v>0</v>
      </c>
      <c r="E148" s="5">
        <v>0</v>
      </c>
      <c r="F148" s="5">
        <v>0</v>
      </c>
      <c r="G148" s="5">
        <v>0</v>
      </c>
      <c r="H148" s="5">
        <v>0</v>
      </c>
      <c r="I148" s="5">
        <v>0</v>
      </c>
      <c r="J148" s="5">
        <v>0</v>
      </c>
      <c r="K148" s="5">
        <v>8</v>
      </c>
      <c r="L148" s="5">
        <v>0</v>
      </c>
      <c r="M148" s="5">
        <v>0</v>
      </c>
      <c r="N148" s="5">
        <v>0</v>
      </c>
      <c r="O148" s="5">
        <v>0</v>
      </c>
      <c r="P148" s="5">
        <v>0</v>
      </c>
      <c r="Q148" s="5">
        <v>0</v>
      </c>
      <c r="R148" s="5">
        <v>0</v>
      </c>
      <c r="S148" s="5">
        <v>0</v>
      </c>
      <c r="T148" s="5">
        <v>0</v>
      </c>
      <c r="U148" s="5">
        <v>0</v>
      </c>
      <c r="V148" s="5">
        <v>0</v>
      </c>
      <c r="W148" s="5">
        <v>0</v>
      </c>
      <c r="X148" s="5">
        <v>3</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43</v>
      </c>
      <c r="AU148" s="5">
        <v>0</v>
      </c>
      <c r="AV148" s="5">
        <v>0</v>
      </c>
      <c r="AW148" s="5">
        <v>0</v>
      </c>
      <c r="AX148" s="5">
        <v>0</v>
      </c>
      <c r="AY148" s="5">
        <v>0</v>
      </c>
      <c r="AZ148" s="5">
        <v>3</v>
      </c>
      <c r="BA148" s="5">
        <v>0</v>
      </c>
      <c r="BB148" s="5">
        <v>5</v>
      </c>
      <c r="BC148" s="5">
        <v>0</v>
      </c>
      <c r="BD148" s="5">
        <v>0</v>
      </c>
      <c r="BE148" s="5">
        <v>0</v>
      </c>
      <c r="BF148" s="5">
        <v>0</v>
      </c>
      <c r="BG148" s="5">
        <v>0</v>
      </c>
      <c r="BH148" s="5">
        <v>0</v>
      </c>
      <c r="BI148" s="5">
        <v>15</v>
      </c>
      <c r="BJ148" s="5">
        <v>0</v>
      </c>
      <c r="BK148" s="5">
        <v>0</v>
      </c>
      <c r="BL148" s="5">
        <v>0</v>
      </c>
      <c r="BM148" s="5">
        <v>0</v>
      </c>
      <c r="BN148" s="5">
        <v>10</v>
      </c>
      <c r="BO148" s="5">
        <v>0</v>
      </c>
      <c r="BP148" s="5">
        <v>0</v>
      </c>
      <c r="BQ148" s="5">
        <v>0</v>
      </c>
      <c r="BR148" s="5">
        <v>0</v>
      </c>
      <c r="BS148" s="5">
        <v>0</v>
      </c>
      <c r="BT148" s="5">
        <v>0</v>
      </c>
      <c r="BU148" s="5">
        <v>0</v>
      </c>
      <c r="BV148" s="5">
        <v>0</v>
      </c>
      <c r="BW148" s="5">
        <v>0</v>
      </c>
      <c r="BX148" s="5">
        <v>0</v>
      </c>
      <c r="BY148" s="5">
        <v>0</v>
      </c>
      <c r="BZ148" s="5">
        <v>0</v>
      </c>
      <c r="CA148" s="5">
        <v>18</v>
      </c>
      <c r="CB148" s="5">
        <v>0</v>
      </c>
      <c r="CC148" s="5">
        <v>0</v>
      </c>
      <c r="CD148" s="5">
        <v>0</v>
      </c>
      <c r="CE148" s="5">
        <v>5</v>
      </c>
      <c r="CF148" s="5">
        <v>129</v>
      </c>
      <c r="CG148" s="5">
        <v>0</v>
      </c>
      <c r="CH148" s="5">
        <v>0</v>
      </c>
      <c r="CI148" s="5">
        <v>0</v>
      </c>
      <c r="CJ148" s="5">
        <v>0</v>
      </c>
      <c r="CK148" s="5">
        <v>0</v>
      </c>
      <c r="CL148" s="5">
        <v>0</v>
      </c>
      <c r="CM148" s="5">
        <v>0</v>
      </c>
      <c r="CN148" s="5">
        <v>0</v>
      </c>
      <c r="CO148" s="5">
        <v>20</v>
      </c>
      <c r="CP148" s="5">
        <v>0</v>
      </c>
      <c r="CQ148" s="5">
        <v>0</v>
      </c>
      <c r="CR148" s="5">
        <v>0</v>
      </c>
      <c r="CS148" s="5">
        <v>0</v>
      </c>
      <c r="CT148" s="5">
        <v>0</v>
      </c>
      <c r="CU148" s="5">
        <v>0</v>
      </c>
      <c r="CV148" s="5">
        <v>0</v>
      </c>
      <c r="CW148" s="5">
        <v>0</v>
      </c>
      <c r="CX148" s="5">
        <v>10</v>
      </c>
      <c r="CY148" s="5">
        <v>0</v>
      </c>
      <c r="CZ148" s="5">
        <v>0</v>
      </c>
      <c r="DA148" s="5">
        <v>0</v>
      </c>
      <c r="DB148" s="5">
        <v>10</v>
      </c>
      <c r="DC148" s="5">
        <v>0</v>
      </c>
      <c r="DD148" s="5">
        <v>0</v>
      </c>
      <c r="DE148" s="5">
        <v>0</v>
      </c>
      <c r="DF148" s="5">
        <v>0</v>
      </c>
      <c r="DG148" s="5">
        <v>0</v>
      </c>
      <c r="DH148" s="5">
        <v>0</v>
      </c>
      <c r="DI148" s="5">
        <v>0</v>
      </c>
      <c r="DJ148" s="5">
        <v>0</v>
      </c>
      <c r="DK148" s="5">
        <v>0</v>
      </c>
      <c r="DL148" s="5">
        <v>0</v>
      </c>
      <c r="DM148" s="5">
        <v>0</v>
      </c>
      <c r="DN148" s="5">
        <v>0</v>
      </c>
      <c r="DO148" s="5">
        <v>0</v>
      </c>
      <c r="DP148" s="5">
        <v>0</v>
      </c>
      <c r="DQ148" s="5">
        <v>0</v>
      </c>
      <c r="DR148" s="5">
        <v>0</v>
      </c>
      <c r="DS148" s="5">
        <v>0</v>
      </c>
      <c r="DT148" s="5">
        <v>0</v>
      </c>
      <c r="DU148" s="5">
        <v>0</v>
      </c>
      <c r="DV148" s="5">
        <v>6</v>
      </c>
      <c r="DW148" s="5">
        <v>0</v>
      </c>
      <c r="DX148" s="5">
        <v>146</v>
      </c>
      <c r="DY148" s="5">
        <v>0</v>
      </c>
      <c r="DZ148" s="5">
        <v>0</v>
      </c>
      <c r="EA148" s="5">
        <v>0</v>
      </c>
      <c r="EB148" s="5">
        <v>0</v>
      </c>
      <c r="EC148" s="5">
        <v>0</v>
      </c>
      <c r="ED148" s="5">
        <v>13</v>
      </c>
      <c r="EE148" s="5">
        <v>0</v>
      </c>
      <c r="EF148" s="5">
        <v>3</v>
      </c>
      <c r="EG148" s="5">
        <v>0</v>
      </c>
      <c r="EH148" s="5">
        <v>0</v>
      </c>
      <c r="EI148" s="5">
        <v>0</v>
      </c>
      <c r="EJ148" s="5">
        <v>0</v>
      </c>
      <c r="EK148" s="5">
        <v>0</v>
      </c>
      <c r="EL148" s="5">
        <v>0</v>
      </c>
      <c r="EM148" s="5">
        <v>33</v>
      </c>
      <c r="EN148" s="5">
        <v>0</v>
      </c>
      <c r="EO148" s="5">
        <v>0</v>
      </c>
      <c r="EP148" s="5">
        <v>0</v>
      </c>
      <c r="EQ148" s="5">
        <v>0</v>
      </c>
      <c r="ER148" s="5">
        <v>29</v>
      </c>
      <c r="ES148" s="5">
        <v>0</v>
      </c>
      <c r="ET148" s="5">
        <v>0</v>
      </c>
      <c r="EU148" s="5">
        <v>0</v>
      </c>
      <c r="EV148" s="5">
        <v>0</v>
      </c>
      <c r="EW148" s="5">
        <v>0</v>
      </c>
      <c r="EX148" s="5">
        <v>0</v>
      </c>
      <c r="EY148" s="5">
        <v>0</v>
      </c>
      <c r="EZ148" s="5">
        <v>0</v>
      </c>
      <c r="FA148" s="5">
        <v>7</v>
      </c>
      <c r="FB148" s="5">
        <v>3</v>
      </c>
      <c r="FC148" s="5">
        <v>0</v>
      </c>
      <c r="FD148" s="5">
        <v>0</v>
      </c>
      <c r="FE148" s="5">
        <v>48</v>
      </c>
      <c r="FF148" s="5">
        <v>0</v>
      </c>
      <c r="FG148" s="5">
        <v>0</v>
      </c>
      <c r="FH148" s="5">
        <v>0</v>
      </c>
      <c r="FI148" s="5">
        <v>4</v>
      </c>
      <c r="FJ148" s="5">
        <v>343</v>
      </c>
      <c r="FK148" s="5">
        <v>0</v>
      </c>
      <c r="FL148" s="5">
        <v>0</v>
      </c>
      <c r="FM148" s="5">
        <v>0</v>
      </c>
      <c r="FN148" s="5">
        <v>0</v>
      </c>
      <c r="FO148" s="5">
        <v>0</v>
      </c>
      <c r="FP148" s="5">
        <v>0</v>
      </c>
      <c r="FQ148" s="5">
        <v>0</v>
      </c>
      <c r="FR148" s="5">
        <v>0</v>
      </c>
      <c r="FS148" s="5">
        <v>28</v>
      </c>
      <c r="FT148" s="5">
        <v>0</v>
      </c>
      <c r="FU148" s="5">
        <v>0</v>
      </c>
      <c r="FV148" s="5">
        <v>0</v>
      </c>
      <c r="FW148" s="5">
        <v>0</v>
      </c>
      <c r="FX148" s="5">
        <v>0</v>
      </c>
      <c r="FY148" s="5">
        <v>0</v>
      </c>
      <c r="FZ148" s="5">
        <v>0</v>
      </c>
      <c r="GA148" s="5">
        <v>0</v>
      </c>
      <c r="GB148" s="5">
        <v>12</v>
      </c>
      <c r="GC148" s="5">
        <v>0</v>
      </c>
      <c r="GD148" s="5">
        <v>0</v>
      </c>
      <c r="GE148" s="5">
        <v>0</v>
      </c>
      <c r="GF148" s="5">
        <v>14</v>
      </c>
      <c r="GG148" s="5">
        <v>0</v>
      </c>
      <c r="GH148" s="5">
        <v>0</v>
      </c>
      <c r="GI148" s="5">
        <v>0</v>
      </c>
      <c r="GJ148" s="5">
        <v>0</v>
      </c>
      <c r="GK148" s="5">
        <v>0</v>
      </c>
      <c r="GL148" s="5">
        <v>0</v>
      </c>
      <c r="GM148" s="5">
        <v>0</v>
      </c>
      <c r="GN148" s="5">
        <v>0</v>
      </c>
      <c r="GO148" s="5">
        <v>0</v>
      </c>
      <c r="GP148" s="5">
        <v>0</v>
      </c>
      <c r="GQ148" s="5">
        <v>0</v>
      </c>
      <c r="GR148" s="5">
        <v>0</v>
      </c>
      <c r="GS148" s="5">
        <v>0</v>
      </c>
      <c r="GT148" s="5">
        <v>0</v>
      </c>
      <c r="GU148" s="5">
        <v>0</v>
      </c>
      <c r="GV148" s="5">
        <v>0</v>
      </c>
      <c r="GW148" s="5">
        <v>0</v>
      </c>
      <c r="GX148" s="5">
        <v>0</v>
      </c>
      <c r="GY148" s="5">
        <v>0</v>
      </c>
      <c r="GZ148" s="5">
        <v>5</v>
      </c>
      <c r="HA148" s="5">
        <v>0</v>
      </c>
      <c r="HB148" s="5">
        <v>189</v>
      </c>
      <c r="HC148" s="5">
        <v>0</v>
      </c>
      <c r="HD148" s="5">
        <v>0</v>
      </c>
      <c r="HE148" s="5">
        <v>0</v>
      </c>
      <c r="HF148" s="5">
        <v>0</v>
      </c>
      <c r="HG148" s="5">
        <v>0</v>
      </c>
      <c r="HH148" s="5">
        <v>19</v>
      </c>
      <c r="HI148" s="5">
        <v>0</v>
      </c>
      <c r="HJ148" s="5">
        <v>12</v>
      </c>
      <c r="HK148" s="5">
        <v>0</v>
      </c>
      <c r="HL148" s="5">
        <v>0</v>
      </c>
      <c r="HM148" s="5">
        <v>0</v>
      </c>
      <c r="HN148" s="5">
        <v>0</v>
      </c>
      <c r="HO148" s="5">
        <v>0</v>
      </c>
      <c r="HP148" s="5">
        <v>0</v>
      </c>
      <c r="HQ148" s="5">
        <v>48</v>
      </c>
      <c r="HR148" s="5">
        <v>0</v>
      </c>
      <c r="HS148" s="5">
        <v>0</v>
      </c>
      <c r="HT148" s="5">
        <v>0</v>
      </c>
      <c r="HU148" s="5">
        <v>0</v>
      </c>
      <c r="HV148" s="5">
        <v>40</v>
      </c>
      <c r="HW148" s="5">
        <v>0</v>
      </c>
      <c r="HX148" s="5">
        <v>0</v>
      </c>
      <c r="HY148" s="5">
        <v>0</v>
      </c>
      <c r="HZ148" s="5">
        <v>0</v>
      </c>
      <c r="IA148" s="5">
        <v>0</v>
      </c>
      <c r="IB148" s="5">
        <v>0</v>
      </c>
      <c r="IC148" s="5">
        <v>0</v>
      </c>
      <c r="ID148" s="5">
        <v>0</v>
      </c>
      <c r="IE148" s="5">
        <v>7</v>
      </c>
      <c r="IF148" s="5">
        <v>9</v>
      </c>
      <c r="IG148" s="5">
        <v>0</v>
      </c>
      <c r="IH148" s="5">
        <v>0</v>
      </c>
      <c r="II148" s="5">
        <v>67</v>
      </c>
      <c r="IJ148" s="5">
        <v>0</v>
      </c>
      <c r="IK148" s="5">
        <v>0</v>
      </c>
      <c r="IL148" s="5">
        <v>0</v>
      </c>
      <c r="IM148" s="5">
        <v>6</v>
      </c>
      <c r="IN148" s="5">
        <v>475</v>
      </c>
    </row>
    <row r="149" spans="2:248" x14ac:dyDescent="0.25">
      <c r="B149" s="4" t="s">
        <v>297</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298</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19</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8</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0</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0</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19</v>
      </c>
      <c r="HC150" s="5">
        <v>0</v>
      </c>
      <c r="HD150" s="5">
        <v>0</v>
      </c>
      <c r="HE150" s="5">
        <v>0</v>
      </c>
      <c r="HF150" s="5">
        <v>0</v>
      </c>
      <c r="HG150" s="5">
        <v>0</v>
      </c>
      <c r="HH150" s="5">
        <v>0</v>
      </c>
      <c r="HI150" s="5">
        <v>0</v>
      </c>
      <c r="HJ150" s="5">
        <v>0</v>
      </c>
      <c r="HK150" s="5">
        <v>0</v>
      </c>
      <c r="HL150" s="5">
        <v>0</v>
      </c>
      <c r="HM150" s="5">
        <v>0</v>
      </c>
      <c r="HN150" s="5">
        <v>0</v>
      </c>
      <c r="HO150" s="5">
        <v>0</v>
      </c>
      <c r="HP150" s="5">
        <v>0</v>
      </c>
      <c r="HQ150" s="5">
        <v>3</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6</v>
      </c>
      <c r="IJ150" s="5">
        <v>0</v>
      </c>
      <c r="IK150" s="5">
        <v>0</v>
      </c>
      <c r="IL150" s="5">
        <v>0</v>
      </c>
      <c r="IM150" s="5">
        <v>0</v>
      </c>
      <c r="IN150" s="5">
        <v>37</v>
      </c>
    </row>
    <row r="151" spans="2:248" x14ac:dyDescent="0.25">
      <c r="B151" s="4" t="s">
        <v>299</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4</v>
      </c>
      <c r="U151" s="5">
        <v>0</v>
      </c>
      <c r="V151" s="5">
        <v>0</v>
      </c>
      <c r="W151" s="5">
        <v>0</v>
      </c>
      <c r="X151" s="5">
        <v>3</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130</v>
      </c>
      <c r="AU151" s="5">
        <v>0</v>
      </c>
      <c r="AV151" s="5">
        <v>0</v>
      </c>
      <c r="AW151" s="5">
        <v>0</v>
      </c>
      <c r="AX151" s="5">
        <v>0</v>
      </c>
      <c r="AY151" s="5">
        <v>0</v>
      </c>
      <c r="AZ151" s="5">
        <v>0</v>
      </c>
      <c r="BA151" s="5">
        <v>0</v>
      </c>
      <c r="BB151" s="5">
        <v>14</v>
      </c>
      <c r="BC151" s="5">
        <v>0</v>
      </c>
      <c r="BD151" s="5">
        <v>0</v>
      </c>
      <c r="BE151" s="5">
        <v>0</v>
      </c>
      <c r="BF151" s="5">
        <v>0</v>
      </c>
      <c r="BG151" s="5">
        <v>0</v>
      </c>
      <c r="BH151" s="5">
        <v>0</v>
      </c>
      <c r="BI151" s="5">
        <v>30</v>
      </c>
      <c r="BJ151" s="5">
        <v>0</v>
      </c>
      <c r="BK151" s="5">
        <v>0</v>
      </c>
      <c r="BL151" s="5">
        <v>0</v>
      </c>
      <c r="BM151" s="5">
        <v>0</v>
      </c>
      <c r="BN151" s="5">
        <v>4</v>
      </c>
      <c r="BO151" s="5">
        <v>0</v>
      </c>
      <c r="BP151" s="5">
        <v>0</v>
      </c>
      <c r="BQ151" s="5">
        <v>0</v>
      </c>
      <c r="BR151" s="5">
        <v>0</v>
      </c>
      <c r="BS151" s="5">
        <v>0</v>
      </c>
      <c r="BT151" s="5">
        <v>0</v>
      </c>
      <c r="BU151" s="5">
        <v>0</v>
      </c>
      <c r="BV151" s="5">
        <v>0</v>
      </c>
      <c r="BW151" s="5">
        <v>0</v>
      </c>
      <c r="BX151" s="5">
        <v>0</v>
      </c>
      <c r="BY151" s="5">
        <v>0</v>
      </c>
      <c r="BZ151" s="5">
        <v>0</v>
      </c>
      <c r="CA151" s="5">
        <v>28</v>
      </c>
      <c r="CB151" s="5">
        <v>0</v>
      </c>
      <c r="CC151" s="5">
        <v>0</v>
      </c>
      <c r="CD151" s="5">
        <v>0</v>
      </c>
      <c r="CE151" s="5">
        <v>0</v>
      </c>
      <c r="CF151" s="5">
        <v>222</v>
      </c>
      <c r="CG151" s="5">
        <v>0</v>
      </c>
      <c r="CH151" s="5">
        <v>0</v>
      </c>
      <c r="CI151" s="5">
        <v>0</v>
      </c>
      <c r="CJ151" s="5">
        <v>0</v>
      </c>
      <c r="CK151" s="5">
        <v>0</v>
      </c>
      <c r="CL151" s="5">
        <v>0</v>
      </c>
      <c r="CM151" s="5">
        <v>0</v>
      </c>
      <c r="CN151" s="5">
        <v>0</v>
      </c>
      <c r="CO151" s="5">
        <v>0</v>
      </c>
      <c r="CP151" s="5">
        <v>0</v>
      </c>
      <c r="CQ151" s="5">
        <v>0</v>
      </c>
      <c r="CR151" s="5">
        <v>0</v>
      </c>
      <c r="CS151" s="5">
        <v>0</v>
      </c>
      <c r="CT151" s="5">
        <v>0</v>
      </c>
      <c r="CU151" s="5">
        <v>0</v>
      </c>
      <c r="CV151" s="5">
        <v>0</v>
      </c>
      <c r="CW151" s="5">
        <v>0</v>
      </c>
      <c r="CX151" s="5">
        <v>0</v>
      </c>
      <c r="CY151" s="5">
        <v>0</v>
      </c>
      <c r="CZ151" s="5">
        <v>0</v>
      </c>
      <c r="DA151" s="5">
        <v>0</v>
      </c>
      <c r="DB151" s="5">
        <v>0</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62</v>
      </c>
      <c r="DY151" s="5">
        <v>0</v>
      </c>
      <c r="DZ151" s="5">
        <v>0</v>
      </c>
      <c r="EA151" s="5">
        <v>0</v>
      </c>
      <c r="EB151" s="5">
        <v>0</v>
      </c>
      <c r="EC151" s="5">
        <v>0</v>
      </c>
      <c r="ED151" s="5">
        <v>0</v>
      </c>
      <c r="EE151" s="5">
        <v>0</v>
      </c>
      <c r="EF151" s="5">
        <v>4</v>
      </c>
      <c r="EG151" s="5">
        <v>0</v>
      </c>
      <c r="EH151" s="5">
        <v>0</v>
      </c>
      <c r="EI151" s="5">
        <v>0</v>
      </c>
      <c r="EJ151" s="5">
        <v>0</v>
      </c>
      <c r="EK151" s="5">
        <v>0</v>
      </c>
      <c r="EL151" s="5">
        <v>0</v>
      </c>
      <c r="EM151" s="5">
        <v>16</v>
      </c>
      <c r="EN151" s="5">
        <v>0</v>
      </c>
      <c r="EO151" s="5">
        <v>0</v>
      </c>
      <c r="EP151" s="5">
        <v>0</v>
      </c>
      <c r="EQ151" s="5">
        <v>0</v>
      </c>
      <c r="ER151" s="5">
        <v>8</v>
      </c>
      <c r="ES151" s="5">
        <v>0</v>
      </c>
      <c r="ET151" s="5">
        <v>0</v>
      </c>
      <c r="EU151" s="5">
        <v>0</v>
      </c>
      <c r="EV151" s="5">
        <v>0</v>
      </c>
      <c r="EW151" s="5">
        <v>0</v>
      </c>
      <c r="EX151" s="5">
        <v>0</v>
      </c>
      <c r="EY151" s="5">
        <v>0</v>
      </c>
      <c r="EZ151" s="5">
        <v>0</v>
      </c>
      <c r="FA151" s="5">
        <v>0</v>
      </c>
      <c r="FB151" s="5">
        <v>0</v>
      </c>
      <c r="FC151" s="5">
        <v>0</v>
      </c>
      <c r="FD151" s="5">
        <v>0</v>
      </c>
      <c r="FE151" s="5">
        <v>14</v>
      </c>
      <c r="FF151" s="5">
        <v>0</v>
      </c>
      <c r="FG151" s="5">
        <v>0</v>
      </c>
      <c r="FH151" s="5">
        <v>0</v>
      </c>
      <c r="FI151" s="5">
        <v>4</v>
      </c>
      <c r="FJ151" s="5">
        <v>99</v>
      </c>
      <c r="FK151" s="5">
        <v>0</v>
      </c>
      <c r="FL151" s="5">
        <v>0</v>
      </c>
      <c r="FM151" s="5">
        <v>0</v>
      </c>
      <c r="FN151" s="5">
        <v>0</v>
      </c>
      <c r="FO151" s="5">
        <v>0</v>
      </c>
      <c r="FP151" s="5">
        <v>0</v>
      </c>
      <c r="FQ151" s="5">
        <v>0</v>
      </c>
      <c r="FR151" s="5">
        <v>0</v>
      </c>
      <c r="FS151" s="5">
        <v>6</v>
      </c>
      <c r="FT151" s="5">
        <v>0</v>
      </c>
      <c r="FU151" s="5">
        <v>0</v>
      </c>
      <c r="FV151" s="5">
        <v>0</v>
      </c>
      <c r="FW151" s="5">
        <v>0</v>
      </c>
      <c r="FX151" s="5">
        <v>0</v>
      </c>
      <c r="FY151" s="5">
        <v>0</v>
      </c>
      <c r="FZ151" s="5">
        <v>0</v>
      </c>
      <c r="GA151" s="5">
        <v>0</v>
      </c>
      <c r="GB151" s="5">
        <v>4</v>
      </c>
      <c r="GC151" s="5">
        <v>0</v>
      </c>
      <c r="GD151" s="5">
        <v>0</v>
      </c>
      <c r="GE151" s="5">
        <v>0</v>
      </c>
      <c r="GF151" s="5">
        <v>3</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195</v>
      </c>
      <c r="HC151" s="5">
        <v>0</v>
      </c>
      <c r="HD151" s="5">
        <v>0</v>
      </c>
      <c r="HE151" s="5">
        <v>0</v>
      </c>
      <c r="HF151" s="5">
        <v>0</v>
      </c>
      <c r="HG151" s="5">
        <v>0</v>
      </c>
      <c r="HH151" s="5">
        <v>0</v>
      </c>
      <c r="HI151" s="5">
        <v>0</v>
      </c>
      <c r="HJ151" s="5">
        <v>15</v>
      </c>
      <c r="HK151" s="5">
        <v>0</v>
      </c>
      <c r="HL151" s="5">
        <v>0</v>
      </c>
      <c r="HM151" s="5">
        <v>0</v>
      </c>
      <c r="HN151" s="5">
        <v>0</v>
      </c>
      <c r="HO151" s="5">
        <v>0</v>
      </c>
      <c r="HP151" s="5">
        <v>0</v>
      </c>
      <c r="HQ151" s="5">
        <v>44</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35</v>
      </c>
      <c r="IJ151" s="5">
        <v>0</v>
      </c>
      <c r="IK151" s="5">
        <v>0</v>
      </c>
      <c r="IL151" s="5">
        <v>0</v>
      </c>
      <c r="IM151" s="5">
        <v>3</v>
      </c>
      <c r="IN151" s="5">
        <v>325</v>
      </c>
    </row>
    <row r="152" spans="2:248" x14ac:dyDescent="0.25">
      <c r="B152" s="4" t="s">
        <v>300</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69</v>
      </c>
      <c r="AU152" s="5">
        <v>0</v>
      </c>
      <c r="AV152" s="5">
        <v>0</v>
      </c>
      <c r="AW152" s="5">
        <v>0</v>
      </c>
      <c r="AX152" s="5">
        <v>0</v>
      </c>
      <c r="AY152" s="5">
        <v>0</v>
      </c>
      <c r="AZ152" s="5">
        <v>0</v>
      </c>
      <c r="BA152" s="5">
        <v>0</v>
      </c>
      <c r="BB152" s="5">
        <v>4</v>
      </c>
      <c r="BC152" s="5">
        <v>0</v>
      </c>
      <c r="BD152" s="5">
        <v>0</v>
      </c>
      <c r="BE152" s="5">
        <v>0</v>
      </c>
      <c r="BF152" s="5">
        <v>0</v>
      </c>
      <c r="BG152" s="5">
        <v>0</v>
      </c>
      <c r="BH152" s="5">
        <v>0</v>
      </c>
      <c r="BI152" s="5">
        <v>16</v>
      </c>
      <c r="BJ152" s="5">
        <v>0</v>
      </c>
      <c r="BK152" s="5">
        <v>0</v>
      </c>
      <c r="BL152" s="5">
        <v>0</v>
      </c>
      <c r="BM152" s="5">
        <v>0</v>
      </c>
      <c r="BN152" s="5">
        <v>3</v>
      </c>
      <c r="BO152" s="5">
        <v>0</v>
      </c>
      <c r="BP152" s="5">
        <v>0</v>
      </c>
      <c r="BQ152" s="5">
        <v>0</v>
      </c>
      <c r="BR152" s="5">
        <v>0</v>
      </c>
      <c r="BS152" s="5">
        <v>0</v>
      </c>
      <c r="BT152" s="5">
        <v>0</v>
      </c>
      <c r="BU152" s="5">
        <v>0</v>
      </c>
      <c r="BV152" s="5">
        <v>0</v>
      </c>
      <c r="BW152" s="5">
        <v>0</v>
      </c>
      <c r="BX152" s="5">
        <v>0</v>
      </c>
      <c r="BY152" s="5">
        <v>0</v>
      </c>
      <c r="BZ152" s="5">
        <v>0</v>
      </c>
      <c r="CA152" s="5">
        <v>7</v>
      </c>
      <c r="CB152" s="5">
        <v>0</v>
      </c>
      <c r="CC152" s="5">
        <v>0</v>
      </c>
      <c r="CD152" s="5">
        <v>0</v>
      </c>
      <c r="CE152" s="5">
        <v>0</v>
      </c>
      <c r="CF152" s="5">
        <v>102</v>
      </c>
      <c r="CG152" s="5">
        <v>0</v>
      </c>
      <c r="CH152" s="5">
        <v>0</v>
      </c>
      <c r="CI152" s="5">
        <v>0</v>
      </c>
      <c r="CJ152" s="5">
        <v>0</v>
      </c>
      <c r="CK152" s="5">
        <v>0</v>
      </c>
      <c r="CL152" s="5">
        <v>0</v>
      </c>
      <c r="CM152" s="5">
        <v>0</v>
      </c>
      <c r="CN152" s="5">
        <v>0</v>
      </c>
      <c r="CO152" s="5">
        <v>0</v>
      </c>
      <c r="CP152" s="5">
        <v>0</v>
      </c>
      <c r="CQ152" s="5">
        <v>0</v>
      </c>
      <c r="CR152" s="5">
        <v>0</v>
      </c>
      <c r="CS152" s="5">
        <v>0</v>
      </c>
      <c r="CT152" s="5">
        <v>0</v>
      </c>
      <c r="CU152" s="5">
        <v>0</v>
      </c>
      <c r="CV152" s="5">
        <v>0</v>
      </c>
      <c r="CW152" s="5">
        <v>0</v>
      </c>
      <c r="CX152" s="5">
        <v>0</v>
      </c>
      <c r="CY152" s="5">
        <v>0</v>
      </c>
      <c r="CZ152" s="5">
        <v>0</v>
      </c>
      <c r="DA152" s="5">
        <v>0</v>
      </c>
      <c r="DB152" s="5">
        <v>5</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103</v>
      </c>
      <c r="DY152" s="5">
        <v>0</v>
      </c>
      <c r="DZ152" s="5">
        <v>0</v>
      </c>
      <c r="EA152" s="5">
        <v>0</v>
      </c>
      <c r="EB152" s="5">
        <v>0</v>
      </c>
      <c r="EC152" s="5">
        <v>0</v>
      </c>
      <c r="ED152" s="5">
        <v>0</v>
      </c>
      <c r="EE152" s="5">
        <v>0</v>
      </c>
      <c r="EF152" s="5">
        <v>6</v>
      </c>
      <c r="EG152" s="5">
        <v>0</v>
      </c>
      <c r="EH152" s="5">
        <v>0</v>
      </c>
      <c r="EI152" s="5">
        <v>0</v>
      </c>
      <c r="EJ152" s="5">
        <v>0</v>
      </c>
      <c r="EK152" s="5">
        <v>0</v>
      </c>
      <c r="EL152" s="5">
        <v>0</v>
      </c>
      <c r="EM152" s="5">
        <v>5</v>
      </c>
      <c r="EN152" s="5">
        <v>0</v>
      </c>
      <c r="EO152" s="5">
        <v>0</v>
      </c>
      <c r="EP152" s="5">
        <v>0</v>
      </c>
      <c r="EQ152" s="5">
        <v>0</v>
      </c>
      <c r="ER152" s="5">
        <v>5</v>
      </c>
      <c r="ES152" s="5">
        <v>0</v>
      </c>
      <c r="ET152" s="5">
        <v>0</v>
      </c>
      <c r="EU152" s="5">
        <v>0</v>
      </c>
      <c r="EV152" s="5">
        <v>0</v>
      </c>
      <c r="EW152" s="5">
        <v>0</v>
      </c>
      <c r="EX152" s="5">
        <v>0</v>
      </c>
      <c r="EY152" s="5">
        <v>0</v>
      </c>
      <c r="EZ152" s="5">
        <v>0</v>
      </c>
      <c r="FA152" s="5">
        <v>0</v>
      </c>
      <c r="FB152" s="5">
        <v>0</v>
      </c>
      <c r="FC152" s="5">
        <v>0</v>
      </c>
      <c r="FD152" s="5">
        <v>0</v>
      </c>
      <c r="FE152" s="5">
        <v>22</v>
      </c>
      <c r="FF152" s="5">
        <v>0</v>
      </c>
      <c r="FG152" s="5">
        <v>0</v>
      </c>
      <c r="FH152" s="5">
        <v>0</v>
      </c>
      <c r="FI152" s="5">
        <v>5</v>
      </c>
      <c r="FJ152" s="5">
        <v>158</v>
      </c>
      <c r="FK152" s="5">
        <v>0</v>
      </c>
      <c r="FL152" s="5">
        <v>0</v>
      </c>
      <c r="FM152" s="5">
        <v>0</v>
      </c>
      <c r="FN152" s="5">
        <v>3</v>
      </c>
      <c r="FO152" s="5">
        <v>0</v>
      </c>
      <c r="FP152" s="5">
        <v>0</v>
      </c>
      <c r="FQ152" s="5">
        <v>0</v>
      </c>
      <c r="FR152" s="5">
        <v>0</v>
      </c>
      <c r="FS152" s="5">
        <v>0</v>
      </c>
      <c r="FT152" s="5">
        <v>0</v>
      </c>
      <c r="FU152" s="5">
        <v>0</v>
      </c>
      <c r="FV152" s="5">
        <v>0</v>
      </c>
      <c r="FW152" s="5">
        <v>0</v>
      </c>
      <c r="FX152" s="5">
        <v>0</v>
      </c>
      <c r="FY152" s="5">
        <v>0</v>
      </c>
      <c r="FZ152" s="5">
        <v>0</v>
      </c>
      <c r="GA152" s="5">
        <v>0</v>
      </c>
      <c r="GB152" s="5">
        <v>3</v>
      </c>
      <c r="GC152" s="5">
        <v>0</v>
      </c>
      <c r="GD152" s="5">
        <v>0</v>
      </c>
      <c r="GE152" s="5">
        <v>0</v>
      </c>
      <c r="GF152" s="5">
        <v>5</v>
      </c>
      <c r="GG152" s="5">
        <v>0</v>
      </c>
      <c r="GH152" s="5">
        <v>0</v>
      </c>
      <c r="GI152" s="5">
        <v>0</v>
      </c>
      <c r="GJ152" s="5">
        <v>0</v>
      </c>
      <c r="GK152" s="5">
        <v>0</v>
      </c>
      <c r="GL152" s="5">
        <v>0</v>
      </c>
      <c r="GM152" s="5">
        <v>0</v>
      </c>
      <c r="GN152" s="5">
        <v>0</v>
      </c>
      <c r="GO152" s="5">
        <v>0</v>
      </c>
      <c r="GP152" s="5">
        <v>0</v>
      </c>
      <c r="GQ152" s="5">
        <v>0</v>
      </c>
      <c r="GR152" s="5">
        <v>0</v>
      </c>
      <c r="GS152" s="5">
        <v>4</v>
      </c>
      <c r="GT152" s="5">
        <v>0</v>
      </c>
      <c r="GU152" s="5">
        <v>0</v>
      </c>
      <c r="GV152" s="5">
        <v>0</v>
      </c>
      <c r="GW152" s="5">
        <v>0</v>
      </c>
      <c r="GX152" s="5">
        <v>0</v>
      </c>
      <c r="GY152" s="5">
        <v>0</v>
      </c>
      <c r="GZ152" s="5">
        <v>0</v>
      </c>
      <c r="HA152" s="5">
        <v>0</v>
      </c>
      <c r="HB152" s="5">
        <v>167</v>
      </c>
      <c r="HC152" s="5">
        <v>0</v>
      </c>
      <c r="HD152" s="5">
        <v>0</v>
      </c>
      <c r="HE152" s="5">
        <v>0</v>
      </c>
      <c r="HF152" s="5">
        <v>0</v>
      </c>
      <c r="HG152" s="5">
        <v>0</v>
      </c>
      <c r="HH152" s="5">
        <v>0</v>
      </c>
      <c r="HI152" s="5">
        <v>0</v>
      </c>
      <c r="HJ152" s="5">
        <v>4</v>
      </c>
      <c r="HK152" s="5">
        <v>0</v>
      </c>
      <c r="HL152" s="5">
        <v>0</v>
      </c>
      <c r="HM152" s="5">
        <v>0</v>
      </c>
      <c r="HN152" s="5">
        <v>0</v>
      </c>
      <c r="HO152" s="5">
        <v>0</v>
      </c>
      <c r="HP152" s="5">
        <v>0</v>
      </c>
      <c r="HQ152" s="5">
        <v>20</v>
      </c>
      <c r="HR152" s="5">
        <v>0</v>
      </c>
      <c r="HS152" s="5">
        <v>0</v>
      </c>
      <c r="HT152" s="5">
        <v>0</v>
      </c>
      <c r="HU152" s="5">
        <v>0</v>
      </c>
      <c r="HV152" s="5">
        <v>7</v>
      </c>
      <c r="HW152" s="5">
        <v>0</v>
      </c>
      <c r="HX152" s="5">
        <v>0</v>
      </c>
      <c r="HY152" s="5">
        <v>0</v>
      </c>
      <c r="HZ152" s="5">
        <v>0</v>
      </c>
      <c r="IA152" s="5">
        <v>0</v>
      </c>
      <c r="IB152" s="5">
        <v>0</v>
      </c>
      <c r="IC152" s="5">
        <v>0</v>
      </c>
      <c r="ID152" s="5">
        <v>0</v>
      </c>
      <c r="IE152" s="5">
        <v>0</v>
      </c>
      <c r="IF152" s="5">
        <v>0</v>
      </c>
      <c r="IG152" s="5">
        <v>0</v>
      </c>
      <c r="IH152" s="5">
        <v>0</v>
      </c>
      <c r="II152" s="5">
        <v>29</v>
      </c>
      <c r="IJ152" s="5">
        <v>0</v>
      </c>
      <c r="IK152" s="5">
        <v>0</v>
      </c>
      <c r="IL152" s="5">
        <v>0</v>
      </c>
      <c r="IM152" s="5">
        <v>3</v>
      </c>
      <c r="IN152" s="5">
        <v>261</v>
      </c>
    </row>
    <row r="153" spans="2:248" x14ac:dyDescent="0.25">
      <c r="B153" s="4" t="s">
        <v>301</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8</v>
      </c>
      <c r="AU153" s="5">
        <v>0</v>
      </c>
      <c r="AV153" s="5">
        <v>0</v>
      </c>
      <c r="AW153" s="5">
        <v>0</v>
      </c>
      <c r="AX153" s="5">
        <v>0</v>
      </c>
      <c r="AY153" s="5">
        <v>0</v>
      </c>
      <c r="AZ153" s="5">
        <v>0</v>
      </c>
      <c r="BA153" s="5">
        <v>0</v>
      </c>
      <c r="BB153" s="5">
        <v>0</v>
      </c>
      <c r="BC153" s="5">
        <v>0</v>
      </c>
      <c r="BD153" s="5">
        <v>0</v>
      </c>
      <c r="BE153" s="5">
        <v>0</v>
      </c>
      <c r="BF153" s="5">
        <v>0</v>
      </c>
      <c r="BG153" s="5">
        <v>0</v>
      </c>
      <c r="BH153" s="5">
        <v>0</v>
      </c>
      <c r="BI153" s="5">
        <v>0</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4</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6</v>
      </c>
      <c r="DY153" s="5">
        <v>0</v>
      </c>
      <c r="DZ153" s="5">
        <v>0</v>
      </c>
      <c r="EA153" s="5">
        <v>0</v>
      </c>
      <c r="EB153" s="5">
        <v>0</v>
      </c>
      <c r="EC153" s="5">
        <v>0</v>
      </c>
      <c r="ED153" s="5">
        <v>0</v>
      </c>
      <c r="EE153" s="5">
        <v>0</v>
      </c>
      <c r="EF153" s="5">
        <v>0</v>
      </c>
      <c r="EG153" s="5">
        <v>0</v>
      </c>
      <c r="EH153" s="5">
        <v>0</v>
      </c>
      <c r="EI153" s="5">
        <v>0</v>
      </c>
      <c r="EJ153" s="5">
        <v>0</v>
      </c>
      <c r="EK153" s="5">
        <v>0</v>
      </c>
      <c r="EL153" s="5">
        <v>0</v>
      </c>
      <c r="EM153" s="5">
        <v>0</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0</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16</v>
      </c>
      <c r="HC153" s="5">
        <v>0</v>
      </c>
      <c r="HD153" s="5">
        <v>0</v>
      </c>
      <c r="HE153" s="5">
        <v>0</v>
      </c>
      <c r="HF153" s="5">
        <v>0</v>
      </c>
      <c r="HG153" s="5">
        <v>0</v>
      </c>
      <c r="HH153" s="5">
        <v>0</v>
      </c>
      <c r="HI153" s="5">
        <v>0</v>
      </c>
      <c r="HJ153" s="5">
        <v>0</v>
      </c>
      <c r="HK153" s="5">
        <v>0</v>
      </c>
      <c r="HL153" s="5">
        <v>0</v>
      </c>
      <c r="HM153" s="5">
        <v>0</v>
      </c>
      <c r="HN153" s="5">
        <v>0</v>
      </c>
      <c r="HO153" s="5">
        <v>0</v>
      </c>
      <c r="HP153" s="5">
        <v>0</v>
      </c>
      <c r="HQ153" s="5">
        <v>0</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32</v>
      </c>
    </row>
    <row r="154" spans="2:248" x14ac:dyDescent="0.25">
      <c r="B154" s="4" t="s">
        <v>302</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3</v>
      </c>
      <c r="AU154" s="5">
        <v>0</v>
      </c>
      <c r="AV154" s="5">
        <v>0</v>
      </c>
      <c r="AW154" s="5">
        <v>0</v>
      </c>
      <c r="AX154" s="5">
        <v>0</v>
      </c>
      <c r="AY154" s="5">
        <v>0</v>
      </c>
      <c r="AZ154" s="5">
        <v>0</v>
      </c>
      <c r="BA154" s="5">
        <v>0</v>
      </c>
      <c r="BB154" s="5">
        <v>0</v>
      </c>
      <c r="BC154" s="5">
        <v>0</v>
      </c>
      <c r="BD154" s="5">
        <v>0</v>
      </c>
      <c r="BE154" s="5">
        <v>0</v>
      </c>
      <c r="BF154" s="5">
        <v>0</v>
      </c>
      <c r="BG154" s="5">
        <v>0</v>
      </c>
      <c r="BH154" s="5">
        <v>0</v>
      </c>
      <c r="BI154" s="5">
        <v>0</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3</v>
      </c>
      <c r="CB154" s="5">
        <v>0</v>
      </c>
      <c r="CC154" s="5">
        <v>0</v>
      </c>
      <c r="CD154" s="5">
        <v>0</v>
      </c>
      <c r="CE154" s="5">
        <v>0</v>
      </c>
      <c r="CF154" s="5">
        <v>15</v>
      </c>
      <c r="CG154" s="5">
        <v>0</v>
      </c>
      <c r="CH154" s="5">
        <v>0</v>
      </c>
      <c r="CI154" s="5">
        <v>0</v>
      </c>
      <c r="CJ154" s="5">
        <v>0</v>
      </c>
      <c r="CK154" s="5">
        <v>0</v>
      </c>
      <c r="CL154" s="5">
        <v>0</v>
      </c>
      <c r="CM154" s="5">
        <v>0</v>
      </c>
      <c r="CN154" s="5">
        <v>0</v>
      </c>
      <c r="CO154" s="5">
        <v>4</v>
      </c>
      <c r="CP154" s="5">
        <v>0</v>
      </c>
      <c r="CQ154" s="5">
        <v>0</v>
      </c>
      <c r="CR154" s="5">
        <v>0</v>
      </c>
      <c r="CS154" s="5">
        <v>0</v>
      </c>
      <c r="CT154" s="5">
        <v>0</v>
      </c>
      <c r="CU154" s="5">
        <v>0</v>
      </c>
      <c r="CV154" s="5">
        <v>0</v>
      </c>
      <c r="CW154" s="5">
        <v>0</v>
      </c>
      <c r="CX154" s="5">
        <v>0</v>
      </c>
      <c r="CY154" s="5">
        <v>0</v>
      </c>
      <c r="CZ154" s="5">
        <v>0</v>
      </c>
      <c r="DA154" s="5">
        <v>0</v>
      </c>
      <c r="DB154" s="5">
        <v>0</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11</v>
      </c>
      <c r="DY154" s="5">
        <v>0</v>
      </c>
      <c r="DZ154" s="5">
        <v>0</v>
      </c>
      <c r="EA154" s="5">
        <v>0</v>
      </c>
      <c r="EB154" s="5">
        <v>0</v>
      </c>
      <c r="EC154" s="5">
        <v>0</v>
      </c>
      <c r="ED154" s="5">
        <v>0</v>
      </c>
      <c r="EE154" s="5">
        <v>0</v>
      </c>
      <c r="EF154" s="5">
        <v>0</v>
      </c>
      <c r="EG154" s="5">
        <v>0</v>
      </c>
      <c r="EH154" s="5">
        <v>0</v>
      </c>
      <c r="EI154" s="5">
        <v>0</v>
      </c>
      <c r="EJ154" s="5">
        <v>0</v>
      </c>
      <c r="EK154" s="5">
        <v>0</v>
      </c>
      <c r="EL154" s="5">
        <v>0</v>
      </c>
      <c r="EM154" s="5">
        <v>3</v>
      </c>
      <c r="EN154" s="5">
        <v>0</v>
      </c>
      <c r="EO154" s="5">
        <v>0</v>
      </c>
      <c r="EP154" s="5">
        <v>0</v>
      </c>
      <c r="EQ154" s="5">
        <v>0</v>
      </c>
      <c r="ER154" s="5">
        <v>7</v>
      </c>
      <c r="ES154" s="5">
        <v>0</v>
      </c>
      <c r="ET154" s="5">
        <v>0</v>
      </c>
      <c r="EU154" s="5">
        <v>0</v>
      </c>
      <c r="EV154" s="5">
        <v>0</v>
      </c>
      <c r="EW154" s="5">
        <v>0</v>
      </c>
      <c r="EX154" s="5">
        <v>0</v>
      </c>
      <c r="EY154" s="5">
        <v>0</v>
      </c>
      <c r="EZ154" s="5">
        <v>0</v>
      </c>
      <c r="FA154" s="5">
        <v>0</v>
      </c>
      <c r="FB154" s="5">
        <v>0</v>
      </c>
      <c r="FC154" s="5">
        <v>0</v>
      </c>
      <c r="FD154" s="5">
        <v>0</v>
      </c>
      <c r="FE154" s="5">
        <v>10</v>
      </c>
      <c r="FF154" s="5">
        <v>0</v>
      </c>
      <c r="FG154" s="5">
        <v>0</v>
      </c>
      <c r="FH154" s="5">
        <v>0</v>
      </c>
      <c r="FI154" s="5">
        <v>0</v>
      </c>
      <c r="FJ154" s="5">
        <v>27</v>
      </c>
      <c r="FK154" s="5">
        <v>0</v>
      </c>
      <c r="FL154" s="5">
        <v>0</v>
      </c>
      <c r="FM154" s="5">
        <v>0</v>
      </c>
      <c r="FN154" s="5">
        <v>0</v>
      </c>
      <c r="FO154" s="5">
        <v>0</v>
      </c>
      <c r="FP154" s="5">
        <v>0</v>
      </c>
      <c r="FQ154" s="5">
        <v>0</v>
      </c>
      <c r="FR154" s="5">
        <v>0</v>
      </c>
      <c r="FS154" s="5">
        <v>7</v>
      </c>
      <c r="FT154" s="5">
        <v>0</v>
      </c>
      <c r="FU154" s="5">
        <v>0</v>
      </c>
      <c r="FV154" s="5">
        <v>0</v>
      </c>
      <c r="FW154" s="5">
        <v>0</v>
      </c>
      <c r="FX154" s="5">
        <v>0</v>
      </c>
      <c r="FY154" s="5">
        <v>0</v>
      </c>
      <c r="FZ154" s="5">
        <v>0</v>
      </c>
      <c r="GA154" s="5">
        <v>0</v>
      </c>
      <c r="GB154" s="5">
        <v>0</v>
      </c>
      <c r="GC154" s="5">
        <v>0</v>
      </c>
      <c r="GD154" s="5">
        <v>0</v>
      </c>
      <c r="GE154" s="5">
        <v>0</v>
      </c>
      <c r="GF154" s="5">
        <v>0</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7</v>
      </c>
      <c r="HC154" s="5">
        <v>0</v>
      </c>
      <c r="HD154" s="5">
        <v>0</v>
      </c>
      <c r="HE154" s="5">
        <v>0</v>
      </c>
      <c r="HF154" s="5">
        <v>0</v>
      </c>
      <c r="HG154" s="5">
        <v>0</v>
      </c>
      <c r="HH154" s="5">
        <v>0</v>
      </c>
      <c r="HI154" s="5">
        <v>0</v>
      </c>
      <c r="HJ154" s="5">
        <v>0</v>
      </c>
      <c r="HK154" s="5">
        <v>0</v>
      </c>
      <c r="HL154" s="5">
        <v>0</v>
      </c>
      <c r="HM154" s="5">
        <v>0</v>
      </c>
      <c r="HN154" s="5">
        <v>0</v>
      </c>
      <c r="HO154" s="5">
        <v>0</v>
      </c>
      <c r="HP154" s="5">
        <v>0</v>
      </c>
      <c r="HQ154" s="5">
        <v>6</v>
      </c>
      <c r="HR154" s="5">
        <v>0</v>
      </c>
      <c r="HS154" s="5">
        <v>0</v>
      </c>
      <c r="HT154" s="5">
        <v>0</v>
      </c>
      <c r="HU154" s="5">
        <v>0</v>
      </c>
      <c r="HV154" s="5">
        <v>10</v>
      </c>
      <c r="HW154" s="5">
        <v>0</v>
      </c>
      <c r="HX154" s="5">
        <v>0</v>
      </c>
      <c r="HY154" s="5">
        <v>0</v>
      </c>
      <c r="HZ154" s="5">
        <v>0</v>
      </c>
      <c r="IA154" s="5">
        <v>0</v>
      </c>
      <c r="IB154" s="5">
        <v>0</v>
      </c>
      <c r="IC154" s="5">
        <v>0</v>
      </c>
      <c r="ID154" s="5">
        <v>0</v>
      </c>
      <c r="IE154" s="5">
        <v>0</v>
      </c>
      <c r="IF154" s="5">
        <v>0</v>
      </c>
      <c r="IG154" s="5">
        <v>0</v>
      </c>
      <c r="IH154" s="5">
        <v>0</v>
      </c>
      <c r="II154" s="5">
        <v>12</v>
      </c>
      <c r="IJ154" s="5">
        <v>0</v>
      </c>
      <c r="IK154" s="5">
        <v>0</v>
      </c>
      <c r="IL154" s="5">
        <v>0</v>
      </c>
      <c r="IM154" s="5">
        <v>0</v>
      </c>
      <c r="IN154" s="5">
        <v>39</v>
      </c>
    </row>
    <row r="155" spans="2:248" x14ac:dyDescent="0.25">
      <c r="B155" s="4" t="s">
        <v>303</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304</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0</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305</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0</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5</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12</v>
      </c>
      <c r="HC157" s="5">
        <v>0</v>
      </c>
      <c r="HD157" s="5">
        <v>0</v>
      </c>
      <c r="HE157" s="5">
        <v>0</v>
      </c>
      <c r="HF157" s="5">
        <v>0</v>
      </c>
      <c r="HG157" s="5">
        <v>0</v>
      </c>
      <c r="HH157" s="5">
        <v>0</v>
      </c>
      <c r="HI157" s="5">
        <v>0</v>
      </c>
      <c r="HJ157" s="5">
        <v>0</v>
      </c>
      <c r="HK157" s="5">
        <v>0</v>
      </c>
      <c r="HL157" s="5">
        <v>0</v>
      </c>
      <c r="HM157" s="5">
        <v>0</v>
      </c>
      <c r="HN157" s="5">
        <v>0</v>
      </c>
      <c r="HO157" s="5">
        <v>0</v>
      </c>
      <c r="HP157" s="5">
        <v>0</v>
      </c>
      <c r="HQ157" s="5">
        <v>0</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3</v>
      </c>
      <c r="IJ157" s="5">
        <v>0</v>
      </c>
      <c r="IK157" s="5">
        <v>0</v>
      </c>
      <c r="IL157" s="5">
        <v>0</v>
      </c>
      <c r="IM157" s="5">
        <v>0</v>
      </c>
      <c r="IN157" s="5">
        <v>18</v>
      </c>
    </row>
    <row r="158" spans="2:248" x14ac:dyDescent="0.25">
      <c r="B158" s="4" t="s">
        <v>306</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3</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3</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5</v>
      </c>
      <c r="HC158" s="5">
        <v>0</v>
      </c>
      <c r="HD158" s="5">
        <v>0</v>
      </c>
      <c r="HE158" s="5">
        <v>0</v>
      </c>
      <c r="HF158" s="5">
        <v>0</v>
      </c>
      <c r="HG158" s="5">
        <v>0</v>
      </c>
      <c r="HH158" s="5">
        <v>0</v>
      </c>
      <c r="HI158" s="5">
        <v>0</v>
      </c>
      <c r="HJ158" s="5">
        <v>0</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3</v>
      </c>
      <c r="IJ158" s="5">
        <v>0</v>
      </c>
      <c r="IK158" s="5">
        <v>0</v>
      </c>
      <c r="IL158" s="5">
        <v>0</v>
      </c>
      <c r="IM158" s="5">
        <v>0</v>
      </c>
      <c r="IN158" s="5">
        <v>8</v>
      </c>
    </row>
    <row r="159" spans="2:248" x14ac:dyDescent="0.25">
      <c r="B159" s="4" t="s">
        <v>307</v>
      </c>
      <c r="C159" s="5">
        <v>0</v>
      </c>
      <c r="D159" s="5">
        <v>0</v>
      </c>
      <c r="E159" s="5">
        <v>0</v>
      </c>
      <c r="F159" s="5">
        <v>0</v>
      </c>
      <c r="G159" s="5">
        <v>0</v>
      </c>
      <c r="H159" s="5">
        <v>0</v>
      </c>
      <c r="I159" s="5">
        <v>0</v>
      </c>
      <c r="J159" s="5">
        <v>0</v>
      </c>
      <c r="K159" s="5">
        <v>0</v>
      </c>
      <c r="L159" s="5">
        <v>0</v>
      </c>
      <c r="M159" s="5">
        <v>0</v>
      </c>
      <c r="N159" s="5">
        <v>0</v>
      </c>
      <c r="O159" s="5">
        <v>0</v>
      </c>
      <c r="P159" s="5">
        <v>0</v>
      </c>
      <c r="Q159" s="5">
        <v>0</v>
      </c>
      <c r="R159" s="5">
        <v>0</v>
      </c>
      <c r="S159" s="5">
        <v>0</v>
      </c>
      <c r="T159" s="5">
        <v>4</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7</v>
      </c>
      <c r="AU159" s="5">
        <v>0</v>
      </c>
      <c r="AV159" s="5">
        <v>0</v>
      </c>
      <c r="AW159" s="5">
        <v>0</v>
      </c>
      <c r="AX159" s="5">
        <v>0</v>
      </c>
      <c r="AY159" s="5">
        <v>0</v>
      </c>
      <c r="AZ159" s="5">
        <v>0</v>
      </c>
      <c r="BA159" s="5">
        <v>0</v>
      </c>
      <c r="BB159" s="5">
        <v>0</v>
      </c>
      <c r="BC159" s="5">
        <v>0</v>
      </c>
      <c r="BD159" s="5">
        <v>0</v>
      </c>
      <c r="BE159" s="5">
        <v>0</v>
      </c>
      <c r="BF159" s="5">
        <v>0</v>
      </c>
      <c r="BG159" s="5">
        <v>0</v>
      </c>
      <c r="BH159" s="5">
        <v>0</v>
      </c>
      <c r="BI159" s="5">
        <v>7</v>
      </c>
      <c r="BJ159" s="5">
        <v>0</v>
      </c>
      <c r="BK159" s="5">
        <v>0</v>
      </c>
      <c r="BL159" s="5">
        <v>0</v>
      </c>
      <c r="BM159" s="5">
        <v>0</v>
      </c>
      <c r="BN159" s="5">
        <v>4</v>
      </c>
      <c r="BO159" s="5">
        <v>0</v>
      </c>
      <c r="BP159" s="5">
        <v>0</v>
      </c>
      <c r="BQ159" s="5">
        <v>0</v>
      </c>
      <c r="BR159" s="5">
        <v>0</v>
      </c>
      <c r="BS159" s="5">
        <v>0</v>
      </c>
      <c r="BT159" s="5">
        <v>0</v>
      </c>
      <c r="BU159" s="5">
        <v>0</v>
      </c>
      <c r="BV159" s="5">
        <v>0</v>
      </c>
      <c r="BW159" s="5">
        <v>0</v>
      </c>
      <c r="BX159" s="5">
        <v>0</v>
      </c>
      <c r="BY159" s="5">
        <v>0</v>
      </c>
      <c r="BZ159" s="5">
        <v>0</v>
      </c>
      <c r="CA159" s="5">
        <v>3</v>
      </c>
      <c r="CB159" s="5">
        <v>0</v>
      </c>
      <c r="CC159" s="5">
        <v>0</v>
      </c>
      <c r="CD159" s="5">
        <v>0</v>
      </c>
      <c r="CE159" s="5">
        <v>3</v>
      </c>
      <c r="CF159" s="5">
        <v>28</v>
      </c>
      <c r="CG159" s="5">
        <v>0</v>
      </c>
      <c r="CH159" s="5">
        <v>0</v>
      </c>
      <c r="CI159" s="5">
        <v>0</v>
      </c>
      <c r="CJ159" s="5">
        <v>0</v>
      </c>
      <c r="CK159" s="5">
        <v>0</v>
      </c>
      <c r="CL159" s="5">
        <v>0</v>
      </c>
      <c r="CM159" s="5">
        <v>0</v>
      </c>
      <c r="CN159" s="5">
        <v>0</v>
      </c>
      <c r="CO159" s="5">
        <v>4</v>
      </c>
      <c r="CP159" s="5">
        <v>0</v>
      </c>
      <c r="CQ159" s="5">
        <v>0</v>
      </c>
      <c r="CR159" s="5">
        <v>0</v>
      </c>
      <c r="CS159" s="5">
        <v>0</v>
      </c>
      <c r="CT159" s="5">
        <v>0</v>
      </c>
      <c r="CU159" s="5">
        <v>0</v>
      </c>
      <c r="CV159" s="5">
        <v>0</v>
      </c>
      <c r="CW159" s="5">
        <v>0</v>
      </c>
      <c r="CX159" s="5">
        <v>0</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12</v>
      </c>
      <c r="DY159" s="5">
        <v>0</v>
      </c>
      <c r="DZ159" s="5">
        <v>0</v>
      </c>
      <c r="EA159" s="5">
        <v>0</v>
      </c>
      <c r="EB159" s="5">
        <v>0</v>
      </c>
      <c r="EC159" s="5">
        <v>0</v>
      </c>
      <c r="ED159" s="5">
        <v>0</v>
      </c>
      <c r="EE159" s="5">
        <v>0</v>
      </c>
      <c r="EF159" s="5">
        <v>0</v>
      </c>
      <c r="EG159" s="5">
        <v>0</v>
      </c>
      <c r="EH159" s="5">
        <v>0</v>
      </c>
      <c r="EI159" s="5">
        <v>0</v>
      </c>
      <c r="EJ159" s="5">
        <v>0</v>
      </c>
      <c r="EK159" s="5">
        <v>0</v>
      </c>
      <c r="EL159" s="5">
        <v>0</v>
      </c>
      <c r="EM159" s="5">
        <v>0</v>
      </c>
      <c r="EN159" s="5">
        <v>0</v>
      </c>
      <c r="EO159" s="5">
        <v>0</v>
      </c>
      <c r="EP159" s="5">
        <v>0</v>
      </c>
      <c r="EQ159" s="5">
        <v>0</v>
      </c>
      <c r="ER159" s="5">
        <v>4</v>
      </c>
      <c r="ES159" s="5">
        <v>0</v>
      </c>
      <c r="ET159" s="5">
        <v>0</v>
      </c>
      <c r="EU159" s="5">
        <v>0</v>
      </c>
      <c r="EV159" s="5">
        <v>0</v>
      </c>
      <c r="EW159" s="5">
        <v>0</v>
      </c>
      <c r="EX159" s="5">
        <v>0</v>
      </c>
      <c r="EY159" s="5">
        <v>0</v>
      </c>
      <c r="EZ159" s="5">
        <v>0</v>
      </c>
      <c r="FA159" s="5">
        <v>0</v>
      </c>
      <c r="FB159" s="5">
        <v>0</v>
      </c>
      <c r="FC159" s="5">
        <v>0</v>
      </c>
      <c r="FD159" s="5">
        <v>0</v>
      </c>
      <c r="FE159" s="5">
        <v>6</v>
      </c>
      <c r="FF159" s="5">
        <v>0</v>
      </c>
      <c r="FG159" s="5">
        <v>0</v>
      </c>
      <c r="FH159" s="5">
        <v>0</v>
      </c>
      <c r="FI159" s="5">
        <v>0</v>
      </c>
      <c r="FJ159" s="5">
        <v>31</v>
      </c>
      <c r="FK159" s="5">
        <v>0</v>
      </c>
      <c r="FL159" s="5">
        <v>0</v>
      </c>
      <c r="FM159" s="5">
        <v>0</v>
      </c>
      <c r="FN159" s="5">
        <v>0</v>
      </c>
      <c r="FO159" s="5">
        <v>0</v>
      </c>
      <c r="FP159" s="5">
        <v>0</v>
      </c>
      <c r="FQ159" s="5">
        <v>0</v>
      </c>
      <c r="FR159" s="5">
        <v>0</v>
      </c>
      <c r="FS159" s="5">
        <v>4</v>
      </c>
      <c r="FT159" s="5">
        <v>0</v>
      </c>
      <c r="FU159" s="5">
        <v>0</v>
      </c>
      <c r="FV159" s="5">
        <v>0</v>
      </c>
      <c r="FW159" s="5">
        <v>0</v>
      </c>
      <c r="FX159" s="5">
        <v>0</v>
      </c>
      <c r="FY159" s="5">
        <v>0</v>
      </c>
      <c r="FZ159" s="5">
        <v>0</v>
      </c>
      <c r="GA159" s="5">
        <v>0</v>
      </c>
      <c r="GB159" s="5">
        <v>4</v>
      </c>
      <c r="GC159" s="5">
        <v>0</v>
      </c>
      <c r="GD159" s="5">
        <v>0</v>
      </c>
      <c r="GE159" s="5">
        <v>0</v>
      </c>
      <c r="GF159" s="5">
        <v>0</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18</v>
      </c>
      <c r="HC159" s="5">
        <v>0</v>
      </c>
      <c r="HD159" s="5">
        <v>0</v>
      </c>
      <c r="HE159" s="5">
        <v>0</v>
      </c>
      <c r="HF159" s="5">
        <v>0</v>
      </c>
      <c r="HG159" s="5">
        <v>0</v>
      </c>
      <c r="HH159" s="5">
        <v>0</v>
      </c>
      <c r="HI159" s="5">
        <v>0</v>
      </c>
      <c r="HJ159" s="5">
        <v>0</v>
      </c>
      <c r="HK159" s="5">
        <v>0</v>
      </c>
      <c r="HL159" s="5">
        <v>0</v>
      </c>
      <c r="HM159" s="5">
        <v>0</v>
      </c>
      <c r="HN159" s="5">
        <v>0</v>
      </c>
      <c r="HO159" s="5">
        <v>0</v>
      </c>
      <c r="HP159" s="5">
        <v>0</v>
      </c>
      <c r="HQ159" s="5">
        <v>6</v>
      </c>
      <c r="HR159" s="5">
        <v>0</v>
      </c>
      <c r="HS159" s="5">
        <v>0</v>
      </c>
      <c r="HT159" s="5">
        <v>0</v>
      </c>
      <c r="HU159" s="5">
        <v>0</v>
      </c>
      <c r="HV159" s="5">
        <v>7</v>
      </c>
      <c r="HW159" s="5">
        <v>0</v>
      </c>
      <c r="HX159" s="5">
        <v>0</v>
      </c>
      <c r="HY159" s="5">
        <v>0</v>
      </c>
      <c r="HZ159" s="5">
        <v>0</v>
      </c>
      <c r="IA159" s="5">
        <v>0</v>
      </c>
      <c r="IB159" s="5">
        <v>0</v>
      </c>
      <c r="IC159" s="5">
        <v>0</v>
      </c>
      <c r="ID159" s="5">
        <v>0</v>
      </c>
      <c r="IE159" s="5">
        <v>0</v>
      </c>
      <c r="IF159" s="5">
        <v>0</v>
      </c>
      <c r="IG159" s="5">
        <v>0</v>
      </c>
      <c r="IH159" s="5">
        <v>0</v>
      </c>
      <c r="II159" s="5">
        <v>9</v>
      </c>
      <c r="IJ159" s="5">
        <v>0</v>
      </c>
      <c r="IK159" s="5">
        <v>0</v>
      </c>
      <c r="IL159" s="5">
        <v>0</v>
      </c>
      <c r="IM159" s="5">
        <v>3</v>
      </c>
      <c r="IN159" s="5">
        <v>51</v>
      </c>
    </row>
    <row r="160" spans="2:248" x14ac:dyDescent="0.25">
      <c r="B160" s="4" t="s">
        <v>308</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309</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310</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9</v>
      </c>
      <c r="AU162" s="5">
        <v>0</v>
      </c>
      <c r="AV162" s="5">
        <v>0</v>
      </c>
      <c r="AW162" s="5">
        <v>0</v>
      </c>
      <c r="AX162" s="5">
        <v>0</v>
      </c>
      <c r="AY162" s="5">
        <v>0</v>
      </c>
      <c r="AZ162" s="5">
        <v>0</v>
      </c>
      <c r="BA162" s="5">
        <v>0</v>
      </c>
      <c r="BB162" s="5">
        <v>0</v>
      </c>
      <c r="BC162" s="5">
        <v>0</v>
      </c>
      <c r="BD162" s="5">
        <v>0</v>
      </c>
      <c r="BE162" s="5">
        <v>0</v>
      </c>
      <c r="BF162" s="5">
        <v>0</v>
      </c>
      <c r="BG162" s="5">
        <v>0</v>
      </c>
      <c r="BH162" s="5">
        <v>0</v>
      </c>
      <c r="BI162" s="5">
        <v>11</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13</v>
      </c>
      <c r="DY162" s="5">
        <v>0</v>
      </c>
      <c r="DZ162" s="5">
        <v>0</v>
      </c>
      <c r="EA162" s="5">
        <v>0</v>
      </c>
      <c r="EB162" s="5">
        <v>0</v>
      </c>
      <c r="EC162" s="5">
        <v>0</v>
      </c>
      <c r="ED162" s="5">
        <v>0</v>
      </c>
      <c r="EE162" s="5">
        <v>0</v>
      </c>
      <c r="EF162" s="5">
        <v>0</v>
      </c>
      <c r="EG162" s="5">
        <v>0</v>
      </c>
      <c r="EH162" s="5">
        <v>0</v>
      </c>
      <c r="EI162" s="5">
        <v>0</v>
      </c>
      <c r="EJ162" s="5">
        <v>0</v>
      </c>
      <c r="EK162" s="5">
        <v>0</v>
      </c>
      <c r="EL162" s="5">
        <v>0</v>
      </c>
      <c r="EM162" s="5">
        <v>4</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0</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19</v>
      </c>
      <c r="HC162" s="5">
        <v>0</v>
      </c>
      <c r="HD162" s="5">
        <v>0</v>
      </c>
      <c r="HE162" s="5">
        <v>0</v>
      </c>
      <c r="HF162" s="5">
        <v>0</v>
      </c>
      <c r="HG162" s="5">
        <v>0</v>
      </c>
      <c r="HH162" s="5">
        <v>0</v>
      </c>
      <c r="HI162" s="5">
        <v>0</v>
      </c>
      <c r="HJ162" s="5">
        <v>0</v>
      </c>
      <c r="HK162" s="5">
        <v>0</v>
      </c>
      <c r="HL162" s="5">
        <v>0</v>
      </c>
      <c r="HM162" s="5">
        <v>0</v>
      </c>
      <c r="HN162" s="5">
        <v>0</v>
      </c>
      <c r="HO162" s="5">
        <v>0</v>
      </c>
      <c r="HP162" s="5">
        <v>0</v>
      </c>
      <c r="HQ162" s="5">
        <v>10</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311</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8</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6</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13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312</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313</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314</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5</v>
      </c>
      <c r="AU166" s="5">
        <v>0</v>
      </c>
      <c r="AV166" s="5">
        <v>0</v>
      </c>
      <c r="AW166" s="5">
        <v>0</v>
      </c>
      <c r="AX166" s="5">
        <v>0</v>
      </c>
      <c r="AY166" s="5">
        <v>0</v>
      </c>
      <c r="AZ166" s="5">
        <v>0</v>
      </c>
      <c r="BA166" s="5">
        <v>0</v>
      </c>
      <c r="BB166" s="5">
        <v>0</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4</v>
      </c>
      <c r="DY166" s="5">
        <v>0</v>
      </c>
      <c r="DZ166" s="5">
        <v>0</v>
      </c>
      <c r="EA166" s="5">
        <v>0</v>
      </c>
      <c r="EB166" s="5">
        <v>0</v>
      </c>
      <c r="EC166" s="5">
        <v>0</v>
      </c>
      <c r="ED166" s="5">
        <v>0</v>
      </c>
      <c r="EE166" s="5">
        <v>0</v>
      </c>
      <c r="EF166" s="5">
        <v>0</v>
      </c>
      <c r="EG166" s="5">
        <v>0</v>
      </c>
      <c r="EH166" s="5">
        <v>0</v>
      </c>
      <c r="EI166" s="5">
        <v>0</v>
      </c>
      <c r="EJ166" s="5">
        <v>0</v>
      </c>
      <c r="EK166" s="5">
        <v>0</v>
      </c>
      <c r="EL166" s="5">
        <v>0</v>
      </c>
      <c r="EM166" s="5">
        <v>0</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3</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0</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9</v>
      </c>
      <c r="HC166" s="5">
        <v>0</v>
      </c>
      <c r="HD166" s="5">
        <v>0</v>
      </c>
      <c r="HE166" s="5">
        <v>0</v>
      </c>
      <c r="HF166" s="5">
        <v>0</v>
      </c>
      <c r="HG166" s="5">
        <v>0</v>
      </c>
      <c r="HH166" s="5">
        <v>0</v>
      </c>
      <c r="HI166" s="5">
        <v>0</v>
      </c>
      <c r="HJ166" s="5">
        <v>0</v>
      </c>
      <c r="HK166" s="5">
        <v>0</v>
      </c>
      <c r="HL166" s="5">
        <v>0</v>
      </c>
      <c r="HM166" s="5">
        <v>0</v>
      </c>
      <c r="HN166" s="5">
        <v>0</v>
      </c>
      <c r="HO166" s="5">
        <v>0</v>
      </c>
      <c r="HP166" s="5">
        <v>0</v>
      </c>
      <c r="HQ166" s="5">
        <v>0</v>
      </c>
      <c r="HR166" s="5">
        <v>0</v>
      </c>
      <c r="HS166" s="5">
        <v>0</v>
      </c>
      <c r="HT166" s="5">
        <v>0</v>
      </c>
      <c r="HU166" s="5">
        <v>0</v>
      </c>
      <c r="HV166" s="5">
        <v>5</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315</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4</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8</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3</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13</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316</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317</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318</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319</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4</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0</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0</v>
      </c>
      <c r="IJ171" s="5">
        <v>0</v>
      </c>
      <c r="IK171" s="5">
        <v>0</v>
      </c>
      <c r="IL171" s="5">
        <v>0</v>
      </c>
      <c r="IM171" s="5">
        <v>0</v>
      </c>
      <c r="IN171" s="5">
        <v>6</v>
      </c>
    </row>
    <row r="172" spans="2:248" x14ac:dyDescent="0.25">
      <c r="B172" s="4" t="s">
        <v>320</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321</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4</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0</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12</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322</v>
      </c>
      <c r="C174" s="5">
        <v>0</v>
      </c>
      <c r="D174" s="5">
        <v>3</v>
      </c>
      <c r="E174" s="5">
        <v>79</v>
      </c>
      <c r="F174" s="5">
        <v>27</v>
      </c>
      <c r="G174" s="5">
        <v>0</v>
      </c>
      <c r="H174" s="5">
        <v>11</v>
      </c>
      <c r="I174" s="5">
        <v>23</v>
      </c>
      <c r="J174" s="5">
        <v>9</v>
      </c>
      <c r="K174" s="5">
        <v>52</v>
      </c>
      <c r="L174" s="5">
        <v>139</v>
      </c>
      <c r="M174" s="5">
        <v>0</v>
      </c>
      <c r="N174" s="5">
        <v>8</v>
      </c>
      <c r="O174" s="5">
        <v>21</v>
      </c>
      <c r="P174" s="5">
        <v>146</v>
      </c>
      <c r="Q174" s="5">
        <v>5</v>
      </c>
      <c r="R174" s="5">
        <v>20</v>
      </c>
      <c r="S174" s="5">
        <v>0</v>
      </c>
      <c r="T174" s="5">
        <v>61</v>
      </c>
      <c r="U174" s="5">
        <v>8</v>
      </c>
      <c r="V174" s="5">
        <v>49</v>
      </c>
      <c r="W174" s="5">
        <v>0</v>
      </c>
      <c r="X174" s="5">
        <v>34</v>
      </c>
      <c r="Y174" s="5">
        <v>4</v>
      </c>
      <c r="Z174" s="5">
        <v>0</v>
      </c>
      <c r="AA174" s="5">
        <v>33</v>
      </c>
      <c r="AB174" s="5">
        <v>157</v>
      </c>
      <c r="AC174" s="5">
        <v>148</v>
      </c>
      <c r="AD174" s="5">
        <v>23</v>
      </c>
      <c r="AE174" s="5">
        <v>0</v>
      </c>
      <c r="AF174" s="5">
        <v>0</v>
      </c>
      <c r="AG174" s="5">
        <v>40</v>
      </c>
      <c r="AH174" s="5">
        <v>4</v>
      </c>
      <c r="AI174" s="5">
        <v>200</v>
      </c>
      <c r="AJ174" s="5">
        <v>0</v>
      </c>
      <c r="AK174" s="5">
        <v>111</v>
      </c>
      <c r="AL174" s="5">
        <v>54</v>
      </c>
      <c r="AM174" s="5">
        <v>9</v>
      </c>
      <c r="AN174" s="5">
        <v>0</v>
      </c>
      <c r="AO174" s="5">
        <v>0</v>
      </c>
      <c r="AP174" s="5">
        <v>14</v>
      </c>
      <c r="AQ174" s="5">
        <v>0</v>
      </c>
      <c r="AR174" s="5">
        <v>58</v>
      </c>
      <c r="AS174" s="5">
        <v>42</v>
      </c>
      <c r="AT174" s="5">
        <v>355</v>
      </c>
      <c r="AU174" s="5">
        <v>64</v>
      </c>
      <c r="AV174" s="5">
        <v>17</v>
      </c>
      <c r="AW174" s="5">
        <v>0</v>
      </c>
      <c r="AX174" s="5">
        <v>4</v>
      </c>
      <c r="AY174" s="5">
        <v>118</v>
      </c>
      <c r="AZ174" s="5">
        <v>39</v>
      </c>
      <c r="BA174" s="5">
        <v>0</v>
      </c>
      <c r="BB174" s="5">
        <v>82</v>
      </c>
      <c r="BC174" s="5">
        <v>24</v>
      </c>
      <c r="BD174" s="5">
        <v>4</v>
      </c>
      <c r="BE174" s="5">
        <v>0</v>
      </c>
      <c r="BF174" s="5">
        <v>0</v>
      </c>
      <c r="BG174" s="5">
        <v>7</v>
      </c>
      <c r="BH174" s="5">
        <v>0</v>
      </c>
      <c r="BI174" s="5">
        <v>99</v>
      </c>
      <c r="BJ174" s="5">
        <v>0</v>
      </c>
      <c r="BK174" s="5">
        <v>0</v>
      </c>
      <c r="BL174" s="5">
        <v>0</v>
      </c>
      <c r="BM174" s="5">
        <v>6</v>
      </c>
      <c r="BN174" s="5">
        <v>64</v>
      </c>
      <c r="BO174" s="5">
        <v>0</v>
      </c>
      <c r="BP174" s="5">
        <v>0</v>
      </c>
      <c r="BQ174" s="5">
        <v>19</v>
      </c>
      <c r="BR174" s="5">
        <v>0</v>
      </c>
      <c r="BS174" s="5">
        <v>16</v>
      </c>
      <c r="BT174" s="5">
        <v>23</v>
      </c>
      <c r="BU174" s="5">
        <v>7</v>
      </c>
      <c r="BV174" s="5">
        <v>0</v>
      </c>
      <c r="BW174" s="5">
        <v>49</v>
      </c>
      <c r="BX174" s="5">
        <v>141</v>
      </c>
      <c r="BY174" s="5">
        <v>25</v>
      </c>
      <c r="BZ174" s="5">
        <v>197</v>
      </c>
      <c r="CA174" s="5">
        <v>128</v>
      </c>
      <c r="CB174" s="5">
        <v>20</v>
      </c>
      <c r="CC174" s="5">
        <v>0</v>
      </c>
      <c r="CD174" s="5">
        <v>5</v>
      </c>
      <c r="CE174" s="5">
        <v>234</v>
      </c>
      <c r="CF174" s="5">
        <v>3347</v>
      </c>
      <c r="CG174" s="5">
        <v>0</v>
      </c>
      <c r="CH174" s="5">
        <v>0</v>
      </c>
      <c r="CI174" s="5">
        <v>85</v>
      </c>
      <c r="CJ174" s="5">
        <v>47</v>
      </c>
      <c r="CK174" s="5">
        <v>3</v>
      </c>
      <c r="CL174" s="5">
        <v>14</v>
      </c>
      <c r="CM174" s="5">
        <v>30</v>
      </c>
      <c r="CN174" s="5">
        <v>3</v>
      </c>
      <c r="CO174" s="5">
        <v>73</v>
      </c>
      <c r="CP174" s="5">
        <v>102</v>
      </c>
      <c r="CQ174" s="5">
        <v>0</v>
      </c>
      <c r="CR174" s="5">
        <v>10</v>
      </c>
      <c r="CS174" s="5">
        <v>32</v>
      </c>
      <c r="CT174" s="5">
        <v>133</v>
      </c>
      <c r="CU174" s="5">
        <v>6</v>
      </c>
      <c r="CV174" s="5">
        <v>4</v>
      </c>
      <c r="CW174" s="5">
        <v>0</v>
      </c>
      <c r="CX174" s="5">
        <v>58</v>
      </c>
      <c r="CY174" s="5">
        <v>9</v>
      </c>
      <c r="CZ174" s="5">
        <v>58</v>
      </c>
      <c r="DA174" s="5">
        <v>0</v>
      </c>
      <c r="DB174" s="5">
        <v>39</v>
      </c>
      <c r="DC174" s="5">
        <v>0</v>
      </c>
      <c r="DD174" s="5">
        <v>0</v>
      </c>
      <c r="DE174" s="5">
        <v>34</v>
      </c>
      <c r="DF174" s="5">
        <v>142</v>
      </c>
      <c r="DG174" s="5">
        <v>142</v>
      </c>
      <c r="DH174" s="5">
        <v>30</v>
      </c>
      <c r="DI174" s="5">
        <v>5</v>
      </c>
      <c r="DJ174" s="5">
        <v>0</v>
      </c>
      <c r="DK174" s="5">
        <v>41</v>
      </c>
      <c r="DL174" s="5">
        <v>8</v>
      </c>
      <c r="DM174" s="5">
        <v>115</v>
      </c>
      <c r="DN174" s="5">
        <v>0</v>
      </c>
      <c r="DO174" s="5">
        <v>73</v>
      </c>
      <c r="DP174" s="5">
        <v>51</v>
      </c>
      <c r="DQ174" s="5">
        <v>20</v>
      </c>
      <c r="DR174" s="5">
        <v>0</v>
      </c>
      <c r="DS174" s="5">
        <v>4</v>
      </c>
      <c r="DT174" s="5">
        <v>25</v>
      </c>
      <c r="DU174" s="5">
        <v>0</v>
      </c>
      <c r="DV174" s="5">
        <v>66</v>
      </c>
      <c r="DW174" s="5">
        <v>33</v>
      </c>
      <c r="DX174" s="5">
        <v>441</v>
      </c>
      <c r="DY174" s="5">
        <v>49</v>
      </c>
      <c r="DZ174" s="5">
        <v>18</v>
      </c>
      <c r="EA174" s="5">
        <v>5</v>
      </c>
      <c r="EB174" s="5">
        <v>3</v>
      </c>
      <c r="EC174" s="5">
        <v>115</v>
      </c>
      <c r="ED174" s="5">
        <v>50</v>
      </c>
      <c r="EE174" s="5">
        <v>5</v>
      </c>
      <c r="EF174" s="5">
        <v>71</v>
      </c>
      <c r="EG174" s="5">
        <v>13</v>
      </c>
      <c r="EH174" s="5">
        <v>11</v>
      </c>
      <c r="EI174" s="5">
        <v>0</v>
      </c>
      <c r="EJ174" s="5">
        <v>0</v>
      </c>
      <c r="EK174" s="5">
        <v>4</v>
      </c>
      <c r="EL174" s="5">
        <v>0</v>
      </c>
      <c r="EM174" s="5">
        <v>70</v>
      </c>
      <c r="EN174" s="5">
        <v>0</v>
      </c>
      <c r="EO174" s="5">
        <v>0</v>
      </c>
      <c r="EP174" s="5">
        <v>0</v>
      </c>
      <c r="EQ174" s="5">
        <v>3</v>
      </c>
      <c r="ER174" s="5">
        <v>105</v>
      </c>
      <c r="ES174" s="5">
        <v>0</v>
      </c>
      <c r="ET174" s="5">
        <v>3</v>
      </c>
      <c r="EU174" s="5">
        <v>8</v>
      </c>
      <c r="EV174" s="5">
        <v>0</v>
      </c>
      <c r="EW174" s="5">
        <v>18</v>
      </c>
      <c r="EX174" s="5">
        <v>20</v>
      </c>
      <c r="EY174" s="5">
        <v>5</v>
      </c>
      <c r="EZ174" s="5">
        <v>0</v>
      </c>
      <c r="FA174" s="5">
        <v>58</v>
      </c>
      <c r="FB174" s="5">
        <v>74</v>
      </c>
      <c r="FC174" s="5">
        <v>17</v>
      </c>
      <c r="FD174" s="5">
        <v>186</v>
      </c>
      <c r="FE174" s="5">
        <v>154</v>
      </c>
      <c r="FF174" s="5">
        <v>17</v>
      </c>
      <c r="FG174" s="5">
        <v>0</v>
      </c>
      <c r="FH174" s="5">
        <v>0</v>
      </c>
      <c r="FI174" s="5">
        <v>65</v>
      </c>
      <c r="FJ174" s="5">
        <v>3107</v>
      </c>
      <c r="FK174" s="5">
        <v>0</v>
      </c>
      <c r="FL174" s="5">
        <v>7</v>
      </c>
      <c r="FM174" s="5">
        <v>161</v>
      </c>
      <c r="FN174" s="5">
        <v>75</v>
      </c>
      <c r="FO174" s="5">
        <v>7</v>
      </c>
      <c r="FP174" s="5">
        <v>18</v>
      </c>
      <c r="FQ174" s="5">
        <v>52</v>
      </c>
      <c r="FR174" s="5">
        <v>7</v>
      </c>
      <c r="FS174" s="5">
        <v>129</v>
      </c>
      <c r="FT174" s="5">
        <v>239</v>
      </c>
      <c r="FU174" s="5">
        <v>0</v>
      </c>
      <c r="FV174" s="5">
        <v>13</v>
      </c>
      <c r="FW174" s="5">
        <v>59</v>
      </c>
      <c r="FX174" s="5">
        <v>279</v>
      </c>
      <c r="FY174" s="5">
        <v>10</v>
      </c>
      <c r="FZ174" s="5">
        <v>28</v>
      </c>
      <c r="GA174" s="5">
        <v>0</v>
      </c>
      <c r="GB174" s="5">
        <v>115</v>
      </c>
      <c r="GC174" s="5">
        <v>19</v>
      </c>
      <c r="GD174" s="5">
        <v>105</v>
      </c>
      <c r="GE174" s="5">
        <v>0</v>
      </c>
      <c r="GF174" s="5">
        <v>73</v>
      </c>
      <c r="GG174" s="5">
        <v>5</v>
      </c>
      <c r="GH174" s="5">
        <v>0</v>
      </c>
      <c r="GI174" s="5">
        <v>66</v>
      </c>
      <c r="GJ174" s="5">
        <v>306</v>
      </c>
      <c r="GK174" s="5">
        <v>291</v>
      </c>
      <c r="GL174" s="5">
        <v>56</v>
      </c>
      <c r="GM174" s="5">
        <v>5</v>
      </c>
      <c r="GN174" s="5">
        <v>0</v>
      </c>
      <c r="GO174" s="5">
        <v>82</v>
      </c>
      <c r="GP174" s="5">
        <v>13</v>
      </c>
      <c r="GQ174" s="5">
        <v>312</v>
      </c>
      <c r="GR174" s="5">
        <v>0</v>
      </c>
      <c r="GS174" s="5">
        <v>184</v>
      </c>
      <c r="GT174" s="5">
        <v>102</v>
      </c>
      <c r="GU174" s="5">
        <v>25</v>
      </c>
      <c r="GV174" s="5">
        <v>0</v>
      </c>
      <c r="GW174" s="5">
        <v>4</v>
      </c>
      <c r="GX174" s="5">
        <v>44</v>
      </c>
      <c r="GY174" s="5">
        <v>0</v>
      </c>
      <c r="GZ174" s="5">
        <v>125</v>
      </c>
      <c r="HA174" s="5">
        <v>82</v>
      </c>
      <c r="HB174" s="5">
        <v>800</v>
      </c>
      <c r="HC174" s="5">
        <v>116</v>
      </c>
      <c r="HD174" s="5">
        <v>39</v>
      </c>
      <c r="HE174" s="5">
        <v>10</v>
      </c>
      <c r="HF174" s="5">
        <v>3</v>
      </c>
      <c r="HG174" s="5">
        <v>231</v>
      </c>
      <c r="HH174" s="5">
        <v>89</v>
      </c>
      <c r="HI174" s="5">
        <v>7</v>
      </c>
      <c r="HJ174" s="5">
        <v>156</v>
      </c>
      <c r="HK174" s="5">
        <v>43</v>
      </c>
      <c r="HL174" s="5">
        <v>8</v>
      </c>
      <c r="HM174" s="5">
        <v>0</v>
      </c>
      <c r="HN174" s="5">
        <v>0</v>
      </c>
      <c r="HO174" s="5">
        <v>9</v>
      </c>
      <c r="HP174" s="5">
        <v>0</v>
      </c>
      <c r="HQ174" s="5">
        <v>167</v>
      </c>
      <c r="HR174" s="5">
        <v>0</v>
      </c>
      <c r="HS174" s="5">
        <v>0</v>
      </c>
      <c r="HT174" s="5">
        <v>0</v>
      </c>
      <c r="HU174" s="5">
        <v>14</v>
      </c>
      <c r="HV174" s="5">
        <v>165</v>
      </c>
      <c r="HW174" s="5">
        <v>6</v>
      </c>
      <c r="HX174" s="5">
        <v>3</v>
      </c>
      <c r="HY174" s="5">
        <v>27</v>
      </c>
      <c r="HZ174" s="5">
        <v>0</v>
      </c>
      <c r="IA174" s="5">
        <v>34</v>
      </c>
      <c r="IB174" s="5">
        <v>41</v>
      </c>
      <c r="IC174" s="5">
        <v>18</v>
      </c>
      <c r="ID174" s="5">
        <v>0</v>
      </c>
      <c r="IE174" s="5">
        <v>110</v>
      </c>
      <c r="IF174" s="5">
        <v>216</v>
      </c>
      <c r="IG174" s="5">
        <v>36</v>
      </c>
      <c r="IH174" s="5">
        <v>383</v>
      </c>
      <c r="II174" s="5">
        <v>283</v>
      </c>
      <c r="IJ174" s="5">
        <v>34</v>
      </c>
      <c r="IK174" s="5">
        <v>0</v>
      </c>
      <c r="IL174" s="5">
        <v>3</v>
      </c>
      <c r="IM174" s="5">
        <v>306</v>
      </c>
      <c r="IN174" s="5">
        <v>6455</v>
      </c>
    </row>
    <row r="175" spans="2:248" x14ac:dyDescent="0.25">
      <c r="B175" s="4" t="s">
        <v>323</v>
      </c>
      <c r="C175" s="5">
        <v>0</v>
      </c>
      <c r="D175" s="5">
        <v>0</v>
      </c>
      <c r="E175" s="5">
        <v>0</v>
      </c>
      <c r="F175" s="5">
        <v>5</v>
      </c>
      <c r="G175" s="5">
        <v>0</v>
      </c>
      <c r="H175" s="5">
        <v>0</v>
      </c>
      <c r="I175" s="5">
        <v>0</v>
      </c>
      <c r="J175" s="5">
        <v>0</v>
      </c>
      <c r="K175" s="5">
        <v>10</v>
      </c>
      <c r="L175" s="5">
        <v>18</v>
      </c>
      <c r="M175" s="5">
        <v>0</v>
      </c>
      <c r="N175" s="5">
        <v>0</v>
      </c>
      <c r="O175" s="5">
        <v>4</v>
      </c>
      <c r="P175" s="5">
        <v>8</v>
      </c>
      <c r="Q175" s="5">
        <v>0</v>
      </c>
      <c r="R175" s="5">
        <v>0</v>
      </c>
      <c r="S175" s="5">
        <v>0</v>
      </c>
      <c r="T175" s="5">
        <v>3</v>
      </c>
      <c r="U175" s="5">
        <v>0</v>
      </c>
      <c r="V175" s="5">
        <v>9</v>
      </c>
      <c r="W175" s="5">
        <v>0</v>
      </c>
      <c r="X175" s="5">
        <v>0</v>
      </c>
      <c r="Y175" s="5">
        <v>0</v>
      </c>
      <c r="Z175" s="5">
        <v>0</v>
      </c>
      <c r="AA175" s="5">
        <v>3</v>
      </c>
      <c r="AB175" s="5">
        <v>22</v>
      </c>
      <c r="AC175" s="5">
        <v>8</v>
      </c>
      <c r="AD175" s="5">
        <v>0</v>
      </c>
      <c r="AE175" s="5">
        <v>0</v>
      </c>
      <c r="AF175" s="5">
        <v>0</v>
      </c>
      <c r="AG175" s="5">
        <v>4</v>
      </c>
      <c r="AH175" s="5">
        <v>0</v>
      </c>
      <c r="AI175" s="5">
        <v>22</v>
      </c>
      <c r="AJ175" s="5">
        <v>0</v>
      </c>
      <c r="AK175" s="5">
        <v>3</v>
      </c>
      <c r="AL175" s="5">
        <v>4</v>
      </c>
      <c r="AM175" s="5">
        <v>3</v>
      </c>
      <c r="AN175" s="5">
        <v>0</v>
      </c>
      <c r="AO175" s="5">
        <v>0</v>
      </c>
      <c r="AP175" s="5">
        <v>0</v>
      </c>
      <c r="AQ175" s="5">
        <v>0</v>
      </c>
      <c r="AR175" s="5">
        <v>11</v>
      </c>
      <c r="AS175" s="5">
        <v>8</v>
      </c>
      <c r="AT175" s="5">
        <v>19</v>
      </c>
      <c r="AU175" s="5">
        <v>0</v>
      </c>
      <c r="AV175" s="5">
        <v>0</v>
      </c>
      <c r="AW175" s="5">
        <v>0</v>
      </c>
      <c r="AX175" s="5">
        <v>0</v>
      </c>
      <c r="AY175" s="5">
        <v>12</v>
      </c>
      <c r="AZ175" s="5">
        <v>4</v>
      </c>
      <c r="BA175" s="5">
        <v>0</v>
      </c>
      <c r="BB175" s="5">
        <v>9</v>
      </c>
      <c r="BC175" s="5">
        <v>0</v>
      </c>
      <c r="BD175" s="5">
        <v>0</v>
      </c>
      <c r="BE175" s="5">
        <v>0</v>
      </c>
      <c r="BF175" s="5">
        <v>0</v>
      </c>
      <c r="BG175" s="5">
        <v>0</v>
      </c>
      <c r="BH175" s="5">
        <v>0</v>
      </c>
      <c r="BI175" s="5">
        <v>6</v>
      </c>
      <c r="BJ175" s="5">
        <v>0</v>
      </c>
      <c r="BK175" s="5">
        <v>0</v>
      </c>
      <c r="BL175" s="5">
        <v>0</v>
      </c>
      <c r="BM175" s="5">
        <v>0</v>
      </c>
      <c r="BN175" s="5">
        <v>0</v>
      </c>
      <c r="BO175" s="5">
        <v>0</v>
      </c>
      <c r="BP175" s="5">
        <v>0</v>
      </c>
      <c r="BQ175" s="5">
        <v>0</v>
      </c>
      <c r="BR175" s="5">
        <v>0</v>
      </c>
      <c r="BS175" s="5">
        <v>0</v>
      </c>
      <c r="BT175" s="5">
        <v>0</v>
      </c>
      <c r="BU175" s="5">
        <v>0</v>
      </c>
      <c r="BV175" s="5">
        <v>0</v>
      </c>
      <c r="BW175" s="5">
        <v>0</v>
      </c>
      <c r="BX175" s="5">
        <v>12</v>
      </c>
      <c r="BY175" s="5">
        <v>0</v>
      </c>
      <c r="BZ175" s="5">
        <v>21</v>
      </c>
      <c r="CA175" s="5">
        <v>6</v>
      </c>
      <c r="CB175" s="5">
        <v>5</v>
      </c>
      <c r="CC175" s="5">
        <v>0</v>
      </c>
      <c r="CD175" s="5">
        <v>0</v>
      </c>
      <c r="CE175" s="5">
        <v>24</v>
      </c>
      <c r="CF175" s="5">
        <v>289</v>
      </c>
      <c r="CG175" s="5">
        <v>0</v>
      </c>
      <c r="CH175" s="5">
        <v>0</v>
      </c>
      <c r="CI175" s="5">
        <v>3</v>
      </c>
      <c r="CJ175" s="5">
        <v>0</v>
      </c>
      <c r="CK175" s="5">
        <v>0</v>
      </c>
      <c r="CL175" s="5">
        <v>0</v>
      </c>
      <c r="CM175" s="5">
        <v>0</v>
      </c>
      <c r="CN175" s="5">
        <v>0</v>
      </c>
      <c r="CO175" s="5">
        <v>0</v>
      </c>
      <c r="CP175" s="5">
        <v>5</v>
      </c>
      <c r="CQ175" s="5">
        <v>0</v>
      </c>
      <c r="CR175" s="5">
        <v>0</v>
      </c>
      <c r="CS175" s="5">
        <v>0</v>
      </c>
      <c r="CT175" s="5">
        <v>7</v>
      </c>
      <c r="CU175" s="5">
        <v>0</v>
      </c>
      <c r="CV175" s="5">
        <v>0</v>
      </c>
      <c r="CW175" s="5">
        <v>0</v>
      </c>
      <c r="CX175" s="5">
        <v>0</v>
      </c>
      <c r="CY175" s="5">
        <v>0</v>
      </c>
      <c r="CZ175" s="5">
        <v>0</v>
      </c>
      <c r="DA175" s="5">
        <v>0</v>
      </c>
      <c r="DB175" s="5">
        <v>0</v>
      </c>
      <c r="DC175" s="5">
        <v>0</v>
      </c>
      <c r="DD175" s="5">
        <v>0</v>
      </c>
      <c r="DE175" s="5">
        <v>0</v>
      </c>
      <c r="DF175" s="5">
        <v>0</v>
      </c>
      <c r="DG175" s="5">
        <v>4</v>
      </c>
      <c r="DH175" s="5">
        <v>0</v>
      </c>
      <c r="DI175" s="5">
        <v>0</v>
      </c>
      <c r="DJ175" s="5">
        <v>0</v>
      </c>
      <c r="DK175" s="5">
        <v>0</v>
      </c>
      <c r="DL175" s="5">
        <v>0</v>
      </c>
      <c r="DM175" s="5">
        <v>0</v>
      </c>
      <c r="DN175" s="5">
        <v>0</v>
      </c>
      <c r="DO175" s="5">
        <v>4</v>
      </c>
      <c r="DP175" s="5">
        <v>0</v>
      </c>
      <c r="DQ175" s="5">
        <v>0</v>
      </c>
      <c r="DR175" s="5">
        <v>0</v>
      </c>
      <c r="DS175" s="5">
        <v>0</v>
      </c>
      <c r="DT175" s="5">
        <v>0</v>
      </c>
      <c r="DU175" s="5">
        <v>0</v>
      </c>
      <c r="DV175" s="5">
        <v>3</v>
      </c>
      <c r="DW175" s="5">
        <v>0</v>
      </c>
      <c r="DX175" s="5">
        <v>5</v>
      </c>
      <c r="DY175" s="5">
        <v>4</v>
      </c>
      <c r="DZ175" s="5">
        <v>0</v>
      </c>
      <c r="EA175" s="5">
        <v>0</v>
      </c>
      <c r="EB175" s="5">
        <v>3</v>
      </c>
      <c r="EC175" s="5">
        <v>6</v>
      </c>
      <c r="ED175" s="5">
        <v>0</v>
      </c>
      <c r="EE175" s="5">
        <v>0</v>
      </c>
      <c r="EF175" s="5">
        <v>0</v>
      </c>
      <c r="EG175" s="5">
        <v>0</v>
      </c>
      <c r="EH175" s="5">
        <v>0</v>
      </c>
      <c r="EI175" s="5">
        <v>0</v>
      </c>
      <c r="EJ175" s="5">
        <v>0</v>
      </c>
      <c r="EK175" s="5">
        <v>0</v>
      </c>
      <c r="EL175" s="5">
        <v>0</v>
      </c>
      <c r="EM175" s="5">
        <v>0</v>
      </c>
      <c r="EN175" s="5">
        <v>0</v>
      </c>
      <c r="EO175" s="5">
        <v>0</v>
      </c>
      <c r="EP175" s="5">
        <v>0</v>
      </c>
      <c r="EQ175" s="5">
        <v>0</v>
      </c>
      <c r="ER175" s="5">
        <v>4</v>
      </c>
      <c r="ES175" s="5">
        <v>0</v>
      </c>
      <c r="ET175" s="5">
        <v>0</v>
      </c>
      <c r="EU175" s="5">
        <v>0</v>
      </c>
      <c r="EV175" s="5">
        <v>0</v>
      </c>
      <c r="EW175" s="5">
        <v>0</v>
      </c>
      <c r="EX175" s="5">
        <v>0</v>
      </c>
      <c r="EY175" s="5">
        <v>0</v>
      </c>
      <c r="EZ175" s="5">
        <v>0</v>
      </c>
      <c r="FA175" s="5">
        <v>0</v>
      </c>
      <c r="FB175" s="5">
        <v>5</v>
      </c>
      <c r="FC175" s="5">
        <v>0</v>
      </c>
      <c r="FD175" s="5">
        <v>7</v>
      </c>
      <c r="FE175" s="5">
        <v>4</v>
      </c>
      <c r="FF175" s="5">
        <v>4</v>
      </c>
      <c r="FG175" s="5">
        <v>0</v>
      </c>
      <c r="FH175" s="5">
        <v>0</v>
      </c>
      <c r="FI175" s="5">
        <v>0</v>
      </c>
      <c r="FJ175" s="5">
        <v>98</v>
      </c>
      <c r="FK175" s="5">
        <v>0</v>
      </c>
      <c r="FL175" s="5">
        <v>0</v>
      </c>
      <c r="FM175" s="5">
        <v>3</v>
      </c>
      <c r="FN175" s="5">
        <v>9</v>
      </c>
      <c r="FO175" s="5">
        <v>0</v>
      </c>
      <c r="FP175" s="5">
        <v>0</v>
      </c>
      <c r="FQ175" s="5">
        <v>5</v>
      </c>
      <c r="FR175" s="5">
        <v>0</v>
      </c>
      <c r="FS175" s="5">
        <v>8</v>
      </c>
      <c r="FT175" s="5">
        <v>19</v>
      </c>
      <c r="FU175" s="5">
        <v>0</v>
      </c>
      <c r="FV175" s="5">
        <v>0</v>
      </c>
      <c r="FW175" s="5">
        <v>6</v>
      </c>
      <c r="FX175" s="5">
        <v>13</v>
      </c>
      <c r="FY175" s="5">
        <v>0</v>
      </c>
      <c r="FZ175" s="5">
        <v>0</v>
      </c>
      <c r="GA175" s="5">
        <v>0</v>
      </c>
      <c r="GB175" s="5">
        <v>8</v>
      </c>
      <c r="GC175" s="5">
        <v>0</v>
      </c>
      <c r="GD175" s="5">
        <v>3</v>
      </c>
      <c r="GE175" s="5">
        <v>0</v>
      </c>
      <c r="GF175" s="5">
        <v>0</v>
      </c>
      <c r="GG175" s="5">
        <v>0</v>
      </c>
      <c r="GH175" s="5">
        <v>0</v>
      </c>
      <c r="GI175" s="5">
        <v>4</v>
      </c>
      <c r="GJ175" s="5">
        <v>24</v>
      </c>
      <c r="GK175" s="5">
        <v>12</v>
      </c>
      <c r="GL175" s="5">
        <v>0</v>
      </c>
      <c r="GM175" s="5">
        <v>0</v>
      </c>
      <c r="GN175" s="5">
        <v>0</v>
      </c>
      <c r="GO175" s="5">
        <v>4</v>
      </c>
      <c r="GP175" s="5">
        <v>0</v>
      </c>
      <c r="GQ175" s="5">
        <v>28</v>
      </c>
      <c r="GR175" s="5">
        <v>0</v>
      </c>
      <c r="GS175" s="5">
        <v>9</v>
      </c>
      <c r="GT175" s="5">
        <v>4</v>
      </c>
      <c r="GU175" s="5">
        <v>0</v>
      </c>
      <c r="GV175" s="5">
        <v>0</v>
      </c>
      <c r="GW175" s="5">
        <v>0</v>
      </c>
      <c r="GX175" s="5">
        <v>0</v>
      </c>
      <c r="GY175" s="5">
        <v>0</v>
      </c>
      <c r="GZ175" s="5">
        <v>13</v>
      </c>
      <c r="HA175" s="5">
        <v>11</v>
      </c>
      <c r="HB175" s="5">
        <v>20</v>
      </c>
      <c r="HC175" s="5">
        <v>9</v>
      </c>
      <c r="HD175" s="5">
        <v>0</v>
      </c>
      <c r="HE175" s="5">
        <v>3</v>
      </c>
      <c r="HF175" s="5">
        <v>3</v>
      </c>
      <c r="HG175" s="5">
        <v>19</v>
      </c>
      <c r="HH175" s="5">
        <v>3</v>
      </c>
      <c r="HI175" s="5">
        <v>0</v>
      </c>
      <c r="HJ175" s="5">
        <v>14</v>
      </c>
      <c r="HK175" s="5">
        <v>0</v>
      </c>
      <c r="HL175" s="5">
        <v>0</v>
      </c>
      <c r="HM175" s="5">
        <v>0</v>
      </c>
      <c r="HN175" s="5">
        <v>0</v>
      </c>
      <c r="HO175" s="5">
        <v>3</v>
      </c>
      <c r="HP175" s="5">
        <v>0</v>
      </c>
      <c r="HQ175" s="5">
        <v>7</v>
      </c>
      <c r="HR175" s="5">
        <v>0</v>
      </c>
      <c r="HS175" s="5">
        <v>0</v>
      </c>
      <c r="HT175" s="5">
        <v>0</v>
      </c>
      <c r="HU175" s="5">
        <v>0</v>
      </c>
      <c r="HV175" s="5">
        <v>6</v>
      </c>
      <c r="HW175" s="5">
        <v>0</v>
      </c>
      <c r="HX175" s="5">
        <v>0</v>
      </c>
      <c r="HY175" s="5">
        <v>0</v>
      </c>
      <c r="HZ175" s="5">
        <v>0</v>
      </c>
      <c r="IA175" s="5">
        <v>0</v>
      </c>
      <c r="IB175" s="5">
        <v>0</v>
      </c>
      <c r="IC175" s="5">
        <v>0</v>
      </c>
      <c r="ID175" s="5">
        <v>0</v>
      </c>
      <c r="IE175" s="5">
        <v>0</v>
      </c>
      <c r="IF175" s="5">
        <v>16</v>
      </c>
      <c r="IG175" s="5">
        <v>0</v>
      </c>
      <c r="IH175" s="5">
        <v>31</v>
      </c>
      <c r="II175" s="5">
        <v>6</v>
      </c>
      <c r="IJ175" s="5">
        <v>7</v>
      </c>
      <c r="IK175" s="5">
        <v>0</v>
      </c>
      <c r="IL175" s="5">
        <v>0</v>
      </c>
      <c r="IM175" s="5">
        <v>29</v>
      </c>
      <c r="IN175" s="5">
        <v>388</v>
      </c>
    </row>
    <row r="176" spans="2:248" x14ac:dyDescent="0.25">
      <c r="B176" s="4" t="s">
        <v>324</v>
      </c>
      <c r="C176" s="5">
        <v>0</v>
      </c>
      <c r="D176" s="5">
        <v>0</v>
      </c>
      <c r="E176" s="5">
        <v>8</v>
      </c>
      <c r="F176" s="5">
        <v>3</v>
      </c>
      <c r="G176" s="5">
        <v>0</v>
      </c>
      <c r="H176" s="5">
        <v>0</v>
      </c>
      <c r="I176" s="5">
        <v>0</v>
      </c>
      <c r="J176" s="5">
        <v>0</v>
      </c>
      <c r="K176" s="5">
        <v>0</v>
      </c>
      <c r="L176" s="5">
        <v>10</v>
      </c>
      <c r="M176" s="5">
        <v>0</v>
      </c>
      <c r="N176" s="5">
        <v>0</v>
      </c>
      <c r="O176" s="5">
        <v>3</v>
      </c>
      <c r="P176" s="5">
        <v>16</v>
      </c>
      <c r="Q176" s="5">
        <v>0</v>
      </c>
      <c r="R176" s="5">
        <v>4</v>
      </c>
      <c r="S176" s="5">
        <v>0</v>
      </c>
      <c r="T176" s="5">
        <v>3</v>
      </c>
      <c r="U176" s="5">
        <v>0</v>
      </c>
      <c r="V176" s="5">
        <v>13</v>
      </c>
      <c r="W176" s="5">
        <v>0</v>
      </c>
      <c r="X176" s="5">
        <v>0</v>
      </c>
      <c r="Y176" s="5">
        <v>0</v>
      </c>
      <c r="Z176" s="5">
        <v>0</v>
      </c>
      <c r="AA176" s="5">
        <v>0</v>
      </c>
      <c r="AB176" s="5">
        <v>17</v>
      </c>
      <c r="AC176" s="5">
        <v>10</v>
      </c>
      <c r="AD176" s="5">
        <v>0</v>
      </c>
      <c r="AE176" s="5">
        <v>0</v>
      </c>
      <c r="AF176" s="5">
        <v>0</v>
      </c>
      <c r="AG176" s="5">
        <v>5</v>
      </c>
      <c r="AH176" s="5">
        <v>0</v>
      </c>
      <c r="AI176" s="5">
        <v>12</v>
      </c>
      <c r="AJ176" s="5">
        <v>0</v>
      </c>
      <c r="AK176" s="5">
        <v>4</v>
      </c>
      <c r="AL176" s="5">
        <v>9</v>
      </c>
      <c r="AM176" s="5">
        <v>4</v>
      </c>
      <c r="AN176" s="5">
        <v>0</v>
      </c>
      <c r="AO176" s="5">
        <v>0</v>
      </c>
      <c r="AP176" s="5">
        <v>0</v>
      </c>
      <c r="AQ176" s="5">
        <v>0</v>
      </c>
      <c r="AR176" s="5">
        <v>0</v>
      </c>
      <c r="AS176" s="5">
        <v>4</v>
      </c>
      <c r="AT176" s="5">
        <v>13</v>
      </c>
      <c r="AU176" s="5">
        <v>10</v>
      </c>
      <c r="AV176" s="5">
        <v>0</v>
      </c>
      <c r="AW176" s="5">
        <v>0</v>
      </c>
      <c r="AX176" s="5">
        <v>0</v>
      </c>
      <c r="AY176" s="5">
        <v>7</v>
      </c>
      <c r="AZ176" s="5">
        <v>0</v>
      </c>
      <c r="BA176" s="5">
        <v>0</v>
      </c>
      <c r="BB176" s="5">
        <v>0</v>
      </c>
      <c r="BC176" s="5">
        <v>0</v>
      </c>
      <c r="BD176" s="5">
        <v>0</v>
      </c>
      <c r="BE176" s="5">
        <v>0</v>
      </c>
      <c r="BF176" s="5">
        <v>0</v>
      </c>
      <c r="BG176" s="5">
        <v>0</v>
      </c>
      <c r="BH176" s="5">
        <v>0</v>
      </c>
      <c r="BI176" s="5">
        <v>6</v>
      </c>
      <c r="BJ176" s="5">
        <v>0</v>
      </c>
      <c r="BK176" s="5">
        <v>0</v>
      </c>
      <c r="BL176" s="5">
        <v>0</v>
      </c>
      <c r="BM176" s="5">
        <v>0</v>
      </c>
      <c r="BN176" s="5">
        <v>3</v>
      </c>
      <c r="BO176" s="5">
        <v>0</v>
      </c>
      <c r="BP176" s="5">
        <v>0</v>
      </c>
      <c r="BQ176" s="5">
        <v>3</v>
      </c>
      <c r="BR176" s="5">
        <v>0</v>
      </c>
      <c r="BS176" s="5">
        <v>0</v>
      </c>
      <c r="BT176" s="5">
        <v>0</v>
      </c>
      <c r="BU176" s="5">
        <v>0</v>
      </c>
      <c r="BV176" s="5">
        <v>0</v>
      </c>
      <c r="BW176" s="5">
        <v>3</v>
      </c>
      <c r="BX176" s="5">
        <v>4</v>
      </c>
      <c r="BY176" s="5">
        <v>4</v>
      </c>
      <c r="BZ176" s="5">
        <v>17</v>
      </c>
      <c r="CA176" s="5">
        <v>4</v>
      </c>
      <c r="CB176" s="5">
        <v>0</v>
      </c>
      <c r="CC176" s="5">
        <v>0</v>
      </c>
      <c r="CD176" s="5">
        <v>0</v>
      </c>
      <c r="CE176" s="5">
        <v>8</v>
      </c>
      <c r="CF176" s="5">
        <v>205</v>
      </c>
      <c r="CG176" s="5">
        <v>0</v>
      </c>
      <c r="CH176" s="5">
        <v>0</v>
      </c>
      <c r="CI176" s="5">
        <v>11</v>
      </c>
      <c r="CJ176" s="5">
        <v>3</v>
      </c>
      <c r="CK176" s="5">
        <v>0</v>
      </c>
      <c r="CL176" s="5">
        <v>0</v>
      </c>
      <c r="CM176" s="5">
        <v>3</v>
      </c>
      <c r="CN176" s="5">
        <v>0</v>
      </c>
      <c r="CO176" s="5">
        <v>4</v>
      </c>
      <c r="CP176" s="5">
        <v>16</v>
      </c>
      <c r="CQ176" s="5">
        <v>0</v>
      </c>
      <c r="CR176" s="5">
        <v>4</v>
      </c>
      <c r="CS176" s="5">
        <v>5</v>
      </c>
      <c r="CT176" s="5">
        <v>31</v>
      </c>
      <c r="CU176" s="5">
        <v>0</v>
      </c>
      <c r="CV176" s="5">
        <v>0</v>
      </c>
      <c r="CW176" s="5">
        <v>0</v>
      </c>
      <c r="CX176" s="5">
        <v>7</v>
      </c>
      <c r="CY176" s="5">
        <v>3</v>
      </c>
      <c r="CZ176" s="5">
        <v>6</v>
      </c>
      <c r="DA176" s="5">
        <v>0</v>
      </c>
      <c r="DB176" s="5">
        <v>4</v>
      </c>
      <c r="DC176" s="5">
        <v>0</v>
      </c>
      <c r="DD176" s="5">
        <v>0</v>
      </c>
      <c r="DE176" s="5">
        <v>3</v>
      </c>
      <c r="DF176" s="5">
        <v>23</v>
      </c>
      <c r="DG176" s="5">
        <v>17</v>
      </c>
      <c r="DH176" s="5">
        <v>9</v>
      </c>
      <c r="DI176" s="5">
        <v>0</v>
      </c>
      <c r="DJ176" s="5">
        <v>0</v>
      </c>
      <c r="DK176" s="5">
        <v>4</v>
      </c>
      <c r="DL176" s="5">
        <v>0</v>
      </c>
      <c r="DM176" s="5">
        <v>18</v>
      </c>
      <c r="DN176" s="5">
        <v>0</v>
      </c>
      <c r="DO176" s="5">
        <v>6</v>
      </c>
      <c r="DP176" s="5">
        <v>11</v>
      </c>
      <c r="DQ176" s="5">
        <v>0</v>
      </c>
      <c r="DR176" s="5">
        <v>0</v>
      </c>
      <c r="DS176" s="5">
        <v>0</v>
      </c>
      <c r="DT176" s="5">
        <v>3</v>
      </c>
      <c r="DU176" s="5">
        <v>0</v>
      </c>
      <c r="DV176" s="5">
        <v>7</v>
      </c>
      <c r="DW176" s="5">
        <v>0</v>
      </c>
      <c r="DX176" s="5">
        <v>18</v>
      </c>
      <c r="DY176" s="5">
        <v>7</v>
      </c>
      <c r="DZ176" s="5">
        <v>3</v>
      </c>
      <c r="EA176" s="5">
        <v>0</v>
      </c>
      <c r="EB176" s="5">
        <v>0</v>
      </c>
      <c r="EC176" s="5">
        <v>12</v>
      </c>
      <c r="ED176" s="5">
        <v>10</v>
      </c>
      <c r="EE176" s="5">
        <v>0</v>
      </c>
      <c r="EF176" s="5">
        <v>13</v>
      </c>
      <c r="EG176" s="5">
        <v>9</v>
      </c>
      <c r="EH176" s="5">
        <v>0</v>
      </c>
      <c r="EI176" s="5">
        <v>0</v>
      </c>
      <c r="EJ176" s="5">
        <v>0</v>
      </c>
      <c r="EK176" s="5">
        <v>0</v>
      </c>
      <c r="EL176" s="5">
        <v>0</v>
      </c>
      <c r="EM176" s="5">
        <v>4</v>
      </c>
      <c r="EN176" s="5">
        <v>0</v>
      </c>
      <c r="EO176" s="5">
        <v>0</v>
      </c>
      <c r="EP176" s="5">
        <v>0</v>
      </c>
      <c r="EQ176" s="5">
        <v>0</v>
      </c>
      <c r="ER176" s="5">
        <v>4</v>
      </c>
      <c r="ES176" s="5">
        <v>0</v>
      </c>
      <c r="ET176" s="5">
        <v>0</v>
      </c>
      <c r="EU176" s="5">
        <v>0</v>
      </c>
      <c r="EV176" s="5">
        <v>0</v>
      </c>
      <c r="EW176" s="5">
        <v>3</v>
      </c>
      <c r="EX176" s="5">
        <v>0</v>
      </c>
      <c r="EY176" s="5">
        <v>0</v>
      </c>
      <c r="EZ176" s="5">
        <v>0</v>
      </c>
      <c r="FA176" s="5">
        <v>11</v>
      </c>
      <c r="FB176" s="5">
        <v>13</v>
      </c>
      <c r="FC176" s="5">
        <v>0</v>
      </c>
      <c r="FD176" s="5">
        <v>23</v>
      </c>
      <c r="FE176" s="5">
        <v>3</v>
      </c>
      <c r="FF176" s="5">
        <v>0</v>
      </c>
      <c r="FG176" s="5">
        <v>0</v>
      </c>
      <c r="FH176" s="5">
        <v>0</v>
      </c>
      <c r="FI176" s="5">
        <v>0</v>
      </c>
      <c r="FJ176" s="5">
        <v>364</v>
      </c>
      <c r="FK176" s="5">
        <v>0</v>
      </c>
      <c r="FL176" s="5">
        <v>0</v>
      </c>
      <c r="FM176" s="5">
        <v>22</v>
      </c>
      <c r="FN176" s="5">
        <v>7</v>
      </c>
      <c r="FO176" s="5">
        <v>0</v>
      </c>
      <c r="FP176" s="5">
        <v>3</v>
      </c>
      <c r="FQ176" s="5">
        <v>3</v>
      </c>
      <c r="FR176" s="5">
        <v>0</v>
      </c>
      <c r="FS176" s="5">
        <v>5</v>
      </c>
      <c r="FT176" s="5">
        <v>25</v>
      </c>
      <c r="FU176" s="5">
        <v>0</v>
      </c>
      <c r="FV176" s="5">
        <v>6</v>
      </c>
      <c r="FW176" s="5">
        <v>8</v>
      </c>
      <c r="FX176" s="5">
        <v>43</v>
      </c>
      <c r="FY176" s="5">
        <v>4</v>
      </c>
      <c r="FZ176" s="5">
        <v>3</v>
      </c>
      <c r="GA176" s="5">
        <v>0</v>
      </c>
      <c r="GB176" s="5">
        <v>10</v>
      </c>
      <c r="GC176" s="5">
        <v>5</v>
      </c>
      <c r="GD176" s="5">
        <v>19</v>
      </c>
      <c r="GE176" s="5">
        <v>0</v>
      </c>
      <c r="GF176" s="5">
        <v>3</v>
      </c>
      <c r="GG176" s="5">
        <v>0</v>
      </c>
      <c r="GH176" s="5">
        <v>0</v>
      </c>
      <c r="GI176" s="5">
        <v>8</v>
      </c>
      <c r="GJ176" s="5">
        <v>37</v>
      </c>
      <c r="GK176" s="5">
        <v>29</v>
      </c>
      <c r="GL176" s="5">
        <v>9</v>
      </c>
      <c r="GM176" s="5">
        <v>0</v>
      </c>
      <c r="GN176" s="5">
        <v>0</v>
      </c>
      <c r="GO176" s="5">
        <v>4</v>
      </c>
      <c r="GP176" s="5">
        <v>0</v>
      </c>
      <c r="GQ176" s="5">
        <v>30</v>
      </c>
      <c r="GR176" s="5">
        <v>0</v>
      </c>
      <c r="GS176" s="5">
        <v>9</v>
      </c>
      <c r="GT176" s="5">
        <v>19</v>
      </c>
      <c r="GU176" s="5">
        <v>4</v>
      </c>
      <c r="GV176" s="5">
        <v>0</v>
      </c>
      <c r="GW176" s="5">
        <v>0</v>
      </c>
      <c r="GX176" s="5">
        <v>3</v>
      </c>
      <c r="GY176" s="5">
        <v>0</v>
      </c>
      <c r="GZ176" s="5">
        <v>7</v>
      </c>
      <c r="HA176" s="5">
        <v>7</v>
      </c>
      <c r="HB176" s="5">
        <v>27</v>
      </c>
      <c r="HC176" s="5">
        <v>18</v>
      </c>
      <c r="HD176" s="5">
        <v>0</v>
      </c>
      <c r="HE176" s="5">
        <v>0</v>
      </c>
      <c r="HF176" s="5">
        <v>0</v>
      </c>
      <c r="HG176" s="5">
        <v>22</v>
      </c>
      <c r="HH176" s="5">
        <v>13</v>
      </c>
      <c r="HI176" s="5">
        <v>0</v>
      </c>
      <c r="HJ176" s="5">
        <v>14</v>
      </c>
      <c r="HK176" s="5">
        <v>13</v>
      </c>
      <c r="HL176" s="5">
        <v>0</v>
      </c>
      <c r="HM176" s="5">
        <v>3</v>
      </c>
      <c r="HN176" s="5">
        <v>0</v>
      </c>
      <c r="HO176" s="5">
        <v>0</v>
      </c>
      <c r="HP176" s="5">
        <v>0</v>
      </c>
      <c r="HQ176" s="5">
        <v>3</v>
      </c>
      <c r="HR176" s="5">
        <v>0</v>
      </c>
      <c r="HS176" s="5">
        <v>0</v>
      </c>
      <c r="HT176" s="5">
        <v>0</v>
      </c>
      <c r="HU176" s="5">
        <v>0</v>
      </c>
      <c r="HV176" s="5">
        <v>4</v>
      </c>
      <c r="HW176" s="5">
        <v>0</v>
      </c>
      <c r="HX176" s="5">
        <v>0</v>
      </c>
      <c r="HY176" s="5">
        <v>0</v>
      </c>
      <c r="HZ176" s="5">
        <v>0</v>
      </c>
      <c r="IA176" s="5">
        <v>3</v>
      </c>
      <c r="IB176" s="5">
        <v>0</v>
      </c>
      <c r="IC176" s="5">
        <v>0</v>
      </c>
      <c r="ID176" s="5">
        <v>0</v>
      </c>
      <c r="IE176" s="5">
        <v>14</v>
      </c>
      <c r="IF176" s="5">
        <v>21</v>
      </c>
      <c r="IG176" s="5">
        <v>3</v>
      </c>
      <c r="IH176" s="5">
        <v>37</v>
      </c>
      <c r="II176" s="5">
        <v>6</v>
      </c>
      <c r="IJ176" s="5">
        <v>7</v>
      </c>
      <c r="IK176" s="5">
        <v>0</v>
      </c>
      <c r="IL176" s="5">
        <v>0</v>
      </c>
      <c r="IM176" s="5">
        <v>13</v>
      </c>
      <c r="IN176" s="5">
        <v>561</v>
      </c>
    </row>
    <row r="177" spans="2:248" x14ac:dyDescent="0.25">
      <c r="B177" s="4" t="s">
        <v>325</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5</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5</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326</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327</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3</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6</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8</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0</v>
      </c>
      <c r="HC179" s="5">
        <v>0</v>
      </c>
      <c r="HD179" s="5">
        <v>0</v>
      </c>
      <c r="HE179" s="5">
        <v>0</v>
      </c>
      <c r="HF179" s="5">
        <v>0</v>
      </c>
      <c r="HG179" s="5">
        <v>0</v>
      </c>
      <c r="HH179" s="5">
        <v>0</v>
      </c>
      <c r="HI179" s="5">
        <v>0</v>
      </c>
      <c r="HJ179" s="5">
        <v>3</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6</v>
      </c>
      <c r="IJ179" s="5">
        <v>0</v>
      </c>
      <c r="IK179" s="5">
        <v>0</v>
      </c>
      <c r="IL179" s="5">
        <v>0</v>
      </c>
      <c r="IM179" s="5">
        <v>0</v>
      </c>
      <c r="IN179" s="5">
        <v>24</v>
      </c>
    </row>
    <row r="180" spans="2:248" x14ac:dyDescent="0.25">
      <c r="B180" s="4" t="s">
        <v>328</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4</v>
      </c>
      <c r="AJ180" s="5">
        <v>0</v>
      </c>
      <c r="AK180" s="5">
        <v>3</v>
      </c>
      <c r="AL180" s="5">
        <v>0</v>
      </c>
      <c r="AM180" s="5">
        <v>0</v>
      </c>
      <c r="AN180" s="5">
        <v>0</v>
      </c>
      <c r="AO180" s="5">
        <v>0</v>
      </c>
      <c r="AP180" s="5">
        <v>0</v>
      </c>
      <c r="AQ180" s="5">
        <v>0</v>
      </c>
      <c r="AR180" s="5">
        <v>0</v>
      </c>
      <c r="AS180" s="5">
        <v>0</v>
      </c>
      <c r="AT180" s="5">
        <v>5</v>
      </c>
      <c r="AU180" s="5">
        <v>3</v>
      </c>
      <c r="AV180" s="5">
        <v>4</v>
      </c>
      <c r="AW180" s="5">
        <v>0</v>
      </c>
      <c r="AX180" s="5">
        <v>0</v>
      </c>
      <c r="AY180" s="5">
        <v>3</v>
      </c>
      <c r="AZ180" s="5">
        <v>0</v>
      </c>
      <c r="BA180" s="5">
        <v>0</v>
      </c>
      <c r="BB180" s="5">
        <v>0</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4</v>
      </c>
      <c r="BY180" s="5">
        <v>0</v>
      </c>
      <c r="BZ180" s="5">
        <v>0</v>
      </c>
      <c r="CA180" s="5">
        <v>0</v>
      </c>
      <c r="CB180" s="5">
        <v>0</v>
      </c>
      <c r="CC180" s="5">
        <v>0</v>
      </c>
      <c r="CD180" s="5">
        <v>0</v>
      </c>
      <c r="CE180" s="5">
        <v>0</v>
      </c>
      <c r="CF180" s="5">
        <v>33</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5</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8</v>
      </c>
      <c r="DY180" s="5">
        <v>0</v>
      </c>
      <c r="DZ180" s="5">
        <v>0</v>
      </c>
      <c r="EA180" s="5">
        <v>0</v>
      </c>
      <c r="EB180" s="5">
        <v>0</v>
      </c>
      <c r="EC180" s="5">
        <v>0</v>
      </c>
      <c r="ED180" s="5">
        <v>0</v>
      </c>
      <c r="EE180" s="5">
        <v>0</v>
      </c>
      <c r="EF180" s="5">
        <v>0</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0</v>
      </c>
      <c r="GE180" s="5">
        <v>0</v>
      </c>
      <c r="GF180" s="5">
        <v>0</v>
      </c>
      <c r="GG180" s="5">
        <v>0</v>
      </c>
      <c r="GH180" s="5">
        <v>0</v>
      </c>
      <c r="GI180" s="5">
        <v>0</v>
      </c>
      <c r="GJ180" s="5">
        <v>0</v>
      </c>
      <c r="GK180" s="5">
        <v>5</v>
      </c>
      <c r="GL180" s="5">
        <v>0</v>
      </c>
      <c r="GM180" s="5">
        <v>0</v>
      </c>
      <c r="GN180" s="5">
        <v>0</v>
      </c>
      <c r="GO180" s="5">
        <v>0</v>
      </c>
      <c r="GP180" s="5">
        <v>0</v>
      </c>
      <c r="GQ180" s="5">
        <v>3</v>
      </c>
      <c r="GR180" s="5">
        <v>0</v>
      </c>
      <c r="GS180" s="5">
        <v>3</v>
      </c>
      <c r="GT180" s="5">
        <v>0</v>
      </c>
      <c r="GU180" s="5">
        <v>0</v>
      </c>
      <c r="GV180" s="5">
        <v>0</v>
      </c>
      <c r="GW180" s="5">
        <v>0</v>
      </c>
      <c r="GX180" s="5">
        <v>0</v>
      </c>
      <c r="GY180" s="5">
        <v>0</v>
      </c>
      <c r="GZ180" s="5">
        <v>0</v>
      </c>
      <c r="HA180" s="5">
        <v>0</v>
      </c>
      <c r="HB180" s="5">
        <v>7</v>
      </c>
      <c r="HC180" s="5">
        <v>4</v>
      </c>
      <c r="HD180" s="5">
        <v>4</v>
      </c>
      <c r="HE180" s="5">
        <v>0</v>
      </c>
      <c r="HF180" s="5">
        <v>0</v>
      </c>
      <c r="HG180" s="5">
        <v>4</v>
      </c>
      <c r="HH180" s="5">
        <v>0</v>
      </c>
      <c r="HI180" s="5">
        <v>0</v>
      </c>
      <c r="HJ180" s="5">
        <v>0</v>
      </c>
      <c r="HK180" s="5">
        <v>0</v>
      </c>
      <c r="HL180" s="5">
        <v>0</v>
      </c>
      <c r="HM180" s="5">
        <v>0</v>
      </c>
      <c r="HN180" s="5">
        <v>0</v>
      </c>
      <c r="HO180" s="5">
        <v>0</v>
      </c>
      <c r="HP180" s="5">
        <v>0</v>
      </c>
      <c r="HQ180" s="5">
        <v>3</v>
      </c>
      <c r="HR180" s="5">
        <v>0</v>
      </c>
      <c r="HS180" s="5">
        <v>0</v>
      </c>
      <c r="HT180" s="5">
        <v>0</v>
      </c>
      <c r="HU180" s="5">
        <v>0</v>
      </c>
      <c r="HV180" s="5">
        <v>3</v>
      </c>
      <c r="HW180" s="5">
        <v>0</v>
      </c>
      <c r="HX180" s="5">
        <v>0</v>
      </c>
      <c r="HY180" s="5">
        <v>0</v>
      </c>
      <c r="HZ180" s="5">
        <v>0</v>
      </c>
      <c r="IA180" s="5">
        <v>0</v>
      </c>
      <c r="IB180" s="5">
        <v>0</v>
      </c>
      <c r="IC180" s="5">
        <v>0</v>
      </c>
      <c r="ID180" s="5">
        <v>0</v>
      </c>
      <c r="IE180" s="5">
        <v>0</v>
      </c>
      <c r="IF180" s="5">
        <v>4</v>
      </c>
      <c r="IG180" s="5">
        <v>0</v>
      </c>
      <c r="IH180" s="5">
        <v>0</v>
      </c>
      <c r="II180" s="5">
        <v>0</v>
      </c>
      <c r="IJ180" s="5">
        <v>0</v>
      </c>
      <c r="IK180" s="5">
        <v>0</v>
      </c>
      <c r="IL180" s="5">
        <v>0</v>
      </c>
      <c r="IM180" s="5">
        <v>0</v>
      </c>
      <c r="IN180" s="5">
        <v>60</v>
      </c>
    </row>
    <row r="181" spans="2:248" x14ac:dyDescent="0.25">
      <c r="B181" s="4" t="s">
        <v>329</v>
      </c>
      <c r="C181" s="5">
        <v>0</v>
      </c>
      <c r="D181" s="5">
        <v>0</v>
      </c>
      <c r="E181" s="5">
        <v>0</v>
      </c>
      <c r="F181" s="5">
        <v>0</v>
      </c>
      <c r="G181" s="5">
        <v>0</v>
      </c>
      <c r="H181" s="5">
        <v>0</v>
      </c>
      <c r="I181" s="5">
        <v>0</v>
      </c>
      <c r="J181" s="5">
        <v>0</v>
      </c>
      <c r="K181" s="5">
        <v>0</v>
      </c>
      <c r="L181" s="5">
        <v>5</v>
      </c>
      <c r="M181" s="5">
        <v>0</v>
      </c>
      <c r="N181" s="5">
        <v>0</v>
      </c>
      <c r="O181" s="5">
        <v>0</v>
      </c>
      <c r="P181" s="5">
        <v>0</v>
      </c>
      <c r="Q181" s="5">
        <v>0</v>
      </c>
      <c r="R181" s="5">
        <v>0</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5</v>
      </c>
      <c r="AJ181" s="5">
        <v>0</v>
      </c>
      <c r="AK181" s="5">
        <v>0</v>
      </c>
      <c r="AL181" s="5">
        <v>0</v>
      </c>
      <c r="AM181" s="5">
        <v>0</v>
      </c>
      <c r="AN181" s="5">
        <v>0</v>
      </c>
      <c r="AO181" s="5">
        <v>0</v>
      </c>
      <c r="AP181" s="5">
        <v>0</v>
      </c>
      <c r="AQ181" s="5">
        <v>0</v>
      </c>
      <c r="AR181" s="5">
        <v>4</v>
      </c>
      <c r="AS181" s="5">
        <v>0</v>
      </c>
      <c r="AT181" s="5">
        <v>7</v>
      </c>
      <c r="AU181" s="5">
        <v>3</v>
      </c>
      <c r="AV181" s="5">
        <v>0</v>
      </c>
      <c r="AW181" s="5">
        <v>0</v>
      </c>
      <c r="AX181" s="5">
        <v>0</v>
      </c>
      <c r="AY181" s="5">
        <v>0</v>
      </c>
      <c r="AZ181" s="5">
        <v>0</v>
      </c>
      <c r="BA181" s="5">
        <v>0</v>
      </c>
      <c r="BB181" s="5">
        <v>3</v>
      </c>
      <c r="BC181" s="5">
        <v>0</v>
      </c>
      <c r="BD181" s="5">
        <v>0</v>
      </c>
      <c r="BE181" s="5">
        <v>0</v>
      </c>
      <c r="BF181" s="5">
        <v>0</v>
      </c>
      <c r="BG181" s="5">
        <v>0</v>
      </c>
      <c r="BH181" s="5">
        <v>0</v>
      </c>
      <c r="BI181" s="5">
        <v>4</v>
      </c>
      <c r="BJ181" s="5">
        <v>0</v>
      </c>
      <c r="BK181" s="5">
        <v>0</v>
      </c>
      <c r="BL181" s="5">
        <v>0</v>
      </c>
      <c r="BM181" s="5">
        <v>0</v>
      </c>
      <c r="BN181" s="5">
        <v>4</v>
      </c>
      <c r="BO181" s="5">
        <v>0</v>
      </c>
      <c r="BP181" s="5">
        <v>0</v>
      </c>
      <c r="BQ181" s="5">
        <v>0</v>
      </c>
      <c r="BR181" s="5">
        <v>0</v>
      </c>
      <c r="BS181" s="5">
        <v>0</v>
      </c>
      <c r="BT181" s="5">
        <v>0</v>
      </c>
      <c r="BU181" s="5">
        <v>0</v>
      </c>
      <c r="BV181" s="5">
        <v>0</v>
      </c>
      <c r="BW181" s="5">
        <v>0</v>
      </c>
      <c r="BX181" s="5">
        <v>0</v>
      </c>
      <c r="BY181" s="5">
        <v>0</v>
      </c>
      <c r="BZ181" s="5">
        <v>0</v>
      </c>
      <c r="CA181" s="5">
        <v>5</v>
      </c>
      <c r="CB181" s="5">
        <v>0</v>
      </c>
      <c r="CC181" s="5">
        <v>0</v>
      </c>
      <c r="CD181" s="5">
        <v>0</v>
      </c>
      <c r="CE181" s="5">
        <v>0</v>
      </c>
      <c r="CF181" s="5">
        <v>41</v>
      </c>
      <c r="CG181" s="5">
        <v>0</v>
      </c>
      <c r="CH181" s="5">
        <v>0</v>
      </c>
      <c r="CI181" s="5">
        <v>0</v>
      </c>
      <c r="CJ181" s="5">
        <v>0</v>
      </c>
      <c r="CK181" s="5">
        <v>0</v>
      </c>
      <c r="CL181" s="5">
        <v>0</v>
      </c>
      <c r="CM181" s="5">
        <v>0</v>
      </c>
      <c r="CN181" s="5">
        <v>0</v>
      </c>
      <c r="CO181" s="5">
        <v>0</v>
      </c>
      <c r="CP181" s="5">
        <v>3</v>
      </c>
      <c r="CQ181" s="5">
        <v>0</v>
      </c>
      <c r="CR181" s="5">
        <v>0</v>
      </c>
      <c r="CS181" s="5">
        <v>0</v>
      </c>
      <c r="CT181" s="5">
        <v>0</v>
      </c>
      <c r="CU181" s="5">
        <v>0</v>
      </c>
      <c r="CV181" s="5">
        <v>0</v>
      </c>
      <c r="CW181" s="5">
        <v>0</v>
      </c>
      <c r="CX181" s="5">
        <v>0</v>
      </c>
      <c r="CY181" s="5">
        <v>0</v>
      </c>
      <c r="CZ181" s="5">
        <v>0</v>
      </c>
      <c r="DA181" s="5">
        <v>0</v>
      </c>
      <c r="DB181" s="5">
        <v>0</v>
      </c>
      <c r="DC181" s="5">
        <v>0</v>
      </c>
      <c r="DD181" s="5">
        <v>0</v>
      </c>
      <c r="DE181" s="5">
        <v>0</v>
      </c>
      <c r="DF181" s="5">
        <v>6</v>
      </c>
      <c r="DG181" s="5">
        <v>0</v>
      </c>
      <c r="DH181" s="5">
        <v>0</v>
      </c>
      <c r="DI181" s="5">
        <v>0</v>
      </c>
      <c r="DJ181" s="5">
        <v>0</v>
      </c>
      <c r="DK181" s="5">
        <v>0</v>
      </c>
      <c r="DL181" s="5">
        <v>0</v>
      </c>
      <c r="DM181" s="5">
        <v>3</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5</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0</v>
      </c>
      <c r="FC181" s="5">
        <v>0</v>
      </c>
      <c r="FD181" s="5">
        <v>7</v>
      </c>
      <c r="FE181" s="5">
        <v>0</v>
      </c>
      <c r="FF181" s="5">
        <v>4</v>
      </c>
      <c r="FG181" s="5">
        <v>0</v>
      </c>
      <c r="FH181" s="5">
        <v>0</v>
      </c>
      <c r="FI181" s="5">
        <v>0</v>
      </c>
      <c r="FJ181" s="5">
        <v>46</v>
      </c>
      <c r="FK181" s="5">
        <v>0</v>
      </c>
      <c r="FL181" s="5">
        <v>0</v>
      </c>
      <c r="FM181" s="5">
        <v>0</v>
      </c>
      <c r="FN181" s="5">
        <v>0</v>
      </c>
      <c r="FO181" s="5">
        <v>0</v>
      </c>
      <c r="FP181" s="5">
        <v>0</v>
      </c>
      <c r="FQ181" s="5">
        <v>0</v>
      </c>
      <c r="FR181" s="5">
        <v>0</v>
      </c>
      <c r="FS181" s="5">
        <v>0</v>
      </c>
      <c r="FT181" s="5">
        <v>9</v>
      </c>
      <c r="FU181" s="5">
        <v>0</v>
      </c>
      <c r="FV181" s="5">
        <v>0</v>
      </c>
      <c r="FW181" s="5">
        <v>0</v>
      </c>
      <c r="FX181" s="5">
        <v>0</v>
      </c>
      <c r="FY181" s="5">
        <v>0</v>
      </c>
      <c r="FZ181" s="5">
        <v>0</v>
      </c>
      <c r="GA181" s="5">
        <v>0</v>
      </c>
      <c r="GB181" s="5">
        <v>0</v>
      </c>
      <c r="GC181" s="5">
        <v>0</v>
      </c>
      <c r="GD181" s="5">
        <v>0</v>
      </c>
      <c r="GE181" s="5">
        <v>0</v>
      </c>
      <c r="GF181" s="5">
        <v>0</v>
      </c>
      <c r="GG181" s="5">
        <v>0</v>
      </c>
      <c r="GH181" s="5">
        <v>0</v>
      </c>
      <c r="GI181" s="5">
        <v>0</v>
      </c>
      <c r="GJ181" s="5">
        <v>11</v>
      </c>
      <c r="GK181" s="5">
        <v>0</v>
      </c>
      <c r="GL181" s="5">
        <v>0</v>
      </c>
      <c r="GM181" s="5">
        <v>0</v>
      </c>
      <c r="GN181" s="5">
        <v>0</v>
      </c>
      <c r="GO181" s="5">
        <v>3</v>
      </c>
      <c r="GP181" s="5">
        <v>0</v>
      </c>
      <c r="GQ181" s="5">
        <v>8</v>
      </c>
      <c r="GR181" s="5">
        <v>0</v>
      </c>
      <c r="GS181" s="5">
        <v>4</v>
      </c>
      <c r="GT181" s="5">
        <v>0</v>
      </c>
      <c r="GU181" s="5">
        <v>0</v>
      </c>
      <c r="GV181" s="5">
        <v>0</v>
      </c>
      <c r="GW181" s="5">
        <v>0</v>
      </c>
      <c r="GX181" s="5">
        <v>0</v>
      </c>
      <c r="GY181" s="5">
        <v>0</v>
      </c>
      <c r="GZ181" s="5">
        <v>4</v>
      </c>
      <c r="HA181" s="5">
        <v>4</v>
      </c>
      <c r="HB181" s="5">
        <v>5</v>
      </c>
      <c r="HC181" s="5">
        <v>3</v>
      </c>
      <c r="HD181" s="5">
        <v>0</v>
      </c>
      <c r="HE181" s="5">
        <v>0</v>
      </c>
      <c r="HF181" s="5">
        <v>0</v>
      </c>
      <c r="HG181" s="5">
        <v>0</v>
      </c>
      <c r="HH181" s="5">
        <v>5</v>
      </c>
      <c r="HI181" s="5">
        <v>0</v>
      </c>
      <c r="HJ181" s="5">
        <v>3</v>
      </c>
      <c r="HK181" s="5">
        <v>0</v>
      </c>
      <c r="HL181" s="5">
        <v>0</v>
      </c>
      <c r="HM181" s="5">
        <v>0</v>
      </c>
      <c r="HN181" s="5">
        <v>0</v>
      </c>
      <c r="HO181" s="5">
        <v>0</v>
      </c>
      <c r="HP181" s="5">
        <v>0</v>
      </c>
      <c r="HQ181" s="5">
        <v>0</v>
      </c>
      <c r="HR181" s="5">
        <v>0</v>
      </c>
      <c r="HS181" s="5">
        <v>0</v>
      </c>
      <c r="HT181" s="5">
        <v>0</v>
      </c>
      <c r="HU181" s="5">
        <v>0</v>
      </c>
      <c r="HV181" s="5">
        <v>0</v>
      </c>
      <c r="HW181" s="5">
        <v>0</v>
      </c>
      <c r="HX181" s="5">
        <v>0</v>
      </c>
      <c r="HY181" s="5">
        <v>0</v>
      </c>
      <c r="HZ181" s="5">
        <v>0</v>
      </c>
      <c r="IA181" s="5">
        <v>0</v>
      </c>
      <c r="IB181" s="5">
        <v>0</v>
      </c>
      <c r="IC181" s="5">
        <v>0</v>
      </c>
      <c r="ID181" s="5">
        <v>0</v>
      </c>
      <c r="IE181" s="5">
        <v>3</v>
      </c>
      <c r="IF181" s="5">
        <v>7</v>
      </c>
      <c r="IG181" s="5">
        <v>0</v>
      </c>
      <c r="IH181" s="5">
        <v>4</v>
      </c>
      <c r="II181" s="5">
        <v>5</v>
      </c>
      <c r="IJ181" s="5">
        <v>4</v>
      </c>
      <c r="IK181" s="5">
        <v>0</v>
      </c>
      <c r="IL181" s="5">
        <v>0</v>
      </c>
      <c r="IM181" s="5">
        <v>5</v>
      </c>
      <c r="IN181" s="5">
        <v>86</v>
      </c>
    </row>
    <row r="182" spans="2:248" x14ac:dyDescent="0.25">
      <c r="B182" s="4" t="s">
        <v>330</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331</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332</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333</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0</v>
      </c>
      <c r="CA185" s="5">
        <v>0</v>
      </c>
      <c r="CB185" s="5">
        <v>0</v>
      </c>
      <c r="CC185" s="5">
        <v>0</v>
      </c>
      <c r="CD185" s="5">
        <v>0</v>
      </c>
      <c r="CE185" s="5">
        <v>6</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0</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0</v>
      </c>
      <c r="II185" s="5">
        <v>0</v>
      </c>
      <c r="IJ185" s="5">
        <v>0</v>
      </c>
      <c r="IK185" s="5">
        <v>0</v>
      </c>
      <c r="IL185" s="5">
        <v>0</v>
      </c>
      <c r="IM185" s="5">
        <v>6</v>
      </c>
      <c r="IN185" s="5">
        <v>11</v>
      </c>
    </row>
    <row r="186" spans="2:248" x14ac:dyDescent="0.25">
      <c r="B186" s="4" t="s">
        <v>334</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335</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336</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337</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3</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6</v>
      </c>
    </row>
    <row r="190" spans="2:248" x14ac:dyDescent="0.25">
      <c r="B190" s="4" t="s">
        <v>338</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339</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340</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341</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342</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343</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1417</v>
      </c>
      <c r="D196" s="5">
        <v>1747</v>
      </c>
      <c r="E196" s="5">
        <v>17655</v>
      </c>
      <c r="F196" s="5">
        <v>12127</v>
      </c>
      <c r="G196" s="5">
        <v>3636</v>
      </c>
      <c r="H196" s="5">
        <v>6043</v>
      </c>
      <c r="I196" s="5">
        <v>7461</v>
      </c>
      <c r="J196" s="5">
        <v>2164</v>
      </c>
      <c r="K196" s="5">
        <v>14267</v>
      </c>
      <c r="L196" s="5">
        <v>33220</v>
      </c>
      <c r="M196" s="5">
        <v>882</v>
      </c>
      <c r="N196" s="5">
        <v>5470</v>
      </c>
      <c r="O196" s="5">
        <v>10516</v>
      </c>
      <c r="P196" s="5">
        <v>26021</v>
      </c>
      <c r="Q196" s="5">
        <v>1424</v>
      </c>
      <c r="R196" s="5">
        <v>3657</v>
      </c>
      <c r="S196" s="5">
        <v>2354</v>
      </c>
      <c r="T196" s="5">
        <v>14860</v>
      </c>
      <c r="U196" s="5">
        <v>5707</v>
      </c>
      <c r="V196" s="5">
        <v>16103</v>
      </c>
      <c r="W196" s="5">
        <v>1360</v>
      </c>
      <c r="X196" s="5">
        <v>8843</v>
      </c>
      <c r="Y196" s="5">
        <v>2929</v>
      </c>
      <c r="Z196" s="5">
        <v>1434</v>
      </c>
      <c r="AA196" s="5">
        <v>17091</v>
      </c>
      <c r="AB196" s="5">
        <v>53710</v>
      </c>
      <c r="AC196" s="5">
        <v>37360</v>
      </c>
      <c r="AD196" s="5">
        <v>11354</v>
      </c>
      <c r="AE196" s="5">
        <v>1339</v>
      </c>
      <c r="AF196" s="5">
        <v>750</v>
      </c>
      <c r="AG196" s="5">
        <v>14874</v>
      </c>
      <c r="AH196" s="5">
        <v>3373</v>
      </c>
      <c r="AI196" s="5">
        <v>47162</v>
      </c>
      <c r="AJ196" s="5">
        <v>1648</v>
      </c>
      <c r="AK196" s="5">
        <v>32360</v>
      </c>
      <c r="AL196" s="5">
        <v>26167</v>
      </c>
      <c r="AM196" s="5">
        <v>12038</v>
      </c>
      <c r="AN196" s="5">
        <v>917</v>
      </c>
      <c r="AO196" s="5">
        <v>4372</v>
      </c>
      <c r="AP196" s="5">
        <v>7413</v>
      </c>
      <c r="AQ196" s="5">
        <v>1154</v>
      </c>
      <c r="AR196" s="5">
        <v>12517</v>
      </c>
      <c r="AS196" s="5">
        <v>15480</v>
      </c>
      <c r="AT196" s="5">
        <v>47007</v>
      </c>
      <c r="AU196" s="5">
        <v>13136</v>
      </c>
      <c r="AV196" s="5">
        <v>8429</v>
      </c>
      <c r="AW196" s="5">
        <v>4235</v>
      </c>
      <c r="AX196" s="5">
        <v>4047</v>
      </c>
      <c r="AY196" s="5">
        <v>34511</v>
      </c>
      <c r="AZ196" s="5">
        <v>10473</v>
      </c>
      <c r="BA196" s="5">
        <v>3059</v>
      </c>
      <c r="BB196" s="5">
        <v>12005</v>
      </c>
      <c r="BC196" s="5">
        <v>16911</v>
      </c>
      <c r="BD196" s="5">
        <v>2444</v>
      </c>
      <c r="BE196" s="5">
        <v>2332</v>
      </c>
      <c r="BF196" s="5">
        <v>1429</v>
      </c>
      <c r="BG196" s="5">
        <v>3742</v>
      </c>
      <c r="BH196" s="5">
        <v>1746</v>
      </c>
      <c r="BI196" s="5">
        <v>16300</v>
      </c>
      <c r="BJ196" s="5">
        <v>719</v>
      </c>
      <c r="BK196" s="5">
        <v>393</v>
      </c>
      <c r="BL196" s="5">
        <v>3687</v>
      </c>
      <c r="BM196" s="5">
        <v>2414</v>
      </c>
      <c r="BN196" s="5">
        <v>11042</v>
      </c>
      <c r="BO196" s="5">
        <v>1231</v>
      </c>
      <c r="BP196" s="5">
        <v>3248</v>
      </c>
      <c r="BQ196" s="5">
        <v>3750</v>
      </c>
      <c r="BR196" s="5">
        <v>580</v>
      </c>
      <c r="BS196" s="5">
        <v>4225</v>
      </c>
      <c r="BT196" s="5">
        <v>5588</v>
      </c>
      <c r="BU196" s="5">
        <v>5867</v>
      </c>
      <c r="BV196" s="5">
        <v>563</v>
      </c>
      <c r="BW196" s="5">
        <v>18101</v>
      </c>
      <c r="BX196" s="5">
        <v>26031</v>
      </c>
      <c r="BY196" s="5">
        <v>8411</v>
      </c>
      <c r="BZ196" s="5">
        <v>33817</v>
      </c>
      <c r="CA196" s="5">
        <v>15528</v>
      </c>
      <c r="CB196" s="5">
        <v>13614</v>
      </c>
      <c r="CC196" s="5">
        <v>896</v>
      </c>
      <c r="CD196" s="5">
        <v>221</v>
      </c>
      <c r="CE196" s="5">
        <v>66012</v>
      </c>
      <c r="CF196" s="5">
        <v>910109</v>
      </c>
      <c r="CG196" s="5">
        <v>1454</v>
      </c>
      <c r="CH196" s="5">
        <v>1518</v>
      </c>
      <c r="CI196" s="5">
        <v>16939</v>
      </c>
      <c r="CJ196" s="5">
        <v>13828</v>
      </c>
      <c r="CK196" s="5">
        <v>3772</v>
      </c>
      <c r="CL196" s="5">
        <v>6300</v>
      </c>
      <c r="CM196" s="5">
        <v>7558</v>
      </c>
      <c r="CN196" s="5">
        <v>1708</v>
      </c>
      <c r="CO196" s="5">
        <v>14614</v>
      </c>
      <c r="CP196" s="5">
        <v>18438</v>
      </c>
      <c r="CQ196" s="5">
        <v>641</v>
      </c>
      <c r="CR196" s="5">
        <v>5275</v>
      </c>
      <c r="CS196" s="5">
        <v>8243</v>
      </c>
      <c r="CT196" s="5">
        <v>22982</v>
      </c>
      <c r="CU196" s="5">
        <v>1552</v>
      </c>
      <c r="CV196" s="5">
        <v>2973</v>
      </c>
      <c r="CW196" s="5">
        <v>1944</v>
      </c>
      <c r="CX196" s="5">
        <v>12182</v>
      </c>
      <c r="CY196" s="5">
        <v>5648</v>
      </c>
      <c r="CZ196" s="5">
        <v>15817</v>
      </c>
      <c r="DA196" s="5">
        <v>1121</v>
      </c>
      <c r="DB196" s="5">
        <v>9268</v>
      </c>
      <c r="DC196" s="5">
        <v>2466</v>
      </c>
      <c r="DD196" s="5">
        <v>1152</v>
      </c>
      <c r="DE196" s="5">
        <v>16008</v>
      </c>
      <c r="DF196" s="5">
        <v>24860</v>
      </c>
      <c r="DG196" s="5">
        <v>34044</v>
      </c>
      <c r="DH196" s="5">
        <v>9974</v>
      </c>
      <c r="DI196" s="5">
        <v>1464</v>
      </c>
      <c r="DJ196" s="5">
        <v>584</v>
      </c>
      <c r="DK196" s="5">
        <v>7310</v>
      </c>
      <c r="DL196" s="5">
        <v>3107</v>
      </c>
      <c r="DM196" s="5">
        <v>22794</v>
      </c>
      <c r="DN196" s="5">
        <v>1418</v>
      </c>
      <c r="DO196" s="5">
        <v>18820</v>
      </c>
      <c r="DP196" s="5">
        <v>17642</v>
      </c>
      <c r="DQ196" s="5">
        <v>10574</v>
      </c>
      <c r="DR196" s="5">
        <v>540</v>
      </c>
      <c r="DS196" s="5">
        <v>4520</v>
      </c>
      <c r="DT196" s="5">
        <v>7743</v>
      </c>
      <c r="DU196" s="5">
        <v>1132</v>
      </c>
      <c r="DV196" s="5">
        <v>9730</v>
      </c>
      <c r="DW196" s="5">
        <v>12131</v>
      </c>
      <c r="DX196" s="5">
        <v>30442</v>
      </c>
      <c r="DY196" s="5">
        <v>9478</v>
      </c>
      <c r="DZ196" s="5">
        <v>7915</v>
      </c>
      <c r="EA196" s="5">
        <v>4231</v>
      </c>
      <c r="EB196" s="5">
        <v>3485</v>
      </c>
      <c r="EC196" s="5">
        <v>26075</v>
      </c>
      <c r="ED196" s="5">
        <v>9293</v>
      </c>
      <c r="EE196" s="5">
        <v>2830</v>
      </c>
      <c r="EF196" s="5">
        <v>9692</v>
      </c>
      <c r="EG196" s="5">
        <v>16203</v>
      </c>
      <c r="EH196" s="5">
        <v>2027</v>
      </c>
      <c r="EI196" s="5">
        <v>1333</v>
      </c>
      <c r="EJ196" s="5">
        <v>1199</v>
      </c>
      <c r="EK196" s="5">
        <v>3602</v>
      </c>
      <c r="EL196" s="5">
        <v>1426</v>
      </c>
      <c r="EM196" s="5">
        <v>8837</v>
      </c>
      <c r="EN196" s="5">
        <v>517</v>
      </c>
      <c r="EO196" s="5">
        <v>441</v>
      </c>
      <c r="EP196" s="5">
        <v>3179</v>
      </c>
      <c r="EQ196" s="5">
        <v>2367</v>
      </c>
      <c r="ER196" s="5">
        <v>12308</v>
      </c>
      <c r="ES196" s="5">
        <v>1073</v>
      </c>
      <c r="ET196" s="5">
        <v>3110</v>
      </c>
      <c r="EU196" s="5">
        <v>3015</v>
      </c>
      <c r="EV196" s="5">
        <v>578</v>
      </c>
      <c r="EW196" s="5">
        <v>4398</v>
      </c>
      <c r="EX196" s="5">
        <v>6130</v>
      </c>
      <c r="EY196" s="5">
        <v>5331</v>
      </c>
      <c r="EZ196" s="5">
        <v>344</v>
      </c>
      <c r="FA196" s="5">
        <v>17632</v>
      </c>
      <c r="FB196" s="5">
        <v>18708</v>
      </c>
      <c r="FC196" s="5">
        <v>6467</v>
      </c>
      <c r="FD196" s="5">
        <v>20141</v>
      </c>
      <c r="FE196" s="5">
        <v>12066</v>
      </c>
      <c r="FF196" s="5">
        <v>11745</v>
      </c>
      <c r="FG196" s="5">
        <v>684</v>
      </c>
      <c r="FH196" s="5">
        <v>96</v>
      </c>
      <c r="FI196" s="5">
        <v>17731</v>
      </c>
      <c r="FJ196" s="5">
        <v>667917</v>
      </c>
      <c r="FK196" s="5">
        <v>2869</v>
      </c>
      <c r="FL196" s="5">
        <v>3266</v>
      </c>
      <c r="FM196" s="5">
        <v>34588</v>
      </c>
      <c r="FN196" s="5">
        <v>25954</v>
      </c>
      <c r="FO196" s="5">
        <v>7410</v>
      </c>
      <c r="FP196" s="5">
        <v>12348</v>
      </c>
      <c r="FQ196" s="5">
        <v>15022</v>
      </c>
      <c r="FR196" s="5">
        <v>3869</v>
      </c>
      <c r="FS196" s="5">
        <v>28875</v>
      </c>
      <c r="FT196" s="5">
        <v>51661</v>
      </c>
      <c r="FU196" s="5">
        <v>1516</v>
      </c>
      <c r="FV196" s="5">
        <v>10751</v>
      </c>
      <c r="FW196" s="5">
        <v>18757</v>
      </c>
      <c r="FX196" s="5">
        <v>49004</v>
      </c>
      <c r="FY196" s="5">
        <v>2972</v>
      </c>
      <c r="FZ196" s="5">
        <v>6632</v>
      </c>
      <c r="GA196" s="5">
        <v>4295</v>
      </c>
      <c r="GB196" s="5">
        <v>27041</v>
      </c>
      <c r="GC196" s="5">
        <v>11354</v>
      </c>
      <c r="GD196" s="5">
        <v>31921</v>
      </c>
      <c r="GE196" s="5">
        <v>2482</v>
      </c>
      <c r="GF196" s="5">
        <v>18112</v>
      </c>
      <c r="GG196" s="5">
        <v>5393</v>
      </c>
      <c r="GH196" s="5">
        <v>2585</v>
      </c>
      <c r="GI196" s="5">
        <v>33100</v>
      </c>
      <c r="GJ196" s="5">
        <v>78571</v>
      </c>
      <c r="GK196" s="5">
        <v>71407</v>
      </c>
      <c r="GL196" s="5">
        <v>21330</v>
      </c>
      <c r="GM196" s="5">
        <v>2803</v>
      </c>
      <c r="GN196" s="5">
        <v>1335</v>
      </c>
      <c r="GO196" s="5">
        <v>22184</v>
      </c>
      <c r="GP196" s="5">
        <v>6482</v>
      </c>
      <c r="GQ196" s="5">
        <v>69961</v>
      </c>
      <c r="GR196" s="5">
        <v>3070</v>
      </c>
      <c r="GS196" s="5">
        <v>51188</v>
      </c>
      <c r="GT196" s="5">
        <v>43813</v>
      </c>
      <c r="GU196" s="5">
        <v>22613</v>
      </c>
      <c r="GV196" s="5">
        <v>1456</v>
      </c>
      <c r="GW196" s="5">
        <v>8890</v>
      </c>
      <c r="GX196" s="5">
        <v>15164</v>
      </c>
      <c r="GY196" s="5">
        <v>2291</v>
      </c>
      <c r="GZ196" s="5">
        <v>22253</v>
      </c>
      <c r="HA196" s="5">
        <v>27611</v>
      </c>
      <c r="HB196" s="5">
        <v>77452</v>
      </c>
      <c r="HC196" s="5">
        <v>22613</v>
      </c>
      <c r="HD196" s="5">
        <v>16346</v>
      </c>
      <c r="HE196" s="5">
        <v>8467</v>
      </c>
      <c r="HF196" s="5">
        <v>7533</v>
      </c>
      <c r="HG196" s="5">
        <v>60589</v>
      </c>
      <c r="HH196" s="5">
        <v>19765</v>
      </c>
      <c r="HI196" s="5">
        <v>5884</v>
      </c>
      <c r="HJ196" s="5">
        <v>21696</v>
      </c>
      <c r="HK196" s="5">
        <v>33118</v>
      </c>
      <c r="HL196" s="5">
        <v>4471</v>
      </c>
      <c r="HM196" s="5">
        <v>3669</v>
      </c>
      <c r="HN196" s="5">
        <v>2626</v>
      </c>
      <c r="HO196" s="5">
        <v>7336</v>
      </c>
      <c r="HP196" s="5">
        <v>3173</v>
      </c>
      <c r="HQ196" s="5">
        <v>25134</v>
      </c>
      <c r="HR196" s="5">
        <v>1237</v>
      </c>
      <c r="HS196" s="5">
        <v>832</v>
      </c>
      <c r="HT196" s="5">
        <v>6864</v>
      </c>
      <c r="HU196" s="5">
        <v>4778</v>
      </c>
      <c r="HV196" s="5">
        <v>23348</v>
      </c>
      <c r="HW196" s="5">
        <v>2303</v>
      </c>
      <c r="HX196" s="5">
        <v>6365</v>
      </c>
      <c r="HY196" s="5">
        <v>6756</v>
      </c>
      <c r="HZ196" s="5">
        <v>1159</v>
      </c>
      <c r="IA196" s="5">
        <v>8628</v>
      </c>
      <c r="IB196" s="5">
        <v>11711</v>
      </c>
      <c r="IC196" s="5">
        <v>11191</v>
      </c>
      <c r="ID196" s="5">
        <v>906</v>
      </c>
      <c r="IE196" s="5">
        <v>35733</v>
      </c>
      <c r="IF196" s="5">
        <v>44742</v>
      </c>
      <c r="IG196" s="5">
        <v>14877</v>
      </c>
      <c r="IH196" s="5">
        <v>53952</v>
      </c>
      <c r="II196" s="5">
        <v>27589</v>
      </c>
      <c r="IJ196" s="5">
        <v>25359</v>
      </c>
      <c r="IK196" s="5">
        <v>1579</v>
      </c>
      <c r="IL196" s="5">
        <v>312</v>
      </c>
      <c r="IM196" s="5">
        <v>83744</v>
      </c>
      <c r="IN196" s="5">
        <v>1578022</v>
      </c>
    </row>
    <row r="197" spans="2:248" x14ac:dyDescent="0.25">
      <c r="B197" s="4" t="s">
        <v>38</v>
      </c>
      <c r="C197" s="5">
        <v>4</v>
      </c>
      <c r="D197" s="5">
        <v>5</v>
      </c>
      <c r="E197" s="5">
        <v>70</v>
      </c>
      <c r="F197" s="5">
        <v>34</v>
      </c>
      <c r="G197" s="5">
        <v>12</v>
      </c>
      <c r="H197" s="5">
        <v>22</v>
      </c>
      <c r="I197" s="5">
        <v>15</v>
      </c>
      <c r="J197" s="5">
        <v>3</v>
      </c>
      <c r="K197" s="5">
        <v>33</v>
      </c>
      <c r="L197" s="5">
        <v>105</v>
      </c>
      <c r="M197" s="5">
        <v>9</v>
      </c>
      <c r="N197" s="5">
        <v>15</v>
      </c>
      <c r="O197" s="5">
        <v>58</v>
      </c>
      <c r="P197" s="5">
        <v>99</v>
      </c>
      <c r="Q197" s="5">
        <v>7</v>
      </c>
      <c r="R197" s="5">
        <v>8</v>
      </c>
      <c r="S197" s="5">
        <v>0</v>
      </c>
      <c r="T197" s="5">
        <v>49</v>
      </c>
      <c r="U197" s="5">
        <v>20</v>
      </c>
      <c r="V197" s="5">
        <v>40</v>
      </c>
      <c r="W197" s="5">
        <v>7</v>
      </c>
      <c r="X197" s="5">
        <v>27</v>
      </c>
      <c r="Y197" s="5">
        <v>8</v>
      </c>
      <c r="Z197" s="5">
        <v>3</v>
      </c>
      <c r="AA197" s="5">
        <v>54</v>
      </c>
      <c r="AB197" s="5">
        <v>180</v>
      </c>
      <c r="AC197" s="5">
        <v>111</v>
      </c>
      <c r="AD197" s="5">
        <v>43</v>
      </c>
      <c r="AE197" s="5">
        <v>0</v>
      </c>
      <c r="AF197" s="5">
        <v>0</v>
      </c>
      <c r="AG197" s="5">
        <v>46</v>
      </c>
      <c r="AH197" s="5">
        <v>15</v>
      </c>
      <c r="AI197" s="5">
        <v>148</v>
      </c>
      <c r="AJ197" s="5">
        <v>10</v>
      </c>
      <c r="AK197" s="5">
        <v>75</v>
      </c>
      <c r="AL197" s="5">
        <v>86</v>
      </c>
      <c r="AM197" s="5">
        <v>35</v>
      </c>
      <c r="AN197" s="5">
        <v>0</v>
      </c>
      <c r="AO197" s="5">
        <v>18</v>
      </c>
      <c r="AP197" s="5">
        <v>28</v>
      </c>
      <c r="AQ197" s="5">
        <v>6</v>
      </c>
      <c r="AR197" s="5">
        <v>49</v>
      </c>
      <c r="AS197" s="5">
        <v>57</v>
      </c>
      <c r="AT197" s="5">
        <v>114</v>
      </c>
      <c r="AU197" s="5">
        <v>73</v>
      </c>
      <c r="AV197" s="5">
        <v>34</v>
      </c>
      <c r="AW197" s="5">
        <v>24</v>
      </c>
      <c r="AX197" s="5">
        <v>22</v>
      </c>
      <c r="AY197" s="5">
        <v>93</v>
      </c>
      <c r="AZ197" s="5">
        <v>35</v>
      </c>
      <c r="BA197" s="5">
        <v>12</v>
      </c>
      <c r="BB197" s="5">
        <v>48</v>
      </c>
      <c r="BC197" s="5">
        <v>50</v>
      </c>
      <c r="BD197" s="5">
        <v>5</v>
      </c>
      <c r="BE197" s="5">
        <v>10</v>
      </c>
      <c r="BF197" s="5">
        <v>9</v>
      </c>
      <c r="BG197" s="5">
        <v>17</v>
      </c>
      <c r="BH197" s="5">
        <v>8</v>
      </c>
      <c r="BI197" s="5">
        <v>44</v>
      </c>
      <c r="BJ197" s="5">
        <v>3</v>
      </c>
      <c r="BK197" s="5">
        <v>5</v>
      </c>
      <c r="BL197" s="5">
        <v>11</v>
      </c>
      <c r="BM197" s="5">
        <v>9</v>
      </c>
      <c r="BN197" s="5">
        <v>28</v>
      </c>
      <c r="BO197" s="5">
        <v>10</v>
      </c>
      <c r="BP197" s="5">
        <v>12</v>
      </c>
      <c r="BQ197" s="5">
        <v>23</v>
      </c>
      <c r="BR197" s="5">
        <v>4</v>
      </c>
      <c r="BS197" s="5">
        <v>14</v>
      </c>
      <c r="BT197" s="5">
        <v>18</v>
      </c>
      <c r="BU197" s="5">
        <v>16</v>
      </c>
      <c r="BV197" s="5">
        <v>0</v>
      </c>
      <c r="BW197" s="5">
        <v>53</v>
      </c>
      <c r="BX197" s="5">
        <v>75</v>
      </c>
      <c r="BY197" s="5">
        <v>25</v>
      </c>
      <c r="BZ197" s="5">
        <v>143</v>
      </c>
      <c r="CA197" s="5">
        <v>37</v>
      </c>
      <c r="CB197" s="5">
        <v>41</v>
      </c>
      <c r="CC197" s="5">
        <v>6</v>
      </c>
      <c r="CD197" s="5">
        <v>8</v>
      </c>
      <c r="CE197" s="5">
        <v>373</v>
      </c>
      <c r="CF197" s="5">
        <v>3133</v>
      </c>
      <c r="CG197" s="5">
        <v>3</v>
      </c>
      <c r="CH197" s="5">
        <v>6</v>
      </c>
      <c r="CI197" s="5">
        <v>53</v>
      </c>
      <c r="CJ197" s="5">
        <v>54</v>
      </c>
      <c r="CK197" s="5">
        <v>15</v>
      </c>
      <c r="CL197" s="5">
        <v>23</v>
      </c>
      <c r="CM197" s="5">
        <v>22</v>
      </c>
      <c r="CN197" s="5">
        <v>0</v>
      </c>
      <c r="CO197" s="5">
        <v>62</v>
      </c>
      <c r="CP197" s="5">
        <v>101</v>
      </c>
      <c r="CQ197" s="5">
        <v>6</v>
      </c>
      <c r="CR197" s="5">
        <v>18</v>
      </c>
      <c r="CS197" s="5">
        <v>48</v>
      </c>
      <c r="CT197" s="5">
        <v>135</v>
      </c>
      <c r="CU197" s="5">
        <v>0</v>
      </c>
      <c r="CV197" s="5">
        <v>12</v>
      </c>
      <c r="CW197" s="5">
        <v>5</v>
      </c>
      <c r="CX197" s="5">
        <v>40</v>
      </c>
      <c r="CY197" s="5">
        <v>26</v>
      </c>
      <c r="CZ197" s="5">
        <v>55</v>
      </c>
      <c r="DA197" s="5">
        <v>0</v>
      </c>
      <c r="DB197" s="5">
        <v>35</v>
      </c>
      <c r="DC197" s="5">
        <v>7</v>
      </c>
      <c r="DD197" s="5">
        <v>0</v>
      </c>
      <c r="DE197" s="5">
        <v>52</v>
      </c>
      <c r="DF197" s="5">
        <v>120</v>
      </c>
      <c r="DG197" s="5">
        <v>108</v>
      </c>
      <c r="DH197" s="5">
        <v>42</v>
      </c>
      <c r="DI197" s="5">
        <v>3</v>
      </c>
      <c r="DJ197" s="5">
        <v>0</v>
      </c>
      <c r="DK197" s="5">
        <v>39</v>
      </c>
      <c r="DL197" s="5">
        <v>8</v>
      </c>
      <c r="DM197" s="5">
        <v>124</v>
      </c>
      <c r="DN197" s="5">
        <v>5</v>
      </c>
      <c r="DO197" s="5">
        <v>88</v>
      </c>
      <c r="DP197" s="5">
        <v>81</v>
      </c>
      <c r="DQ197" s="5">
        <v>26</v>
      </c>
      <c r="DR197" s="5">
        <v>4</v>
      </c>
      <c r="DS197" s="5">
        <v>11</v>
      </c>
      <c r="DT197" s="5">
        <v>39</v>
      </c>
      <c r="DU197" s="5">
        <v>5</v>
      </c>
      <c r="DV197" s="5">
        <v>51</v>
      </c>
      <c r="DW197" s="5">
        <v>40</v>
      </c>
      <c r="DX197" s="5">
        <v>146</v>
      </c>
      <c r="DY197" s="5">
        <v>49</v>
      </c>
      <c r="DZ197" s="5">
        <v>29</v>
      </c>
      <c r="EA197" s="5">
        <v>12</v>
      </c>
      <c r="EB197" s="5">
        <v>13</v>
      </c>
      <c r="EC197" s="5">
        <v>122</v>
      </c>
      <c r="ED197" s="5">
        <v>34</v>
      </c>
      <c r="EE197" s="5">
        <v>13</v>
      </c>
      <c r="EF197" s="5">
        <v>43</v>
      </c>
      <c r="EG197" s="5">
        <v>32</v>
      </c>
      <c r="EH197" s="5">
        <v>8</v>
      </c>
      <c r="EI197" s="5">
        <v>5</v>
      </c>
      <c r="EJ197" s="5">
        <v>0</v>
      </c>
      <c r="EK197" s="5">
        <v>8</v>
      </c>
      <c r="EL197" s="5">
        <v>0</v>
      </c>
      <c r="EM197" s="5">
        <v>37</v>
      </c>
      <c r="EN197" s="5">
        <v>0</v>
      </c>
      <c r="EO197" s="5">
        <v>0</v>
      </c>
      <c r="EP197" s="5">
        <v>13</v>
      </c>
      <c r="EQ197" s="5">
        <v>3</v>
      </c>
      <c r="ER197" s="5">
        <v>42</v>
      </c>
      <c r="ES197" s="5">
        <v>3</v>
      </c>
      <c r="ET197" s="5">
        <v>9</v>
      </c>
      <c r="EU197" s="5">
        <v>11</v>
      </c>
      <c r="EV197" s="5">
        <v>0</v>
      </c>
      <c r="EW197" s="5">
        <v>15</v>
      </c>
      <c r="EX197" s="5">
        <v>17</v>
      </c>
      <c r="EY197" s="5">
        <v>17</v>
      </c>
      <c r="EZ197" s="5">
        <v>3</v>
      </c>
      <c r="FA197" s="5">
        <v>87</v>
      </c>
      <c r="FB197" s="5">
        <v>66</v>
      </c>
      <c r="FC197" s="5">
        <v>24</v>
      </c>
      <c r="FD197" s="5">
        <v>116</v>
      </c>
      <c r="FE197" s="5">
        <v>49</v>
      </c>
      <c r="FF197" s="5">
        <v>42</v>
      </c>
      <c r="FG197" s="5">
        <v>0</v>
      </c>
      <c r="FH197" s="5">
        <v>6</v>
      </c>
      <c r="FI197" s="5">
        <v>74</v>
      </c>
      <c r="FJ197" s="5">
        <v>2733</v>
      </c>
      <c r="FK197" s="5">
        <v>3</v>
      </c>
      <c r="FL197" s="5">
        <v>7</v>
      </c>
      <c r="FM197" s="5">
        <v>125</v>
      </c>
      <c r="FN197" s="5">
        <v>87</v>
      </c>
      <c r="FO197" s="5">
        <v>27</v>
      </c>
      <c r="FP197" s="5">
        <v>48</v>
      </c>
      <c r="FQ197" s="5">
        <v>38</v>
      </c>
      <c r="FR197" s="5">
        <v>4</v>
      </c>
      <c r="FS197" s="5">
        <v>97</v>
      </c>
      <c r="FT197" s="5">
        <v>208</v>
      </c>
      <c r="FU197" s="5">
        <v>12</v>
      </c>
      <c r="FV197" s="5">
        <v>32</v>
      </c>
      <c r="FW197" s="5">
        <v>105</v>
      </c>
      <c r="FX197" s="5">
        <v>233</v>
      </c>
      <c r="FY197" s="5">
        <v>11</v>
      </c>
      <c r="FZ197" s="5">
        <v>26</v>
      </c>
      <c r="GA197" s="5">
        <v>8</v>
      </c>
      <c r="GB197" s="5">
        <v>91</v>
      </c>
      <c r="GC197" s="5">
        <v>46</v>
      </c>
      <c r="GD197" s="5">
        <v>94</v>
      </c>
      <c r="GE197" s="5">
        <v>9</v>
      </c>
      <c r="GF197" s="5">
        <v>63</v>
      </c>
      <c r="GG197" s="5">
        <v>15</v>
      </c>
      <c r="GH197" s="5">
        <v>6</v>
      </c>
      <c r="GI197" s="5">
        <v>112</v>
      </c>
      <c r="GJ197" s="5">
        <v>292</v>
      </c>
      <c r="GK197" s="5">
        <v>212</v>
      </c>
      <c r="GL197" s="5">
        <v>78</v>
      </c>
      <c r="GM197" s="5">
        <v>0</v>
      </c>
      <c r="GN197" s="5">
        <v>0</v>
      </c>
      <c r="GO197" s="5">
        <v>88</v>
      </c>
      <c r="GP197" s="5">
        <v>26</v>
      </c>
      <c r="GQ197" s="5">
        <v>273</v>
      </c>
      <c r="GR197" s="5">
        <v>18</v>
      </c>
      <c r="GS197" s="5">
        <v>166</v>
      </c>
      <c r="GT197" s="5">
        <v>163</v>
      </c>
      <c r="GU197" s="5">
        <v>65</v>
      </c>
      <c r="GV197" s="5">
        <v>12</v>
      </c>
      <c r="GW197" s="5">
        <v>30</v>
      </c>
      <c r="GX197" s="5">
        <v>64</v>
      </c>
      <c r="GY197" s="5">
        <v>7</v>
      </c>
      <c r="GZ197" s="5">
        <v>100</v>
      </c>
      <c r="HA197" s="5">
        <v>94</v>
      </c>
      <c r="HB197" s="5">
        <v>258</v>
      </c>
      <c r="HC197" s="5">
        <v>118</v>
      </c>
      <c r="HD197" s="5">
        <v>60</v>
      </c>
      <c r="HE197" s="5">
        <v>33</v>
      </c>
      <c r="HF197" s="5">
        <v>37</v>
      </c>
      <c r="HG197" s="5">
        <v>215</v>
      </c>
      <c r="HH197" s="5">
        <v>64</v>
      </c>
      <c r="HI197" s="5">
        <v>27</v>
      </c>
      <c r="HJ197" s="5">
        <v>95</v>
      </c>
      <c r="HK197" s="5">
        <v>87</v>
      </c>
      <c r="HL197" s="5">
        <v>13</v>
      </c>
      <c r="HM197" s="5">
        <v>16</v>
      </c>
      <c r="HN197" s="5">
        <v>4</v>
      </c>
      <c r="HO197" s="5">
        <v>20</v>
      </c>
      <c r="HP197" s="5">
        <v>11</v>
      </c>
      <c r="HQ197" s="5">
        <v>84</v>
      </c>
      <c r="HR197" s="5">
        <v>3</v>
      </c>
      <c r="HS197" s="5">
        <v>5</v>
      </c>
      <c r="HT197" s="5">
        <v>28</v>
      </c>
      <c r="HU197" s="5">
        <v>12</v>
      </c>
      <c r="HV197" s="5">
        <v>77</v>
      </c>
      <c r="HW197" s="5">
        <v>19</v>
      </c>
      <c r="HX197" s="5">
        <v>21</v>
      </c>
      <c r="HY197" s="5">
        <v>33</v>
      </c>
      <c r="HZ197" s="5">
        <v>6</v>
      </c>
      <c r="IA197" s="5">
        <v>26</v>
      </c>
      <c r="IB197" s="5">
        <v>32</v>
      </c>
      <c r="IC197" s="5">
        <v>35</v>
      </c>
      <c r="ID197" s="5">
        <v>3</v>
      </c>
      <c r="IE197" s="5">
        <v>138</v>
      </c>
      <c r="IF197" s="5">
        <v>138</v>
      </c>
      <c r="IG197" s="5">
        <v>53</v>
      </c>
      <c r="IH197" s="5">
        <v>257</v>
      </c>
      <c r="II197" s="5">
        <v>87</v>
      </c>
      <c r="IJ197" s="5">
        <v>85</v>
      </c>
      <c r="IK197" s="5">
        <v>4</v>
      </c>
      <c r="IL197" s="5">
        <v>10</v>
      </c>
      <c r="IM197" s="5">
        <v>452</v>
      </c>
      <c r="IN197" s="5">
        <v>5864</v>
      </c>
    </row>
    <row r="198" spans="2:248" x14ac:dyDescent="0.25">
      <c r="B198" s="4" t="s">
        <v>39</v>
      </c>
      <c r="C198" s="5">
        <v>10</v>
      </c>
      <c r="D198" s="5">
        <v>5</v>
      </c>
      <c r="E198" s="5">
        <v>15</v>
      </c>
      <c r="F198" s="5">
        <v>4</v>
      </c>
      <c r="G198" s="5">
        <v>5</v>
      </c>
      <c r="H198" s="5">
        <v>11</v>
      </c>
      <c r="I198" s="5">
        <v>10</v>
      </c>
      <c r="J198" s="5">
        <v>3</v>
      </c>
      <c r="K198" s="5">
        <v>11</v>
      </c>
      <c r="L198" s="5">
        <v>64</v>
      </c>
      <c r="M198" s="5">
        <v>9</v>
      </c>
      <c r="N198" s="5">
        <v>5</v>
      </c>
      <c r="O198" s="5">
        <v>42</v>
      </c>
      <c r="P198" s="5">
        <v>87</v>
      </c>
      <c r="Q198" s="5">
        <v>4</v>
      </c>
      <c r="R198" s="5">
        <v>5</v>
      </c>
      <c r="S198" s="5">
        <v>4</v>
      </c>
      <c r="T198" s="5">
        <v>18</v>
      </c>
      <c r="U198" s="5">
        <v>5</v>
      </c>
      <c r="V198" s="5">
        <v>29</v>
      </c>
      <c r="W198" s="5">
        <v>4</v>
      </c>
      <c r="X198" s="5">
        <v>7</v>
      </c>
      <c r="Y198" s="5">
        <v>4</v>
      </c>
      <c r="Z198" s="5">
        <v>3</v>
      </c>
      <c r="AA198" s="5">
        <v>19</v>
      </c>
      <c r="AB198" s="5">
        <v>87</v>
      </c>
      <c r="AC198" s="5">
        <v>37</v>
      </c>
      <c r="AD198" s="5">
        <v>16</v>
      </c>
      <c r="AE198" s="5">
        <v>3</v>
      </c>
      <c r="AF198" s="5">
        <v>0</v>
      </c>
      <c r="AG198" s="5">
        <v>25</v>
      </c>
      <c r="AH198" s="5">
        <v>10</v>
      </c>
      <c r="AI198" s="5">
        <v>98</v>
      </c>
      <c r="AJ198" s="5">
        <v>0</v>
      </c>
      <c r="AK198" s="5">
        <v>36</v>
      </c>
      <c r="AL198" s="5">
        <v>24</v>
      </c>
      <c r="AM198" s="5">
        <v>8</v>
      </c>
      <c r="AN198" s="5">
        <v>0</v>
      </c>
      <c r="AO198" s="5">
        <v>9</v>
      </c>
      <c r="AP198" s="5">
        <v>10</v>
      </c>
      <c r="AQ198" s="5">
        <v>3</v>
      </c>
      <c r="AR198" s="5">
        <v>14</v>
      </c>
      <c r="AS198" s="5">
        <v>19</v>
      </c>
      <c r="AT198" s="5">
        <v>26</v>
      </c>
      <c r="AU198" s="5">
        <v>51</v>
      </c>
      <c r="AV198" s="5">
        <v>7</v>
      </c>
      <c r="AW198" s="5">
        <v>15</v>
      </c>
      <c r="AX198" s="5">
        <v>11</v>
      </c>
      <c r="AY198" s="5">
        <v>31</v>
      </c>
      <c r="AZ198" s="5">
        <v>12</v>
      </c>
      <c r="BA198" s="5">
        <v>19</v>
      </c>
      <c r="BB198" s="5">
        <v>18</v>
      </c>
      <c r="BC198" s="5">
        <v>35</v>
      </c>
      <c r="BD198" s="5">
        <v>3</v>
      </c>
      <c r="BE198" s="5">
        <v>0</v>
      </c>
      <c r="BF198" s="5">
        <v>9</v>
      </c>
      <c r="BG198" s="5">
        <v>7</v>
      </c>
      <c r="BH198" s="5">
        <v>0</v>
      </c>
      <c r="BI198" s="5">
        <v>17</v>
      </c>
      <c r="BJ198" s="5">
        <v>0</v>
      </c>
      <c r="BK198" s="5">
        <v>0</v>
      </c>
      <c r="BL198" s="5">
        <v>6</v>
      </c>
      <c r="BM198" s="5">
        <v>4</v>
      </c>
      <c r="BN198" s="5">
        <v>4</v>
      </c>
      <c r="BO198" s="5">
        <v>0</v>
      </c>
      <c r="BP198" s="5">
        <v>11</v>
      </c>
      <c r="BQ198" s="5">
        <v>11</v>
      </c>
      <c r="BR198" s="5">
        <v>0</v>
      </c>
      <c r="BS198" s="5">
        <v>12</v>
      </c>
      <c r="BT198" s="5">
        <v>6</v>
      </c>
      <c r="BU198" s="5">
        <v>13</v>
      </c>
      <c r="BV198" s="5">
        <v>0</v>
      </c>
      <c r="BW198" s="5">
        <v>11</v>
      </c>
      <c r="BX198" s="5">
        <v>57</v>
      </c>
      <c r="BY198" s="5">
        <v>17</v>
      </c>
      <c r="BZ198" s="5">
        <v>78</v>
      </c>
      <c r="CA198" s="5">
        <v>8</v>
      </c>
      <c r="CB198" s="5">
        <v>49</v>
      </c>
      <c r="CC198" s="5">
        <v>3</v>
      </c>
      <c r="CD198" s="5">
        <v>0</v>
      </c>
      <c r="CE198" s="5">
        <v>320</v>
      </c>
      <c r="CF198" s="5">
        <v>1674</v>
      </c>
      <c r="CG198" s="5">
        <v>0</v>
      </c>
      <c r="CH198" s="5">
        <v>0</v>
      </c>
      <c r="CI198" s="5">
        <v>0</v>
      </c>
      <c r="CJ198" s="5">
        <v>0</v>
      </c>
      <c r="CK198" s="5">
        <v>0</v>
      </c>
      <c r="CL198" s="5">
        <v>0</v>
      </c>
      <c r="CM198" s="5">
        <v>0</v>
      </c>
      <c r="CN198" s="5">
        <v>0</v>
      </c>
      <c r="CO198" s="5">
        <v>0</v>
      </c>
      <c r="CP198" s="5">
        <v>4</v>
      </c>
      <c r="CQ198" s="5">
        <v>0</v>
      </c>
      <c r="CR198" s="5">
        <v>0</v>
      </c>
      <c r="CS198" s="5">
        <v>0</v>
      </c>
      <c r="CT198" s="5">
        <v>0</v>
      </c>
      <c r="CU198" s="5">
        <v>0</v>
      </c>
      <c r="CV198" s="5">
        <v>0</v>
      </c>
      <c r="CW198" s="5">
        <v>0</v>
      </c>
      <c r="CX198" s="5">
        <v>0</v>
      </c>
      <c r="CY198" s="5">
        <v>0</v>
      </c>
      <c r="CZ198" s="5">
        <v>0</v>
      </c>
      <c r="DA198" s="5">
        <v>0</v>
      </c>
      <c r="DB198" s="5">
        <v>0</v>
      </c>
      <c r="DC198" s="5">
        <v>0</v>
      </c>
      <c r="DD198" s="5">
        <v>0</v>
      </c>
      <c r="DE198" s="5">
        <v>0</v>
      </c>
      <c r="DF198" s="5">
        <v>6</v>
      </c>
      <c r="DG198" s="5">
        <v>9</v>
      </c>
      <c r="DH198" s="5">
        <v>0</v>
      </c>
      <c r="DI198" s="5">
        <v>0</v>
      </c>
      <c r="DJ198" s="5">
        <v>0</v>
      </c>
      <c r="DK198" s="5">
        <v>0</v>
      </c>
      <c r="DL198" s="5">
        <v>0</v>
      </c>
      <c r="DM198" s="5">
        <v>4</v>
      </c>
      <c r="DN198" s="5">
        <v>0</v>
      </c>
      <c r="DO198" s="5">
        <v>0</v>
      </c>
      <c r="DP198" s="5">
        <v>0</v>
      </c>
      <c r="DQ198" s="5">
        <v>0</v>
      </c>
      <c r="DR198" s="5">
        <v>0</v>
      </c>
      <c r="DS198" s="5">
        <v>0</v>
      </c>
      <c r="DT198" s="5">
        <v>0</v>
      </c>
      <c r="DU198" s="5">
        <v>0</v>
      </c>
      <c r="DV198" s="5">
        <v>0</v>
      </c>
      <c r="DW198" s="5">
        <v>0</v>
      </c>
      <c r="DX198" s="5">
        <v>0</v>
      </c>
      <c r="DY198" s="5">
        <v>0</v>
      </c>
      <c r="DZ198" s="5">
        <v>0</v>
      </c>
      <c r="EA198" s="5">
        <v>0</v>
      </c>
      <c r="EB198" s="5">
        <v>0</v>
      </c>
      <c r="EC198" s="5">
        <v>0</v>
      </c>
      <c r="ED198" s="5">
        <v>3</v>
      </c>
      <c r="EE198" s="5">
        <v>0</v>
      </c>
      <c r="EF198" s="5">
        <v>0</v>
      </c>
      <c r="EG198" s="5">
        <v>0</v>
      </c>
      <c r="EH198" s="5">
        <v>0</v>
      </c>
      <c r="EI198" s="5">
        <v>0</v>
      </c>
      <c r="EJ198" s="5">
        <v>0</v>
      </c>
      <c r="EK198" s="5">
        <v>0</v>
      </c>
      <c r="EL198" s="5">
        <v>0</v>
      </c>
      <c r="EM198" s="5">
        <v>0</v>
      </c>
      <c r="EN198" s="5">
        <v>0</v>
      </c>
      <c r="EO198" s="5">
        <v>0</v>
      </c>
      <c r="EP198" s="5">
        <v>0</v>
      </c>
      <c r="EQ198" s="5">
        <v>0</v>
      </c>
      <c r="ER198" s="5">
        <v>0</v>
      </c>
      <c r="ES198" s="5">
        <v>0</v>
      </c>
      <c r="ET198" s="5">
        <v>0</v>
      </c>
      <c r="EU198" s="5">
        <v>0</v>
      </c>
      <c r="EV198" s="5">
        <v>0</v>
      </c>
      <c r="EW198" s="5">
        <v>0</v>
      </c>
      <c r="EX198" s="5">
        <v>0</v>
      </c>
      <c r="EY198" s="5">
        <v>3</v>
      </c>
      <c r="EZ198" s="5">
        <v>0</v>
      </c>
      <c r="FA198" s="5">
        <v>0</v>
      </c>
      <c r="FB198" s="5">
        <v>3</v>
      </c>
      <c r="FC198" s="5">
        <v>0</v>
      </c>
      <c r="FD198" s="5">
        <v>0</v>
      </c>
      <c r="FE198" s="5">
        <v>0</v>
      </c>
      <c r="FF198" s="5">
        <v>3</v>
      </c>
      <c r="FG198" s="5">
        <v>0</v>
      </c>
      <c r="FH198" s="5">
        <v>0</v>
      </c>
      <c r="FI198" s="5">
        <v>8</v>
      </c>
      <c r="FJ198" s="5">
        <v>70</v>
      </c>
      <c r="FK198" s="5">
        <v>10</v>
      </c>
      <c r="FL198" s="5">
        <v>5</v>
      </c>
      <c r="FM198" s="5">
        <v>15</v>
      </c>
      <c r="FN198" s="5">
        <v>7</v>
      </c>
      <c r="FO198" s="5">
        <v>7</v>
      </c>
      <c r="FP198" s="5">
        <v>11</v>
      </c>
      <c r="FQ198" s="5">
        <v>10</v>
      </c>
      <c r="FR198" s="5">
        <v>9</v>
      </c>
      <c r="FS198" s="5">
        <v>11</v>
      </c>
      <c r="FT198" s="5">
        <v>71</v>
      </c>
      <c r="FU198" s="5">
        <v>5</v>
      </c>
      <c r="FV198" s="5">
        <v>13</v>
      </c>
      <c r="FW198" s="5">
        <v>48</v>
      </c>
      <c r="FX198" s="5">
        <v>92</v>
      </c>
      <c r="FY198" s="5">
        <v>4</v>
      </c>
      <c r="FZ198" s="5">
        <v>5</v>
      </c>
      <c r="GA198" s="5">
        <v>8</v>
      </c>
      <c r="GB198" s="5">
        <v>18</v>
      </c>
      <c r="GC198" s="5">
        <v>9</v>
      </c>
      <c r="GD198" s="5">
        <v>29</v>
      </c>
      <c r="GE198" s="5">
        <v>4</v>
      </c>
      <c r="GF198" s="5">
        <v>8</v>
      </c>
      <c r="GG198" s="5">
        <v>4</v>
      </c>
      <c r="GH198" s="5">
        <v>3</v>
      </c>
      <c r="GI198" s="5">
        <v>20</v>
      </c>
      <c r="GJ198" s="5">
        <v>94</v>
      </c>
      <c r="GK198" s="5">
        <v>42</v>
      </c>
      <c r="GL198" s="5">
        <v>16</v>
      </c>
      <c r="GM198" s="5">
        <v>3</v>
      </c>
      <c r="GN198" s="5">
        <v>0</v>
      </c>
      <c r="GO198" s="5">
        <v>24</v>
      </c>
      <c r="GP198" s="5">
        <v>10</v>
      </c>
      <c r="GQ198" s="5">
        <v>95</v>
      </c>
      <c r="GR198" s="5">
        <v>0</v>
      </c>
      <c r="GS198" s="5">
        <v>36</v>
      </c>
      <c r="GT198" s="5">
        <v>25</v>
      </c>
      <c r="GU198" s="5">
        <v>12</v>
      </c>
      <c r="GV198" s="5">
        <v>0</v>
      </c>
      <c r="GW198" s="5">
        <v>9</v>
      </c>
      <c r="GX198" s="5">
        <v>10</v>
      </c>
      <c r="GY198" s="5">
        <v>3</v>
      </c>
      <c r="GZ198" s="5">
        <v>14</v>
      </c>
      <c r="HA198" s="5">
        <v>19</v>
      </c>
      <c r="HB198" s="5">
        <v>27</v>
      </c>
      <c r="HC198" s="5">
        <v>51</v>
      </c>
      <c r="HD198" s="5">
        <v>7</v>
      </c>
      <c r="HE198" s="5">
        <v>20</v>
      </c>
      <c r="HF198" s="5">
        <v>10</v>
      </c>
      <c r="HG198" s="5">
        <v>28</v>
      </c>
      <c r="HH198" s="5">
        <v>15</v>
      </c>
      <c r="HI198" s="5">
        <v>19</v>
      </c>
      <c r="HJ198" s="5">
        <v>18</v>
      </c>
      <c r="HK198" s="5">
        <v>36</v>
      </c>
      <c r="HL198" s="5">
        <v>3</v>
      </c>
      <c r="HM198" s="5">
        <v>0</v>
      </c>
      <c r="HN198" s="5">
        <v>9</v>
      </c>
      <c r="HO198" s="5">
        <v>8</v>
      </c>
      <c r="HP198" s="5">
        <v>0</v>
      </c>
      <c r="HQ198" s="5">
        <v>15</v>
      </c>
      <c r="HR198" s="5">
        <v>0</v>
      </c>
      <c r="HS198" s="5">
        <v>0</v>
      </c>
      <c r="HT198" s="5">
        <v>6</v>
      </c>
      <c r="HU198" s="5">
        <v>4</v>
      </c>
      <c r="HV198" s="5">
        <v>9</v>
      </c>
      <c r="HW198" s="5">
        <v>0</v>
      </c>
      <c r="HX198" s="5">
        <v>11</v>
      </c>
      <c r="HY198" s="5">
        <v>11</v>
      </c>
      <c r="HZ198" s="5">
        <v>0</v>
      </c>
      <c r="IA198" s="5">
        <v>9</v>
      </c>
      <c r="IB198" s="5">
        <v>4</v>
      </c>
      <c r="IC198" s="5">
        <v>15</v>
      </c>
      <c r="ID198" s="5">
        <v>0</v>
      </c>
      <c r="IE198" s="5">
        <v>11</v>
      </c>
      <c r="IF198" s="5">
        <v>62</v>
      </c>
      <c r="IG198" s="5">
        <v>17</v>
      </c>
      <c r="IH198" s="5">
        <v>79</v>
      </c>
      <c r="II198" s="5">
        <v>8</v>
      </c>
      <c r="IJ198" s="5">
        <v>52</v>
      </c>
      <c r="IK198" s="5">
        <v>3</v>
      </c>
      <c r="IL198" s="5">
        <v>0</v>
      </c>
      <c r="IM198" s="5">
        <v>327</v>
      </c>
      <c r="IN198" s="5">
        <v>1745</v>
      </c>
    </row>
    <row r="199" spans="2:248" x14ac:dyDescent="0.25">
      <c r="B199" s="4" t="s">
        <v>40</v>
      </c>
      <c r="C199" s="5">
        <v>3</v>
      </c>
      <c r="D199" s="5">
        <v>3</v>
      </c>
      <c r="E199" s="5">
        <v>15</v>
      </c>
      <c r="F199" s="5">
        <v>10</v>
      </c>
      <c r="G199" s="5">
        <v>6</v>
      </c>
      <c r="H199" s="5">
        <v>3</v>
      </c>
      <c r="I199" s="5">
        <v>7</v>
      </c>
      <c r="J199" s="5">
        <v>0</v>
      </c>
      <c r="K199" s="5">
        <v>8</v>
      </c>
      <c r="L199" s="5">
        <v>37</v>
      </c>
      <c r="M199" s="5">
        <v>0</v>
      </c>
      <c r="N199" s="5">
        <v>12</v>
      </c>
      <c r="O199" s="5">
        <v>11</v>
      </c>
      <c r="P199" s="5">
        <v>16</v>
      </c>
      <c r="Q199" s="5">
        <v>0</v>
      </c>
      <c r="R199" s="5">
        <v>3</v>
      </c>
      <c r="S199" s="5">
        <v>0</v>
      </c>
      <c r="T199" s="5">
        <v>18</v>
      </c>
      <c r="U199" s="5">
        <v>15</v>
      </c>
      <c r="V199" s="5">
        <v>9</v>
      </c>
      <c r="W199" s="5">
        <v>4</v>
      </c>
      <c r="X199" s="5">
        <v>7</v>
      </c>
      <c r="Y199" s="5">
        <v>9</v>
      </c>
      <c r="Z199" s="5">
        <v>0</v>
      </c>
      <c r="AA199" s="5">
        <v>13</v>
      </c>
      <c r="AB199" s="5">
        <v>50</v>
      </c>
      <c r="AC199" s="5">
        <v>38</v>
      </c>
      <c r="AD199" s="5">
        <v>14</v>
      </c>
      <c r="AE199" s="5">
        <v>0</v>
      </c>
      <c r="AF199" s="5">
        <v>0</v>
      </c>
      <c r="AG199" s="5">
        <v>17</v>
      </c>
      <c r="AH199" s="5">
        <v>4</v>
      </c>
      <c r="AI199" s="5">
        <v>29</v>
      </c>
      <c r="AJ199" s="5">
        <v>4</v>
      </c>
      <c r="AK199" s="5">
        <v>33</v>
      </c>
      <c r="AL199" s="5">
        <v>29</v>
      </c>
      <c r="AM199" s="5">
        <v>16</v>
      </c>
      <c r="AN199" s="5">
        <v>0</v>
      </c>
      <c r="AO199" s="5">
        <v>5</v>
      </c>
      <c r="AP199" s="5">
        <v>8</v>
      </c>
      <c r="AQ199" s="5">
        <v>3</v>
      </c>
      <c r="AR199" s="5">
        <v>12</v>
      </c>
      <c r="AS199" s="5">
        <v>14</v>
      </c>
      <c r="AT199" s="5">
        <v>69</v>
      </c>
      <c r="AU199" s="5">
        <v>14</v>
      </c>
      <c r="AV199" s="5">
        <v>11</v>
      </c>
      <c r="AW199" s="5">
        <v>3</v>
      </c>
      <c r="AX199" s="5">
        <v>9</v>
      </c>
      <c r="AY199" s="5">
        <v>25</v>
      </c>
      <c r="AZ199" s="5">
        <v>12</v>
      </c>
      <c r="BA199" s="5">
        <v>3</v>
      </c>
      <c r="BB199" s="5">
        <v>13</v>
      </c>
      <c r="BC199" s="5">
        <v>16</v>
      </c>
      <c r="BD199" s="5">
        <v>4</v>
      </c>
      <c r="BE199" s="5">
        <v>6</v>
      </c>
      <c r="BF199" s="5">
        <v>0</v>
      </c>
      <c r="BG199" s="5">
        <v>0</v>
      </c>
      <c r="BH199" s="5">
        <v>0</v>
      </c>
      <c r="BI199" s="5">
        <v>31</v>
      </c>
      <c r="BJ199" s="5">
        <v>0</v>
      </c>
      <c r="BK199" s="5">
        <v>0</v>
      </c>
      <c r="BL199" s="5">
        <v>5</v>
      </c>
      <c r="BM199" s="5">
        <v>8</v>
      </c>
      <c r="BN199" s="5">
        <v>9</v>
      </c>
      <c r="BO199" s="5">
        <v>0</v>
      </c>
      <c r="BP199" s="5">
        <v>4</v>
      </c>
      <c r="BQ199" s="5">
        <v>7</v>
      </c>
      <c r="BR199" s="5">
        <v>0</v>
      </c>
      <c r="BS199" s="5">
        <v>6</v>
      </c>
      <c r="BT199" s="5">
        <v>6</v>
      </c>
      <c r="BU199" s="5">
        <v>14</v>
      </c>
      <c r="BV199" s="5">
        <v>0</v>
      </c>
      <c r="BW199" s="5">
        <v>16</v>
      </c>
      <c r="BX199" s="5">
        <v>18</v>
      </c>
      <c r="BY199" s="5">
        <v>8</v>
      </c>
      <c r="BZ199" s="5">
        <v>26</v>
      </c>
      <c r="CA199" s="5">
        <v>18</v>
      </c>
      <c r="CB199" s="5">
        <v>9</v>
      </c>
      <c r="CC199" s="5">
        <v>0</v>
      </c>
      <c r="CD199" s="5">
        <v>0</v>
      </c>
      <c r="CE199" s="5">
        <v>33</v>
      </c>
      <c r="CF199" s="5">
        <v>899</v>
      </c>
      <c r="CG199" s="5">
        <v>0</v>
      </c>
      <c r="CH199" s="5">
        <v>0</v>
      </c>
      <c r="CI199" s="5">
        <v>3</v>
      </c>
      <c r="CJ199" s="5">
        <v>0</v>
      </c>
      <c r="CK199" s="5">
        <v>0</v>
      </c>
      <c r="CL199" s="5">
        <v>0</v>
      </c>
      <c r="CM199" s="5">
        <v>3</v>
      </c>
      <c r="CN199" s="5">
        <v>0</v>
      </c>
      <c r="CO199" s="5">
        <v>0</v>
      </c>
      <c r="CP199" s="5">
        <v>5</v>
      </c>
      <c r="CQ199" s="5">
        <v>0</v>
      </c>
      <c r="CR199" s="5">
        <v>0</v>
      </c>
      <c r="CS199" s="5">
        <v>4</v>
      </c>
      <c r="CT199" s="5">
        <v>0</v>
      </c>
      <c r="CU199" s="5">
        <v>0</v>
      </c>
      <c r="CV199" s="5">
        <v>0</v>
      </c>
      <c r="CW199" s="5">
        <v>4</v>
      </c>
      <c r="CX199" s="5">
        <v>0</v>
      </c>
      <c r="CY199" s="5">
        <v>3</v>
      </c>
      <c r="CZ199" s="5">
        <v>7</v>
      </c>
      <c r="DA199" s="5">
        <v>0</v>
      </c>
      <c r="DB199" s="5">
        <v>3</v>
      </c>
      <c r="DC199" s="5">
        <v>0</v>
      </c>
      <c r="DD199" s="5">
        <v>0</v>
      </c>
      <c r="DE199" s="5">
        <v>0</v>
      </c>
      <c r="DF199" s="5">
        <v>0</v>
      </c>
      <c r="DG199" s="5">
        <v>0</v>
      </c>
      <c r="DH199" s="5">
        <v>0</v>
      </c>
      <c r="DI199" s="5">
        <v>0</v>
      </c>
      <c r="DJ199" s="5">
        <v>0</v>
      </c>
      <c r="DK199" s="5">
        <v>3</v>
      </c>
      <c r="DL199" s="5">
        <v>0</v>
      </c>
      <c r="DM199" s="5">
        <v>0</v>
      </c>
      <c r="DN199" s="5">
        <v>0</v>
      </c>
      <c r="DO199" s="5">
        <v>0</v>
      </c>
      <c r="DP199" s="5">
        <v>0</v>
      </c>
      <c r="DQ199" s="5">
        <v>5</v>
      </c>
      <c r="DR199" s="5">
        <v>4</v>
      </c>
      <c r="DS199" s="5">
        <v>0</v>
      </c>
      <c r="DT199" s="5">
        <v>0</v>
      </c>
      <c r="DU199" s="5">
        <v>0</v>
      </c>
      <c r="DV199" s="5">
        <v>0</v>
      </c>
      <c r="DW199" s="5">
        <v>7</v>
      </c>
      <c r="DX199" s="5">
        <v>7</v>
      </c>
      <c r="DY199" s="5">
        <v>0</v>
      </c>
      <c r="DZ199" s="5">
        <v>0</v>
      </c>
      <c r="EA199" s="5">
        <v>0</v>
      </c>
      <c r="EB199" s="5">
        <v>0</v>
      </c>
      <c r="EC199" s="5">
        <v>3</v>
      </c>
      <c r="ED199" s="5">
        <v>0</v>
      </c>
      <c r="EE199" s="5">
        <v>0</v>
      </c>
      <c r="EF199" s="5">
        <v>0</v>
      </c>
      <c r="EG199" s="5">
        <v>0</v>
      </c>
      <c r="EH199" s="5">
        <v>0</v>
      </c>
      <c r="EI199" s="5">
        <v>0</v>
      </c>
      <c r="EJ199" s="5">
        <v>0</v>
      </c>
      <c r="EK199" s="5">
        <v>0</v>
      </c>
      <c r="EL199" s="5">
        <v>0</v>
      </c>
      <c r="EM199" s="5">
        <v>0</v>
      </c>
      <c r="EN199" s="5">
        <v>0</v>
      </c>
      <c r="EO199" s="5">
        <v>0</v>
      </c>
      <c r="EP199" s="5">
        <v>0</v>
      </c>
      <c r="EQ199" s="5">
        <v>0</v>
      </c>
      <c r="ER199" s="5">
        <v>6</v>
      </c>
      <c r="ES199" s="5">
        <v>0</v>
      </c>
      <c r="ET199" s="5">
        <v>0</v>
      </c>
      <c r="EU199" s="5">
        <v>0</v>
      </c>
      <c r="EV199" s="5">
        <v>0</v>
      </c>
      <c r="EW199" s="5">
        <v>0</v>
      </c>
      <c r="EX199" s="5">
        <v>0</v>
      </c>
      <c r="EY199" s="5">
        <v>3</v>
      </c>
      <c r="EZ199" s="5">
        <v>0</v>
      </c>
      <c r="FA199" s="5">
        <v>0</v>
      </c>
      <c r="FB199" s="5">
        <v>3</v>
      </c>
      <c r="FC199" s="5">
        <v>3</v>
      </c>
      <c r="FD199" s="5">
        <v>3</v>
      </c>
      <c r="FE199" s="5">
        <v>0</v>
      </c>
      <c r="FF199" s="5">
        <v>5</v>
      </c>
      <c r="FG199" s="5">
        <v>0</v>
      </c>
      <c r="FH199" s="5">
        <v>0</v>
      </c>
      <c r="FI199" s="5">
        <v>0</v>
      </c>
      <c r="FJ199" s="5">
        <v>115</v>
      </c>
      <c r="FK199" s="5">
        <v>3</v>
      </c>
      <c r="FL199" s="5">
        <v>3</v>
      </c>
      <c r="FM199" s="5">
        <v>19</v>
      </c>
      <c r="FN199" s="5">
        <v>11</v>
      </c>
      <c r="FO199" s="5">
        <v>6</v>
      </c>
      <c r="FP199" s="5">
        <v>3</v>
      </c>
      <c r="FQ199" s="5">
        <v>9</v>
      </c>
      <c r="FR199" s="5">
        <v>0</v>
      </c>
      <c r="FS199" s="5">
        <v>11</v>
      </c>
      <c r="FT199" s="5">
        <v>37</v>
      </c>
      <c r="FU199" s="5">
        <v>0</v>
      </c>
      <c r="FV199" s="5">
        <v>14</v>
      </c>
      <c r="FW199" s="5">
        <v>15</v>
      </c>
      <c r="FX199" s="5">
        <v>19</v>
      </c>
      <c r="FY199" s="5">
        <v>0</v>
      </c>
      <c r="FZ199" s="5">
        <v>9</v>
      </c>
      <c r="GA199" s="5">
        <v>7</v>
      </c>
      <c r="GB199" s="5">
        <v>20</v>
      </c>
      <c r="GC199" s="5">
        <v>18</v>
      </c>
      <c r="GD199" s="5">
        <v>16</v>
      </c>
      <c r="GE199" s="5">
        <v>7</v>
      </c>
      <c r="GF199" s="5">
        <v>14</v>
      </c>
      <c r="GG199" s="5">
        <v>9</v>
      </c>
      <c r="GH199" s="5">
        <v>0</v>
      </c>
      <c r="GI199" s="5">
        <v>15</v>
      </c>
      <c r="GJ199" s="5">
        <v>52</v>
      </c>
      <c r="GK199" s="5">
        <v>33</v>
      </c>
      <c r="GL199" s="5">
        <v>19</v>
      </c>
      <c r="GM199" s="5">
        <v>0</v>
      </c>
      <c r="GN199" s="5">
        <v>0</v>
      </c>
      <c r="GO199" s="5">
        <v>20</v>
      </c>
      <c r="GP199" s="5">
        <v>4</v>
      </c>
      <c r="GQ199" s="5">
        <v>29</v>
      </c>
      <c r="GR199" s="5">
        <v>4</v>
      </c>
      <c r="GS199" s="5">
        <v>33</v>
      </c>
      <c r="GT199" s="5">
        <v>34</v>
      </c>
      <c r="GU199" s="5">
        <v>18</v>
      </c>
      <c r="GV199" s="5">
        <v>4</v>
      </c>
      <c r="GW199" s="5">
        <v>4</v>
      </c>
      <c r="GX199" s="5">
        <v>8</v>
      </c>
      <c r="GY199" s="5">
        <v>3</v>
      </c>
      <c r="GZ199" s="5">
        <v>12</v>
      </c>
      <c r="HA199" s="5">
        <v>18</v>
      </c>
      <c r="HB199" s="5">
        <v>77</v>
      </c>
      <c r="HC199" s="5">
        <v>16</v>
      </c>
      <c r="HD199" s="5">
        <v>11</v>
      </c>
      <c r="HE199" s="5">
        <v>4</v>
      </c>
      <c r="HF199" s="5">
        <v>9</v>
      </c>
      <c r="HG199" s="5">
        <v>29</v>
      </c>
      <c r="HH199" s="5">
        <v>12</v>
      </c>
      <c r="HI199" s="5">
        <v>4</v>
      </c>
      <c r="HJ199" s="5">
        <v>16</v>
      </c>
      <c r="HK199" s="5">
        <v>18</v>
      </c>
      <c r="HL199" s="5">
        <v>4</v>
      </c>
      <c r="HM199" s="5">
        <v>8</v>
      </c>
      <c r="HN199" s="5">
        <v>0</v>
      </c>
      <c r="HO199" s="5">
        <v>0</v>
      </c>
      <c r="HP199" s="5">
        <v>0</v>
      </c>
      <c r="HQ199" s="5">
        <v>31</v>
      </c>
      <c r="HR199" s="5">
        <v>0</v>
      </c>
      <c r="HS199" s="5">
        <v>0</v>
      </c>
      <c r="HT199" s="5">
        <v>9</v>
      </c>
      <c r="HU199" s="5">
        <v>11</v>
      </c>
      <c r="HV199" s="5">
        <v>19</v>
      </c>
      <c r="HW199" s="5">
        <v>0</v>
      </c>
      <c r="HX199" s="5">
        <v>4</v>
      </c>
      <c r="HY199" s="5">
        <v>12</v>
      </c>
      <c r="HZ199" s="5">
        <v>0</v>
      </c>
      <c r="IA199" s="5">
        <v>8</v>
      </c>
      <c r="IB199" s="5">
        <v>6</v>
      </c>
      <c r="IC199" s="5">
        <v>20</v>
      </c>
      <c r="ID199" s="5">
        <v>0</v>
      </c>
      <c r="IE199" s="5">
        <v>14</v>
      </c>
      <c r="IF199" s="5">
        <v>18</v>
      </c>
      <c r="IG199" s="5">
        <v>13</v>
      </c>
      <c r="IH199" s="5">
        <v>27</v>
      </c>
      <c r="II199" s="5">
        <v>28</v>
      </c>
      <c r="IJ199" s="5">
        <v>12</v>
      </c>
      <c r="IK199" s="5">
        <v>0</v>
      </c>
      <c r="IL199" s="5">
        <v>0</v>
      </c>
      <c r="IM199" s="5">
        <v>34</v>
      </c>
      <c r="IN199" s="5">
        <v>1012</v>
      </c>
    </row>
    <row r="200" spans="2:248" x14ac:dyDescent="0.25">
      <c r="B200" s="4" t="s">
        <v>41</v>
      </c>
      <c r="C200" s="5">
        <v>10</v>
      </c>
      <c r="D200" s="5">
        <v>0</v>
      </c>
      <c r="E200" s="5">
        <v>24</v>
      </c>
      <c r="F200" s="5">
        <v>21</v>
      </c>
      <c r="G200" s="5">
        <v>0</v>
      </c>
      <c r="H200" s="5">
        <v>3</v>
      </c>
      <c r="I200" s="5">
        <v>15</v>
      </c>
      <c r="J200" s="5">
        <v>0</v>
      </c>
      <c r="K200" s="5">
        <v>30</v>
      </c>
      <c r="L200" s="5">
        <v>24</v>
      </c>
      <c r="M200" s="5">
        <v>0</v>
      </c>
      <c r="N200" s="5">
        <v>9</v>
      </c>
      <c r="O200" s="5">
        <v>9</v>
      </c>
      <c r="P200" s="5">
        <v>10</v>
      </c>
      <c r="Q200" s="5">
        <v>0</v>
      </c>
      <c r="R200" s="5">
        <v>3</v>
      </c>
      <c r="S200" s="5">
        <v>0</v>
      </c>
      <c r="T200" s="5">
        <v>37</v>
      </c>
      <c r="U200" s="5">
        <v>11</v>
      </c>
      <c r="V200" s="5">
        <v>7</v>
      </c>
      <c r="W200" s="5">
        <v>0</v>
      </c>
      <c r="X200" s="5">
        <v>12</v>
      </c>
      <c r="Y200" s="5">
        <v>6</v>
      </c>
      <c r="Z200" s="5">
        <v>0</v>
      </c>
      <c r="AA200" s="5">
        <v>18</v>
      </c>
      <c r="AB200" s="5">
        <v>37</v>
      </c>
      <c r="AC200" s="5">
        <v>60</v>
      </c>
      <c r="AD200" s="5">
        <v>8</v>
      </c>
      <c r="AE200" s="5">
        <v>3</v>
      </c>
      <c r="AF200" s="5">
        <v>0</v>
      </c>
      <c r="AG200" s="5">
        <v>18</v>
      </c>
      <c r="AH200" s="5">
        <v>5</v>
      </c>
      <c r="AI200" s="5">
        <v>18</v>
      </c>
      <c r="AJ200" s="5">
        <v>0</v>
      </c>
      <c r="AK200" s="5">
        <v>26</v>
      </c>
      <c r="AL200" s="5">
        <v>14</v>
      </c>
      <c r="AM200" s="5">
        <v>7</v>
      </c>
      <c r="AN200" s="5">
        <v>4</v>
      </c>
      <c r="AO200" s="5">
        <v>6</v>
      </c>
      <c r="AP200" s="5">
        <v>4</v>
      </c>
      <c r="AQ200" s="5">
        <v>0</v>
      </c>
      <c r="AR200" s="5">
        <v>22</v>
      </c>
      <c r="AS200" s="5">
        <v>16</v>
      </c>
      <c r="AT200" s="5">
        <v>143</v>
      </c>
      <c r="AU200" s="5">
        <v>10</v>
      </c>
      <c r="AV200" s="5">
        <v>10</v>
      </c>
      <c r="AW200" s="5">
        <v>8</v>
      </c>
      <c r="AX200" s="5">
        <v>4</v>
      </c>
      <c r="AY200" s="5">
        <v>33</v>
      </c>
      <c r="AZ200" s="5">
        <v>8</v>
      </c>
      <c r="BA200" s="5">
        <v>0</v>
      </c>
      <c r="BB200" s="5">
        <v>19</v>
      </c>
      <c r="BC200" s="5">
        <v>11</v>
      </c>
      <c r="BD200" s="5">
        <v>0</v>
      </c>
      <c r="BE200" s="5">
        <v>0</v>
      </c>
      <c r="BF200" s="5">
        <v>0</v>
      </c>
      <c r="BG200" s="5">
        <v>0</v>
      </c>
      <c r="BH200" s="5">
        <v>0</v>
      </c>
      <c r="BI200" s="5">
        <v>40</v>
      </c>
      <c r="BJ200" s="5">
        <v>0</v>
      </c>
      <c r="BK200" s="5">
        <v>0</v>
      </c>
      <c r="BL200" s="5">
        <v>3</v>
      </c>
      <c r="BM200" s="5">
        <v>0</v>
      </c>
      <c r="BN200" s="5">
        <v>20</v>
      </c>
      <c r="BO200" s="5">
        <v>0</v>
      </c>
      <c r="BP200" s="5">
        <v>5</v>
      </c>
      <c r="BQ200" s="5">
        <v>3</v>
      </c>
      <c r="BR200" s="5">
        <v>0</v>
      </c>
      <c r="BS200" s="5">
        <v>5</v>
      </c>
      <c r="BT200" s="5">
        <v>9</v>
      </c>
      <c r="BU200" s="5">
        <v>6</v>
      </c>
      <c r="BV200" s="5">
        <v>0</v>
      </c>
      <c r="BW200" s="5">
        <v>30</v>
      </c>
      <c r="BX200" s="5">
        <v>29</v>
      </c>
      <c r="BY200" s="5">
        <v>19</v>
      </c>
      <c r="BZ200" s="5">
        <v>30</v>
      </c>
      <c r="CA200" s="5">
        <v>55</v>
      </c>
      <c r="CB200" s="5">
        <v>9</v>
      </c>
      <c r="CC200" s="5">
        <v>3</v>
      </c>
      <c r="CD200" s="5">
        <v>0</v>
      </c>
      <c r="CE200" s="5">
        <v>16</v>
      </c>
      <c r="CF200" s="5">
        <v>1024</v>
      </c>
      <c r="CG200" s="5">
        <v>0</v>
      </c>
      <c r="CH200" s="5">
        <v>0</v>
      </c>
      <c r="CI200" s="5">
        <v>7</v>
      </c>
      <c r="CJ200" s="5">
        <v>11</v>
      </c>
      <c r="CK200" s="5">
        <v>4</v>
      </c>
      <c r="CL200" s="5">
        <v>0</v>
      </c>
      <c r="CM200" s="5">
        <v>5</v>
      </c>
      <c r="CN200" s="5">
        <v>0</v>
      </c>
      <c r="CO200" s="5">
        <v>7</v>
      </c>
      <c r="CP200" s="5">
        <v>3</v>
      </c>
      <c r="CQ200" s="5">
        <v>0</v>
      </c>
      <c r="CR200" s="5">
        <v>6</v>
      </c>
      <c r="CS200" s="5">
        <v>0</v>
      </c>
      <c r="CT200" s="5">
        <v>0</v>
      </c>
      <c r="CU200" s="5">
        <v>0</v>
      </c>
      <c r="CV200" s="5">
        <v>0</v>
      </c>
      <c r="CW200" s="5">
        <v>0</v>
      </c>
      <c r="CX200" s="5">
        <v>22</v>
      </c>
      <c r="CY200" s="5">
        <v>7</v>
      </c>
      <c r="CZ200" s="5">
        <v>8</v>
      </c>
      <c r="DA200" s="5">
        <v>0</v>
      </c>
      <c r="DB200" s="5">
        <v>8</v>
      </c>
      <c r="DC200" s="5">
        <v>0</v>
      </c>
      <c r="DD200" s="5">
        <v>0</v>
      </c>
      <c r="DE200" s="5">
        <v>7</v>
      </c>
      <c r="DF200" s="5">
        <v>0</v>
      </c>
      <c r="DG200" s="5">
        <v>11</v>
      </c>
      <c r="DH200" s="5">
        <v>4</v>
      </c>
      <c r="DI200" s="5">
        <v>0</v>
      </c>
      <c r="DJ200" s="5">
        <v>0</v>
      </c>
      <c r="DK200" s="5">
        <v>6</v>
      </c>
      <c r="DL200" s="5">
        <v>3</v>
      </c>
      <c r="DM200" s="5">
        <v>7</v>
      </c>
      <c r="DN200" s="5">
        <v>0</v>
      </c>
      <c r="DO200" s="5">
        <v>10</v>
      </c>
      <c r="DP200" s="5">
        <v>5</v>
      </c>
      <c r="DQ200" s="5">
        <v>0</v>
      </c>
      <c r="DR200" s="5">
        <v>0</v>
      </c>
      <c r="DS200" s="5">
        <v>0</v>
      </c>
      <c r="DT200" s="5">
        <v>0</v>
      </c>
      <c r="DU200" s="5">
        <v>0</v>
      </c>
      <c r="DV200" s="5">
        <v>6</v>
      </c>
      <c r="DW200" s="5">
        <v>4</v>
      </c>
      <c r="DX200" s="5">
        <v>39</v>
      </c>
      <c r="DY200" s="5">
        <v>0</v>
      </c>
      <c r="DZ200" s="5">
        <v>3</v>
      </c>
      <c r="EA200" s="5">
        <v>0</v>
      </c>
      <c r="EB200" s="5">
        <v>3</v>
      </c>
      <c r="EC200" s="5">
        <v>13</v>
      </c>
      <c r="ED200" s="5">
        <v>8</v>
      </c>
      <c r="EE200" s="5">
        <v>0</v>
      </c>
      <c r="EF200" s="5">
        <v>12</v>
      </c>
      <c r="EG200" s="5">
        <v>6</v>
      </c>
      <c r="EH200" s="5">
        <v>3</v>
      </c>
      <c r="EI200" s="5">
        <v>0</v>
      </c>
      <c r="EJ200" s="5">
        <v>0</v>
      </c>
      <c r="EK200" s="5">
        <v>0</v>
      </c>
      <c r="EL200" s="5">
        <v>0</v>
      </c>
      <c r="EM200" s="5">
        <v>13</v>
      </c>
      <c r="EN200" s="5">
        <v>0</v>
      </c>
      <c r="EO200" s="5">
        <v>0</v>
      </c>
      <c r="EP200" s="5">
        <v>3</v>
      </c>
      <c r="EQ200" s="5">
        <v>0</v>
      </c>
      <c r="ER200" s="5">
        <v>8</v>
      </c>
      <c r="ES200" s="5">
        <v>0</v>
      </c>
      <c r="ET200" s="5">
        <v>3</v>
      </c>
      <c r="EU200" s="5">
        <v>4</v>
      </c>
      <c r="EV200" s="5">
        <v>0</v>
      </c>
      <c r="EW200" s="5">
        <v>0</v>
      </c>
      <c r="EX200" s="5">
        <v>6</v>
      </c>
      <c r="EY200" s="5">
        <v>9</v>
      </c>
      <c r="EZ200" s="5">
        <v>0</v>
      </c>
      <c r="FA200" s="5">
        <v>7</v>
      </c>
      <c r="FB200" s="5">
        <v>0</v>
      </c>
      <c r="FC200" s="5">
        <v>0</v>
      </c>
      <c r="FD200" s="5">
        <v>3</v>
      </c>
      <c r="FE200" s="5">
        <v>23</v>
      </c>
      <c r="FF200" s="5">
        <v>4</v>
      </c>
      <c r="FG200" s="5">
        <v>0</v>
      </c>
      <c r="FH200" s="5">
        <v>0</v>
      </c>
      <c r="FI200" s="5">
        <v>8</v>
      </c>
      <c r="FJ200" s="5">
        <v>375</v>
      </c>
      <c r="FK200" s="5">
        <v>10</v>
      </c>
      <c r="FL200" s="5">
        <v>0</v>
      </c>
      <c r="FM200" s="5">
        <v>38</v>
      </c>
      <c r="FN200" s="5">
        <v>30</v>
      </c>
      <c r="FO200" s="5">
        <v>3</v>
      </c>
      <c r="FP200" s="5">
        <v>4</v>
      </c>
      <c r="FQ200" s="5">
        <v>25</v>
      </c>
      <c r="FR200" s="5">
        <v>0</v>
      </c>
      <c r="FS200" s="5">
        <v>40</v>
      </c>
      <c r="FT200" s="5">
        <v>32</v>
      </c>
      <c r="FU200" s="5">
        <v>0</v>
      </c>
      <c r="FV200" s="5">
        <v>13</v>
      </c>
      <c r="FW200" s="5">
        <v>9</v>
      </c>
      <c r="FX200" s="5">
        <v>18</v>
      </c>
      <c r="FY200" s="5">
        <v>0</v>
      </c>
      <c r="FZ200" s="5">
        <v>5</v>
      </c>
      <c r="GA200" s="5">
        <v>0</v>
      </c>
      <c r="GB200" s="5">
        <v>54</v>
      </c>
      <c r="GC200" s="5">
        <v>20</v>
      </c>
      <c r="GD200" s="5">
        <v>13</v>
      </c>
      <c r="GE200" s="5">
        <v>5</v>
      </c>
      <c r="GF200" s="5">
        <v>24</v>
      </c>
      <c r="GG200" s="5">
        <v>3</v>
      </c>
      <c r="GH200" s="5">
        <v>0</v>
      </c>
      <c r="GI200" s="5">
        <v>27</v>
      </c>
      <c r="GJ200" s="5">
        <v>37</v>
      </c>
      <c r="GK200" s="5">
        <v>66</v>
      </c>
      <c r="GL200" s="5">
        <v>11</v>
      </c>
      <c r="GM200" s="5">
        <v>3</v>
      </c>
      <c r="GN200" s="5">
        <v>0</v>
      </c>
      <c r="GO200" s="5">
        <v>20</v>
      </c>
      <c r="GP200" s="5">
        <v>7</v>
      </c>
      <c r="GQ200" s="5">
        <v>27</v>
      </c>
      <c r="GR200" s="5">
        <v>0</v>
      </c>
      <c r="GS200" s="5">
        <v>37</v>
      </c>
      <c r="GT200" s="5">
        <v>14</v>
      </c>
      <c r="GU200" s="5">
        <v>8</v>
      </c>
      <c r="GV200" s="5">
        <v>4</v>
      </c>
      <c r="GW200" s="5">
        <v>3</v>
      </c>
      <c r="GX200" s="5">
        <v>4</v>
      </c>
      <c r="GY200" s="5">
        <v>0</v>
      </c>
      <c r="GZ200" s="5">
        <v>30</v>
      </c>
      <c r="HA200" s="5">
        <v>27</v>
      </c>
      <c r="HB200" s="5">
        <v>182</v>
      </c>
      <c r="HC200" s="5">
        <v>10</v>
      </c>
      <c r="HD200" s="5">
        <v>9</v>
      </c>
      <c r="HE200" s="5">
        <v>9</v>
      </c>
      <c r="HF200" s="5">
        <v>9</v>
      </c>
      <c r="HG200" s="5">
        <v>47</v>
      </c>
      <c r="HH200" s="5">
        <v>17</v>
      </c>
      <c r="HI200" s="5">
        <v>0</v>
      </c>
      <c r="HJ200" s="5">
        <v>31</v>
      </c>
      <c r="HK200" s="5">
        <v>16</v>
      </c>
      <c r="HL200" s="5">
        <v>0</v>
      </c>
      <c r="HM200" s="5">
        <v>0</v>
      </c>
      <c r="HN200" s="5">
        <v>0</v>
      </c>
      <c r="HO200" s="5">
        <v>0</v>
      </c>
      <c r="HP200" s="5">
        <v>0</v>
      </c>
      <c r="HQ200" s="5">
        <v>51</v>
      </c>
      <c r="HR200" s="5">
        <v>0</v>
      </c>
      <c r="HS200" s="5">
        <v>0</v>
      </c>
      <c r="HT200" s="5">
        <v>4</v>
      </c>
      <c r="HU200" s="5">
        <v>0</v>
      </c>
      <c r="HV200" s="5">
        <v>28</v>
      </c>
      <c r="HW200" s="5">
        <v>0</v>
      </c>
      <c r="HX200" s="5">
        <v>10</v>
      </c>
      <c r="HY200" s="5">
        <v>10</v>
      </c>
      <c r="HZ200" s="5">
        <v>0</v>
      </c>
      <c r="IA200" s="5">
        <v>7</v>
      </c>
      <c r="IB200" s="5">
        <v>12</v>
      </c>
      <c r="IC200" s="5">
        <v>13</v>
      </c>
      <c r="ID200" s="5">
        <v>0</v>
      </c>
      <c r="IE200" s="5">
        <v>34</v>
      </c>
      <c r="IF200" s="5">
        <v>26</v>
      </c>
      <c r="IG200" s="5">
        <v>21</v>
      </c>
      <c r="IH200" s="5">
        <v>32</v>
      </c>
      <c r="II200" s="5">
        <v>77</v>
      </c>
      <c r="IJ200" s="5">
        <v>15</v>
      </c>
      <c r="IK200" s="5">
        <v>3</v>
      </c>
      <c r="IL200" s="5">
        <v>0</v>
      </c>
      <c r="IM200" s="5">
        <v>19</v>
      </c>
      <c r="IN200" s="5">
        <v>1397</v>
      </c>
    </row>
    <row r="201" spans="2:248" x14ac:dyDescent="0.25">
      <c r="B201" s="4" t="s">
        <v>42</v>
      </c>
      <c r="C201" s="5">
        <v>0</v>
      </c>
      <c r="D201" s="5">
        <v>0</v>
      </c>
      <c r="E201" s="5">
        <v>15</v>
      </c>
      <c r="F201" s="5">
        <v>8</v>
      </c>
      <c r="G201" s="5">
        <v>5</v>
      </c>
      <c r="H201" s="5">
        <v>4</v>
      </c>
      <c r="I201" s="5">
        <v>3</v>
      </c>
      <c r="J201" s="5">
        <v>0</v>
      </c>
      <c r="K201" s="5">
        <v>19</v>
      </c>
      <c r="L201" s="5">
        <v>27</v>
      </c>
      <c r="M201" s="5">
        <v>6</v>
      </c>
      <c r="N201" s="5">
        <v>4</v>
      </c>
      <c r="O201" s="5">
        <v>7</v>
      </c>
      <c r="P201" s="5">
        <v>30</v>
      </c>
      <c r="Q201" s="5">
        <v>0</v>
      </c>
      <c r="R201" s="5">
        <v>0</v>
      </c>
      <c r="S201" s="5">
        <v>0</v>
      </c>
      <c r="T201" s="5">
        <v>18</v>
      </c>
      <c r="U201" s="5">
        <v>7</v>
      </c>
      <c r="V201" s="5">
        <v>7</v>
      </c>
      <c r="W201" s="5">
        <v>0</v>
      </c>
      <c r="X201" s="5">
        <v>11</v>
      </c>
      <c r="Y201" s="5">
        <v>0</v>
      </c>
      <c r="Z201" s="5">
        <v>0</v>
      </c>
      <c r="AA201" s="5">
        <v>10</v>
      </c>
      <c r="AB201" s="5">
        <v>41</v>
      </c>
      <c r="AC201" s="5">
        <v>34</v>
      </c>
      <c r="AD201" s="5">
        <v>5</v>
      </c>
      <c r="AE201" s="5">
        <v>0</v>
      </c>
      <c r="AF201" s="5">
        <v>0</v>
      </c>
      <c r="AG201" s="5">
        <v>16</v>
      </c>
      <c r="AH201" s="5">
        <v>3</v>
      </c>
      <c r="AI201" s="5">
        <v>31</v>
      </c>
      <c r="AJ201" s="5">
        <v>0</v>
      </c>
      <c r="AK201" s="5">
        <v>19</v>
      </c>
      <c r="AL201" s="5">
        <v>26</v>
      </c>
      <c r="AM201" s="5">
        <v>0</v>
      </c>
      <c r="AN201" s="5">
        <v>3</v>
      </c>
      <c r="AO201" s="5">
        <v>0</v>
      </c>
      <c r="AP201" s="5">
        <v>7</v>
      </c>
      <c r="AQ201" s="5">
        <v>0</v>
      </c>
      <c r="AR201" s="5">
        <v>13</v>
      </c>
      <c r="AS201" s="5">
        <v>6</v>
      </c>
      <c r="AT201" s="5">
        <v>62</v>
      </c>
      <c r="AU201" s="5">
        <v>14</v>
      </c>
      <c r="AV201" s="5">
        <v>6</v>
      </c>
      <c r="AW201" s="5">
        <v>4</v>
      </c>
      <c r="AX201" s="5">
        <v>5</v>
      </c>
      <c r="AY201" s="5">
        <v>32</v>
      </c>
      <c r="AZ201" s="5">
        <v>14</v>
      </c>
      <c r="BA201" s="5">
        <v>0</v>
      </c>
      <c r="BB201" s="5">
        <v>8</v>
      </c>
      <c r="BC201" s="5">
        <v>5</v>
      </c>
      <c r="BD201" s="5">
        <v>0</v>
      </c>
      <c r="BE201" s="5">
        <v>0</v>
      </c>
      <c r="BF201" s="5">
        <v>0</v>
      </c>
      <c r="BG201" s="5">
        <v>4</v>
      </c>
      <c r="BH201" s="5">
        <v>5</v>
      </c>
      <c r="BI201" s="5">
        <v>20</v>
      </c>
      <c r="BJ201" s="5">
        <v>0</v>
      </c>
      <c r="BK201" s="5">
        <v>0</v>
      </c>
      <c r="BL201" s="5">
        <v>3</v>
      </c>
      <c r="BM201" s="5">
        <v>5</v>
      </c>
      <c r="BN201" s="5">
        <v>13</v>
      </c>
      <c r="BO201" s="5">
        <v>0</v>
      </c>
      <c r="BP201" s="5">
        <v>3</v>
      </c>
      <c r="BQ201" s="5">
        <v>0</v>
      </c>
      <c r="BR201" s="5">
        <v>0</v>
      </c>
      <c r="BS201" s="5">
        <v>0</v>
      </c>
      <c r="BT201" s="5">
        <v>0</v>
      </c>
      <c r="BU201" s="5">
        <v>21</v>
      </c>
      <c r="BV201" s="5">
        <v>0</v>
      </c>
      <c r="BW201" s="5">
        <v>20</v>
      </c>
      <c r="BX201" s="5">
        <v>18</v>
      </c>
      <c r="BY201" s="5">
        <v>6</v>
      </c>
      <c r="BZ201" s="5">
        <v>40</v>
      </c>
      <c r="CA201" s="5">
        <v>17</v>
      </c>
      <c r="CB201" s="5">
        <v>7</v>
      </c>
      <c r="CC201" s="5">
        <v>3</v>
      </c>
      <c r="CD201" s="5">
        <v>0</v>
      </c>
      <c r="CE201" s="5">
        <v>78</v>
      </c>
      <c r="CF201" s="5">
        <v>854</v>
      </c>
      <c r="CG201" s="5">
        <v>0</v>
      </c>
      <c r="CH201" s="5">
        <v>0</v>
      </c>
      <c r="CI201" s="5">
        <v>18</v>
      </c>
      <c r="CJ201" s="5">
        <v>10</v>
      </c>
      <c r="CK201" s="5">
        <v>5</v>
      </c>
      <c r="CL201" s="5">
        <v>0</v>
      </c>
      <c r="CM201" s="5">
        <v>11</v>
      </c>
      <c r="CN201" s="5">
        <v>0</v>
      </c>
      <c r="CO201" s="5">
        <v>27</v>
      </c>
      <c r="CP201" s="5">
        <v>27</v>
      </c>
      <c r="CQ201" s="5">
        <v>0</v>
      </c>
      <c r="CR201" s="5">
        <v>0</v>
      </c>
      <c r="CS201" s="5">
        <v>7</v>
      </c>
      <c r="CT201" s="5">
        <v>28</v>
      </c>
      <c r="CU201" s="5">
        <v>0</v>
      </c>
      <c r="CV201" s="5">
        <v>0</v>
      </c>
      <c r="CW201" s="5">
        <v>3</v>
      </c>
      <c r="CX201" s="5">
        <v>19</v>
      </c>
      <c r="CY201" s="5">
        <v>0</v>
      </c>
      <c r="CZ201" s="5">
        <v>6</v>
      </c>
      <c r="DA201" s="5">
        <v>0</v>
      </c>
      <c r="DB201" s="5">
        <v>6</v>
      </c>
      <c r="DC201" s="5">
        <v>0</v>
      </c>
      <c r="DD201" s="5">
        <v>0</v>
      </c>
      <c r="DE201" s="5">
        <v>14</v>
      </c>
      <c r="DF201" s="5">
        <v>24</v>
      </c>
      <c r="DG201" s="5">
        <v>37</v>
      </c>
      <c r="DH201" s="5">
        <v>4</v>
      </c>
      <c r="DI201" s="5">
        <v>0</v>
      </c>
      <c r="DJ201" s="5">
        <v>0</v>
      </c>
      <c r="DK201" s="5">
        <v>10</v>
      </c>
      <c r="DL201" s="5">
        <v>0</v>
      </c>
      <c r="DM201" s="5">
        <v>24</v>
      </c>
      <c r="DN201" s="5">
        <v>0</v>
      </c>
      <c r="DO201" s="5">
        <v>17</v>
      </c>
      <c r="DP201" s="5">
        <v>14</v>
      </c>
      <c r="DQ201" s="5">
        <v>3</v>
      </c>
      <c r="DR201" s="5">
        <v>0</v>
      </c>
      <c r="DS201" s="5">
        <v>11</v>
      </c>
      <c r="DT201" s="5">
        <v>9</v>
      </c>
      <c r="DU201" s="5">
        <v>0</v>
      </c>
      <c r="DV201" s="5">
        <v>14</v>
      </c>
      <c r="DW201" s="5">
        <v>8</v>
      </c>
      <c r="DX201" s="5">
        <v>53</v>
      </c>
      <c r="DY201" s="5">
        <v>10</v>
      </c>
      <c r="DZ201" s="5">
        <v>8</v>
      </c>
      <c r="EA201" s="5">
        <v>3</v>
      </c>
      <c r="EB201" s="5">
        <v>5</v>
      </c>
      <c r="EC201" s="5">
        <v>27</v>
      </c>
      <c r="ED201" s="5">
        <v>17</v>
      </c>
      <c r="EE201" s="5">
        <v>0</v>
      </c>
      <c r="EF201" s="5">
        <v>6</v>
      </c>
      <c r="EG201" s="5">
        <v>14</v>
      </c>
      <c r="EH201" s="5">
        <v>0</v>
      </c>
      <c r="EI201" s="5">
        <v>0</v>
      </c>
      <c r="EJ201" s="5">
        <v>0</v>
      </c>
      <c r="EK201" s="5">
        <v>4</v>
      </c>
      <c r="EL201" s="5">
        <v>0</v>
      </c>
      <c r="EM201" s="5">
        <v>20</v>
      </c>
      <c r="EN201" s="5">
        <v>0</v>
      </c>
      <c r="EO201" s="5">
        <v>0</v>
      </c>
      <c r="EP201" s="5">
        <v>0</v>
      </c>
      <c r="EQ201" s="5">
        <v>6</v>
      </c>
      <c r="ER201" s="5">
        <v>16</v>
      </c>
      <c r="ES201" s="5">
        <v>3</v>
      </c>
      <c r="ET201" s="5">
        <v>4</v>
      </c>
      <c r="EU201" s="5">
        <v>4</v>
      </c>
      <c r="EV201" s="5">
        <v>0</v>
      </c>
      <c r="EW201" s="5">
        <v>5</v>
      </c>
      <c r="EX201" s="5">
        <v>8</v>
      </c>
      <c r="EY201" s="5">
        <v>0</v>
      </c>
      <c r="EZ201" s="5">
        <v>0</v>
      </c>
      <c r="FA201" s="5">
        <v>31</v>
      </c>
      <c r="FB201" s="5">
        <v>12</v>
      </c>
      <c r="FC201" s="5">
        <v>3</v>
      </c>
      <c r="FD201" s="5">
        <v>17</v>
      </c>
      <c r="FE201" s="5">
        <v>22</v>
      </c>
      <c r="FF201" s="5">
        <v>8</v>
      </c>
      <c r="FG201" s="5">
        <v>4</v>
      </c>
      <c r="FH201" s="5">
        <v>0</v>
      </c>
      <c r="FI201" s="5">
        <v>29</v>
      </c>
      <c r="FJ201" s="5">
        <v>695</v>
      </c>
      <c r="FK201" s="5">
        <v>0</v>
      </c>
      <c r="FL201" s="5">
        <v>0</v>
      </c>
      <c r="FM201" s="5">
        <v>31</v>
      </c>
      <c r="FN201" s="5">
        <v>18</v>
      </c>
      <c r="FO201" s="5">
        <v>4</v>
      </c>
      <c r="FP201" s="5">
        <v>5</v>
      </c>
      <c r="FQ201" s="5">
        <v>13</v>
      </c>
      <c r="FR201" s="5">
        <v>5</v>
      </c>
      <c r="FS201" s="5">
        <v>39</v>
      </c>
      <c r="FT201" s="5">
        <v>55</v>
      </c>
      <c r="FU201" s="5">
        <v>5</v>
      </c>
      <c r="FV201" s="5">
        <v>8</v>
      </c>
      <c r="FW201" s="5">
        <v>18</v>
      </c>
      <c r="FX201" s="5">
        <v>52</v>
      </c>
      <c r="FY201" s="5">
        <v>0</v>
      </c>
      <c r="FZ201" s="5">
        <v>0</v>
      </c>
      <c r="GA201" s="5">
        <v>7</v>
      </c>
      <c r="GB201" s="5">
        <v>40</v>
      </c>
      <c r="GC201" s="5">
        <v>9</v>
      </c>
      <c r="GD201" s="5">
        <v>16</v>
      </c>
      <c r="GE201" s="5">
        <v>0</v>
      </c>
      <c r="GF201" s="5">
        <v>26</v>
      </c>
      <c r="GG201" s="5">
        <v>3</v>
      </c>
      <c r="GH201" s="5">
        <v>4</v>
      </c>
      <c r="GI201" s="5">
        <v>21</v>
      </c>
      <c r="GJ201" s="5">
        <v>65</v>
      </c>
      <c r="GK201" s="5">
        <v>75</v>
      </c>
      <c r="GL201" s="5">
        <v>12</v>
      </c>
      <c r="GM201" s="5">
        <v>3</v>
      </c>
      <c r="GN201" s="5">
        <v>0</v>
      </c>
      <c r="GO201" s="5">
        <v>24</v>
      </c>
      <c r="GP201" s="5">
        <v>5</v>
      </c>
      <c r="GQ201" s="5">
        <v>56</v>
      </c>
      <c r="GR201" s="5">
        <v>0</v>
      </c>
      <c r="GS201" s="5">
        <v>43</v>
      </c>
      <c r="GT201" s="5">
        <v>42</v>
      </c>
      <c r="GU201" s="5">
        <v>5</v>
      </c>
      <c r="GV201" s="5">
        <v>3</v>
      </c>
      <c r="GW201" s="5">
        <v>6</v>
      </c>
      <c r="GX201" s="5">
        <v>18</v>
      </c>
      <c r="GY201" s="5">
        <v>0</v>
      </c>
      <c r="GZ201" s="5">
        <v>27</v>
      </c>
      <c r="HA201" s="5">
        <v>12</v>
      </c>
      <c r="HB201" s="5">
        <v>117</v>
      </c>
      <c r="HC201" s="5">
        <v>30</v>
      </c>
      <c r="HD201" s="5">
        <v>13</v>
      </c>
      <c r="HE201" s="5">
        <v>5</v>
      </c>
      <c r="HF201" s="5">
        <v>8</v>
      </c>
      <c r="HG201" s="5">
        <v>59</v>
      </c>
      <c r="HH201" s="5">
        <v>23</v>
      </c>
      <c r="HI201" s="5">
        <v>0</v>
      </c>
      <c r="HJ201" s="5">
        <v>19</v>
      </c>
      <c r="HK201" s="5">
        <v>18</v>
      </c>
      <c r="HL201" s="5">
        <v>0</v>
      </c>
      <c r="HM201" s="5">
        <v>3</v>
      </c>
      <c r="HN201" s="5">
        <v>0</v>
      </c>
      <c r="HO201" s="5">
        <v>7</v>
      </c>
      <c r="HP201" s="5">
        <v>5</v>
      </c>
      <c r="HQ201" s="5">
        <v>41</v>
      </c>
      <c r="HR201" s="5">
        <v>0</v>
      </c>
      <c r="HS201" s="5">
        <v>0</v>
      </c>
      <c r="HT201" s="5">
        <v>8</v>
      </c>
      <c r="HU201" s="5">
        <v>7</v>
      </c>
      <c r="HV201" s="5">
        <v>31</v>
      </c>
      <c r="HW201" s="5">
        <v>3</v>
      </c>
      <c r="HX201" s="5">
        <v>3</v>
      </c>
      <c r="HY201" s="5">
        <v>9</v>
      </c>
      <c r="HZ201" s="5">
        <v>0</v>
      </c>
      <c r="IA201" s="5">
        <v>4</v>
      </c>
      <c r="IB201" s="5">
        <v>7</v>
      </c>
      <c r="IC201" s="5">
        <v>25</v>
      </c>
      <c r="ID201" s="5">
        <v>0</v>
      </c>
      <c r="IE201" s="5">
        <v>49</v>
      </c>
      <c r="IF201" s="5">
        <v>28</v>
      </c>
      <c r="IG201" s="5">
        <v>5</v>
      </c>
      <c r="IH201" s="5">
        <v>55</v>
      </c>
      <c r="II201" s="5">
        <v>41</v>
      </c>
      <c r="IJ201" s="5">
        <v>11</v>
      </c>
      <c r="IK201" s="5">
        <v>5</v>
      </c>
      <c r="IL201" s="5">
        <v>0</v>
      </c>
      <c r="IM201" s="5">
        <v>107</v>
      </c>
      <c r="IN201" s="5">
        <v>1547</v>
      </c>
    </row>
    <row r="202" spans="2:248" x14ac:dyDescent="0.25">
      <c r="B202" s="4" t="s">
        <v>117</v>
      </c>
      <c r="C202" s="5">
        <v>0</v>
      </c>
      <c r="D202" s="5">
        <v>0</v>
      </c>
      <c r="E202" s="5">
        <v>0</v>
      </c>
      <c r="F202" s="5">
        <v>0</v>
      </c>
      <c r="G202" s="5">
        <v>0</v>
      </c>
      <c r="H202" s="5">
        <v>0</v>
      </c>
      <c r="I202" s="5">
        <v>0</v>
      </c>
      <c r="J202" s="5">
        <v>0</v>
      </c>
      <c r="K202" s="5">
        <v>0</v>
      </c>
      <c r="L202" s="5">
        <v>0</v>
      </c>
      <c r="M202" s="5">
        <v>0</v>
      </c>
      <c r="N202" s="5">
        <v>0</v>
      </c>
      <c r="O202" s="5">
        <v>0</v>
      </c>
      <c r="P202" s="5">
        <v>4</v>
      </c>
      <c r="Q202" s="5">
        <v>0</v>
      </c>
      <c r="R202" s="5">
        <v>3</v>
      </c>
      <c r="S202" s="5">
        <v>0</v>
      </c>
      <c r="T202" s="5">
        <v>0</v>
      </c>
      <c r="U202" s="5">
        <v>0</v>
      </c>
      <c r="V202" s="5">
        <v>4</v>
      </c>
      <c r="W202" s="5">
        <v>0</v>
      </c>
      <c r="X202" s="5">
        <v>0</v>
      </c>
      <c r="Y202" s="5">
        <v>0</v>
      </c>
      <c r="Z202" s="5">
        <v>0</v>
      </c>
      <c r="AA202" s="5">
        <v>4</v>
      </c>
      <c r="AB202" s="5">
        <v>4</v>
      </c>
      <c r="AC202" s="5">
        <v>0</v>
      </c>
      <c r="AD202" s="5">
        <v>0</v>
      </c>
      <c r="AE202" s="5">
        <v>0</v>
      </c>
      <c r="AF202" s="5">
        <v>0</v>
      </c>
      <c r="AG202" s="5">
        <v>0</v>
      </c>
      <c r="AH202" s="5">
        <v>0</v>
      </c>
      <c r="AI202" s="5">
        <v>3</v>
      </c>
      <c r="AJ202" s="5">
        <v>0</v>
      </c>
      <c r="AK202" s="5">
        <v>3</v>
      </c>
      <c r="AL202" s="5">
        <v>3</v>
      </c>
      <c r="AM202" s="5">
        <v>0</v>
      </c>
      <c r="AN202" s="5">
        <v>0</v>
      </c>
      <c r="AO202" s="5">
        <v>0</v>
      </c>
      <c r="AP202" s="5">
        <v>0</v>
      </c>
      <c r="AQ202" s="5">
        <v>0</v>
      </c>
      <c r="AR202" s="5">
        <v>0</v>
      </c>
      <c r="AS202" s="5">
        <v>0</v>
      </c>
      <c r="AT202" s="5">
        <v>0</v>
      </c>
      <c r="AU202" s="5">
        <v>3</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0</v>
      </c>
      <c r="BQ202" s="5">
        <v>0</v>
      </c>
      <c r="BR202" s="5">
        <v>0</v>
      </c>
      <c r="BS202" s="5">
        <v>0</v>
      </c>
      <c r="BT202" s="5">
        <v>0</v>
      </c>
      <c r="BU202" s="5">
        <v>3</v>
      </c>
      <c r="BV202" s="5">
        <v>0</v>
      </c>
      <c r="BW202" s="5">
        <v>0</v>
      </c>
      <c r="BX202" s="5">
        <v>0</v>
      </c>
      <c r="BY202" s="5">
        <v>0</v>
      </c>
      <c r="BZ202" s="5">
        <v>0</v>
      </c>
      <c r="CA202" s="5">
        <v>0</v>
      </c>
      <c r="CB202" s="5">
        <v>0</v>
      </c>
      <c r="CC202" s="5">
        <v>0</v>
      </c>
      <c r="CD202" s="5">
        <v>0</v>
      </c>
      <c r="CE202" s="5">
        <v>14</v>
      </c>
      <c r="CF202" s="5">
        <v>73</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5</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0</v>
      </c>
      <c r="FQ202" s="5">
        <v>0</v>
      </c>
      <c r="FR202" s="5">
        <v>0</v>
      </c>
      <c r="FS202" s="5">
        <v>0</v>
      </c>
      <c r="FT202" s="5">
        <v>0</v>
      </c>
      <c r="FU202" s="5">
        <v>0</v>
      </c>
      <c r="FV202" s="5">
        <v>0</v>
      </c>
      <c r="FW202" s="5">
        <v>0</v>
      </c>
      <c r="FX202" s="5">
        <v>4</v>
      </c>
      <c r="FY202" s="5">
        <v>0</v>
      </c>
      <c r="FZ202" s="5">
        <v>3</v>
      </c>
      <c r="GA202" s="5">
        <v>0</v>
      </c>
      <c r="GB202" s="5">
        <v>0</v>
      </c>
      <c r="GC202" s="5">
        <v>0</v>
      </c>
      <c r="GD202" s="5">
        <v>4</v>
      </c>
      <c r="GE202" s="5">
        <v>0</v>
      </c>
      <c r="GF202" s="5">
        <v>0</v>
      </c>
      <c r="GG202" s="5">
        <v>0</v>
      </c>
      <c r="GH202" s="5">
        <v>0</v>
      </c>
      <c r="GI202" s="5">
        <v>4</v>
      </c>
      <c r="GJ202" s="5">
        <v>4</v>
      </c>
      <c r="GK202" s="5">
        <v>0</v>
      </c>
      <c r="GL202" s="5">
        <v>0</v>
      </c>
      <c r="GM202" s="5">
        <v>0</v>
      </c>
      <c r="GN202" s="5">
        <v>0</v>
      </c>
      <c r="GO202" s="5">
        <v>0</v>
      </c>
      <c r="GP202" s="5">
        <v>0</v>
      </c>
      <c r="GQ202" s="5">
        <v>5</v>
      </c>
      <c r="GR202" s="5">
        <v>0</v>
      </c>
      <c r="GS202" s="5">
        <v>3</v>
      </c>
      <c r="GT202" s="5">
        <v>5</v>
      </c>
      <c r="GU202" s="5">
        <v>0</v>
      </c>
      <c r="GV202" s="5">
        <v>3</v>
      </c>
      <c r="GW202" s="5">
        <v>0</v>
      </c>
      <c r="GX202" s="5">
        <v>0</v>
      </c>
      <c r="GY202" s="5">
        <v>0</v>
      </c>
      <c r="GZ202" s="5">
        <v>0</v>
      </c>
      <c r="HA202" s="5">
        <v>0</v>
      </c>
      <c r="HB202" s="5">
        <v>0</v>
      </c>
      <c r="HC202" s="5">
        <v>3</v>
      </c>
      <c r="HD202" s="5">
        <v>0</v>
      </c>
      <c r="HE202" s="5">
        <v>0</v>
      </c>
      <c r="HF202" s="5">
        <v>0</v>
      </c>
      <c r="HG202" s="5">
        <v>0</v>
      </c>
      <c r="HH202" s="5">
        <v>0</v>
      </c>
      <c r="HI202" s="5">
        <v>0</v>
      </c>
      <c r="HJ202" s="5">
        <v>0</v>
      </c>
      <c r="HK202" s="5">
        <v>0</v>
      </c>
      <c r="HL202" s="5">
        <v>0</v>
      </c>
      <c r="HM202" s="5">
        <v>0</v>
      </c>
      <c r="HN202" s="5">
        <v>0</v>
      </c>
      <c r="HO202" s="5">
        <v>0</v>
      </c>
      <c r="HP202" s="5">
        <v>0</v>
      </c>
      <c r="HQ202" s="5">
        <v>0</v>
      </c>
      <c r="HR202" s="5">
        <v>0</v>
      </c>
      <c r="HS202" s="5">
        <v>0</v>
      </c>
      <c r="HT202" s="5">
        <v>0</v>
      </c>
      <c r="HU202" s="5">
        <v>0</v>
      </c>
      <c r="HV202" s="5">
        <v>0</v>
      </c>
      <c r="HW202" s="5">
        <v>0</v>
      </c>
      <c r="HX202" s="5">
        <v>0</v>
      </c>
      <c r="HY202" s="5">
        <v>0</v>
      </c>
      <c r="HZ202" s="5">
        <v>0</v>
      </c>
      <c r="IA202" s="5">
        <v>0</v>
      </c>
      <c r="IB202" s="5">
        <v>0</v>
      </c>
      <c r="IC202" s="5">
        <v>3</v>
      </c>
      <c r="ID202" s="5">
        <v>0</v>
      </c>
      <c r="IE202" s="5">
        <v>0</v>
      </c>
      <c r="IF202" s="5">
        <v>0</v>
      </c>
      <c r="IG202" s="5">
        <v>0</v>
      </c>
      <c r="IH202" s="5">
        <v>0</v>
      </c>
      <c r="II202" s="5">
        <v>0</v>
      </c>
      <c r="IJ202" s="5">
        <v>0</v>
      </c>
      <c r="IK202" s="5">
        <v>0</v>
      </c>
      <c r="IL202" s="5">
        <v>0</v>
      </c>
      <c r="IM202" s="5">
        <v>17</v>
      </c>
      <c r="IN202" s="5">
        <v>80</v>
      </c>
    </row>
    <row r="203" spans="2:248" x14ac:dyDescent="0.25">
      <c r="B203" s="4" t="s">
        <v>118</v>
      </c>
      <c r="C203" s="5">
        <v>0</v>
      </c>
      <c r="D203" s="5">
        <v>0</v>
      </c>
      <c r="E203" s="5">
        <v>0</v>
      </c>
      <c r="F203" s="5">
        <v>0</v>
      </c>
      <c r="G203" s="5">
        <v>0</v>
      </c>
      <c r="H203" s="5">
        <v>0</v>
      </c>
      <c r="I203" s="5">
        <v>0</v>
      </c>
      <c r="J203" s="5">
        <v>0</v>
      </c>
      <c r="K203" s="5">
        <v>0</v>
      </c>
      <c r="L203" s="5">
        <v>0</v>
      </c>
      <c r="M203" s="5">
        <v>0</v>
      </c>
      <c r="N203" s="5">
        <v>0</v>
      </c>
      <c r="O203" s="5">
        <v>0</v>
      </c>
      <c r="P203" s="5">
        <v>0</v>
      </c>
      <c r="Q203" s="5">
        <v>0</v>
      </c>
      <c r="R203" s="5">
        <v>0</v>
      </c>
      <c r="S203" s="5">
        <v>0</v>
      </c>
      <c r="T203" s="5">
        <v>0</v>
      </c>
      <c r="U203" s="5">
        <v>0</v>
      </c>
      <c r="V203" s="5">
        <v>4</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0</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23</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0</v>
      </c>
      <c r="FU203" s="5">
        <v>0</v>
      </c>
      <c r="FV203" s="5">
        <v>0</v>
      </c>
      <c r="FW203" s="5">
        <v>0</v>
      </c>
      <c r="FX203" s="5">
        <v>0</v>
      </c>
      <c r="FY203" s="5">
        <v>0</v>
      </c>
      <c r="FZ203" s="5">
        <v>0</v>
      </c>
      <c r="GA203" s="5">
        <v>0</v>
      </c>
      <c r="GB203" s="5">
        <v>3</v>
      </c>
      <c r="GC203" s="5">
        <v>0</v>
      </c>
      <c r="GD203" s="5">
        <v>4</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0</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4</v>
      </c>
      <c r="IN203" s="5">
        <v>32</v>
      </c>
    </row>
    <row r="204" spans="2:248" x14ac:dyDescent="0.25">
      <c r="B204" s="4" t="s">
        <v>119</v>
      </c>
      <c r="C204" s="5">
        <v>0</v>
      </c>
      <c r="D204" s="5">
        <v>0</v>
      </c>
      <c r="E204" s="5">
        <v>0</v>
      </c>
      <c r="F204" s="5">
        <v>0</v>
      </c>
      <c r="G204" s="5">
        <v>0</v>
      </c>
      <c r="H204" s="5">
        <v>0</v>
      </c>
      <c r="I204" s="5">
        <v>0</v>
      </c>
      <c r="J204" s="5">
        <v>0</v>
      </c>
      <c r="K204" s="5">
        <v>3</v>
      </c>
      <c r="L204" s="5">
        <v>4</v>
      </c>
      <c r="M204" s="5">
        <v>0</v>
      </c>
      <c r="N204" s="5">
        <v>3</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3</v>
      </c>
      <c r="AH204" s="5">
        <v>0</v>
      </c>
      <c r="AI204" s="5">
        <v>0</v>
      </c>
      <c r="AJ204" s="5">
        <v>0</v>
      </c>
      <c r="AK204" s="5">
        <v>0</v>
      </c>
      <c r="AL204" s="5">
        <v>0</v>
      </c>
      <c r="AM204" s="5">
        <v>0</v>
      </c>
      <c r="AN204" s="5">
        <v>0</v>
      </c>
      <c r="AO204" s="5">
        <v>0</v>
      </c>
      <c r="AP204" s="5">
        <v>0</v>
      </c>
      <c r="AQ204" s="5">
        <v>0</v>
      </c>
      <c r="AR204" s="5">
        <v>0</v>
      </c>
      <c r="AS204" s="5">
        <v>0</v>
      </c>
      <c r="AT204" s="5">
        <v>3</v>
      </c>
      <c r="AU204" s="5">
        <v>0</v>
      </c>
      <c r="AV204" s="5">
        <v>0</v>
      </c>
      <c r="AW204" s="5">
        <v>0</v>
      </c>
      <c r="AX204" s="5">
        <v>0</v>
      </c>
      <c r="AY204" s="5">
        <v>0</v>
      </c>
      <c r="AZ204" s="5">
        <v>0</v>
      </c>
      <c r="BA204" s="5">
        <v>0</v>
      </c>
      <c r="BB204" s="5">
        <v>0</v>
      </c>
      <c r="BC204" s="5">
        <v>0</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4</v>
      </c>
      <c r="BX204" s="5">
        <v>0</v>
      </c>
      <c r="BY204" s="5">
        <v>0</v>
      </c>
      <c r="BZ204" s="5">
        <v>0</v>
      </c>
      <c r="CA204" s="5">
        <v>0</v>
      </c>
      <c r="CB204" s="5">
        <v>0</v>
      </c>
      <c r="CC204" s="5">
        <v>0</v>
      </c>
      <c r="CD204" s="5">
        <v>0</v>
      </c>
      <c r="CE204" s="5">
        <v>0</v>
      </c>
      <c r="CF204" s="5">
        <v>53</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0</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3</v>
      </c>
      <c r="FT204" s="5">
        <v>4</v>
      </c>
      <c r="FU204" s="5">
        <v>0</v>
      </c>
      <c r="FV204" s="5">
        <v>3</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6</v>
      </c>
      <c r="GP204" s="5">
        <v>0</v>
      </c>
      <c r="GQ204" s="5">
        <v>0</v>
      </c>
      <c r="GR204" s="5">
        <v>0</v>
      </c>
      <c r="GS204" s="5">
        <v>0</v>
      </c>
      <c r="GT204" s="5">
        <v>0</v>
      </c>
      <c r="GU204" s="5">
        <v>0</v>
      </c>
      <c r="GV204" s="5">
        <v>0</v>
      </c>
      <c r="GW204" s="5">
        <v>0</v>
      </c>
      <c r="GX204" s="5">
        <v>0</v>
      </c>
      <c r="GY204" s="5">
        <v>0</v>
      </c>
      <c r="GZ204" s="5">
        <v>0</v>
      </c>
      <c r="HA204" s="5">
        <v>0</v>
      </c>
      <c r="HB204" s="5">
        <v>4</v>
      </c>
      <c r="HC204" s="5">
        <v>0</v>
      </c>
      <c r="HD204" s="5">
        <v>0</v>
      </c>
      <c r="HE204" s="5">
        <v>0</v>
      </c>
      <c r="HF204" s="5">
        <v>0</v>
      </c>
      <c r="HG204" s="5">
        <v>0</v>
      </c>
      <c r="HH204" s="5">
        <v>0</v>
      </c>
      <c r="HI204" s="5">
        <v>0</v>
      </c>
      <c r="HJ204" s="5">
        <v>0</v>
      </c>
      <c r="HK204" s="5">
        <v>4</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4</v>
      </c>
      <c r="IF204" s="5">
        <v>0</v>
      </c>
      <c r="IG204" s="5">
        <v>0</v>
      </c>
      <c r="IH204" s="5">
        <v>0</v>
      </c>
      <c r="II204" s="5">
        <v>0</v>
      </c>
      <c r="IJ204" s="5">
        <v>0</v>
      </c>
      <c r="IK204" s="5">
        <v>0</v>
      </c>
      <c r="IL204" s="5">
        <v>0</v>
      </c>
      <c r="IM204" s="5">
        <v>0</v>
      </c>
      <c r="IN204" s="5">
        <v>72</v>
      </c>
    </row>
    <row r="205" spans="2:248" x14ac:dyDescent="0.25">
      <c r="B205" s="4" t="s">
        <v>120</v>
      </c>
      <c r="C205" s="5">
        <v>0</v>
      </c>
      <c r="D205" s="5">
        <v>0</v>
      </c>
      <c r="E205" s="5">
        <v>0</v>
      </c>
      <c r="F205" s="5">
        <v>0</v>
      </c>
      <c r="G205" s="5">
        <v>0</v>
      </c>
      <c r="H205" s="5">
        <v>0</v>
      </c>
      <c r="I205" s="5">
        <v>0</v>
      </c>
      <c r="J205" s="5">
        <v>0</v>
      </c>
      <c r="K205" s="5">
        <v>0</v>
      </c>
      <c r="L205" s="5">
        <v>0</v>
      </c>
      <c r="M205" s="5">
        <v>0</v>
      </c>
      <c r="N205" s="5">
        <v>0</v>
      </c>
      <c r="O205" s="5">
        <v>0</v>
      </c>
      <c r="P205" s="5">
        <v>5</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3</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3</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5</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5</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5</v>
      </c>
      <c r="FT205" s="5">
        <v>0</v>
      </c>
      <c r="FU205" s="5">
        <v>0</v>
      </c>
      <c r="FV205" s="5">
        <v>0</v>
      </c>
      <c r="FW205" s="5">
        <v>0</v>
      </c>
      <c r="FX205" s="5">
        <v>0</v>
      </c>
      <c r="FY205" s="5">
        <v>0</v>
      </c>
      <c r="FZ205" s="5">
        <v>0</v>
      </c>
      <c r="GA205" s="5">
        <v>0</v>
      </c>
      <c r="GB205" s="5">
        <v>8</v>
      </c>
      <c r="GC205" s="5">
        <v>0</v>
      </c>
      <c r="GD205" s="5">
        <v>0</v>
      </c>
      <c r="GE205" s="5">
        <v>0</v>
      </c>
      <c r="GF205" s="5">
        <v>0</v>
      </c>
      <c r="GG205" s="5">
        <v>0</v>
      </c>
      <c r="GH205" s="5">
        <v>0</v>
      </c>
      <c r="GI205" s="5">
        <v>4</v>
      </c>
      <c r="GJ205" s="5">
        <v>0</v>
      </c>
      <c r="GK205" s="5">
        <v>0</v>
      </c>
      <c r="GL205" s="5">
        <v>5</v>
      </c>
      <c r="GM205" s="5">
        <v>0</v>
      </c>
      <c r="GN205" s="5">
        <v>0</v>
      </c>
      <c r="GO205" s="5">
        <v>0</v>
      </c>
      <c r="GP205" s="5">
        <v>0</v>
      </c>
      <c r="GQ205" s="5">
        <v>4</v>
      </c>
      <c r="GR205" s="5">
        <v>0</v>
      </c>
      <c r="GS205" s="5">
        <v>0</v>
      </c>
      <c r="GT205" s="5">
        <v>0</v>
      </c>
      <c r="GU205" s="5">
        <v>0</v>
      </c>
      <c r="GV205" s="5">
        <v>0</v>
      </c>
      <c r="GW205" s="5">
        <v>0</v>
      </c>
      <c r="GX205" s="5">
        <v>0</v>
      </c>
      <c r="GY205" s="5">
        <v>0</v>
      </c>
      <c r="GZ205" s="5">
        <v>0</v>
      </c>
      <c r="HA205" s="5">
        <v>5</v>
      </c>
      <c r="HB205" s="5">
        <v>4</v>
      </c>
      <c r="HC205" s="5">
        <v>0</v>
      </c>
      <c r="HD205" s="5">
        <v>0</v>
      </c>
      <c r="HE205" s="5">
        <v>0</v>
      </c>
      <c r="HF205" s="5">
        <v>0</v>
      </c>
      <c r="HG205" s="5">
        <v>0</v>
      </c>
      <c r="HH205" s="5">
        <v>0</v>
      </c>
      <c r="HI205" s="5">
        <v>0</v>
      </c>
      <c r="HJ205" s="5">
        <v>0</v>
      </c>
      <c r="HK205" s="5">
        <v>3</v>
      </c>
      <c r="HL205" s="5">
        <v>0</v>
      </c>
      <c r="HM205" s="5">
        <v>0</v>
      </c>
      <c r="HN205" s="5">
        <v>0</v>
      </c>
      <c r="HO205" s="5">
        <v>0</v>
      </c>
      <c r="HP205" s="5">
        <v>0</v>
      </c>
      <c r="HQ205" s="5">
        <v>3</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4</v>
      </c>
      <c r="II205" s="5">
        <v>5</v>
      </c>
      <c r="IJ205" s="5">
        <v>5</v>
      </c>
      <c r="IK205" s="5">
        <v>0</v>
      </c>
      <c r="IL205" s="5">
        <v>0</v>
      </c>
      <c r="IM205" s="5">
        <v>0</v>
      </c>
      <c r="IN205" s="5">
        <v>69</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0</v>
      </c>
      <c r="Q206" s="5">
        <v>0</v>
      </c>
      <c r="R206" s="5">
        <v>0</v>
      </c>
      <c r="S206" s="5">
        <v>0</v>
      </c>
      <c r="T206" s="5">
        <v>0</v>
      </c>
      <c r="U206" s="5">
        <v>0</v>
      </c>
      <c r="V206" s="5">
        <v>0</v>
      </c>
      <c r="W206" s="5">
        <v>0</v>
      </c>
      <c r="X206" s="5">
        <v>0</v>
      </c>
      <c r="Y206" s="5">
        <v>0</v>
      </c>
      <c r="Z206" s="5">
        <v>0</v>
      </c>
      <c r="AA206" s="5">
        <v>0</v>
      </c>
      <c r="AB206" s="5">
        <v>3</v>
      </c>
      <c r="AC206" s="5">
        <v>0</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4</v>
      </c>
      <c r="CF206" s="5">
        <v>29</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0</v>
      </c>
      <c r="FY206" s="5">
        <v>0</v>
      </c>
      <c r="FZ206" s="5">
        <v>0</v>
      </c>
      <c r="GA206" s="5">
        <v>0</v>
      </c>
      <c r="GB206" s="5">
        <v>0</v>
      </c>
      <c r="GC206" s="5">
        <v>0</v>
      </c>
      <c r="GD206" s="5">
        <v>0</v>
      </c>
      <c r="GE206" s="5">
        <v>0</v>
      </c>
      <c r="GF206" s="5">
        <v>0</v>
      </c>
      <c r="GG206" s="5">
        <v>0</v>
      </c>
      <c r="GH206" s="5">
        <v>0</v>
      </c>
      <c r="GI206" s="5">
        <v>0</v>
      </c>
      <c r="GJ206" s="5">
        <v>3</v>
      </c>
      <c r="GK206" s="5">
        <v>0</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0</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4</v>
      </c>
      <c r="IN206" s="5">
        <v>29</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4</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4</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3</v>
      </c>
      <c r="AC209" s="5">
        <v>0</v>
      </c>
      <c r="AD209" s="5">
        <v>0</v>
      </c>
      <c r="AE209" s="5">
        <v>0</v>
      </c>
      <c r="AF209" s="5">
        <v>0</v>
      </c>
      <c r="AG209" s="5">
        <v>0</v>
      </c>
      <c r="AH209" s="5">
        <v>0</v>
      </c>
      <c r="AI209" s="5">
        <v>5</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5</v>
      </c>
      <c r="BX209" s="5">
        <v>0</v>
      </c>
      <c r="BY209" s="5">
        <v>0</v>
      </c>
      <c r="BZ209" s="5">
        <v>3</v>
      </c>
      <c r="CA209" s="5">
        <v>0</v>
      </c>
      <c r="CB209" s="5">
        <v>0</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3</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0</v>
      </c>
      <c r="GG209" s="5">
        <v>0</v>
      </c>
      <c r="GH209" s="5">
        <v>0</v>
      </c>
      <c r="GI209" s="5">
        <v>0</v>
      </c>
      <c r="GJ209" s="5">
        <v>3</v>
      </c>
      <c r="GK209" s="5">
        <v>0</v>
      </c>
      <c r="GL209" s="5">
        <v>0</v>
      </c>
      <c r="GM209" s="5">
        <v>0</v>
      </c>
      <c r="GN209" s="5">
        <v>0</v>
      </c>
      <c r="GO209" s="5">
        <v>0</v>
      </c>
      <c r="GP209" s="5">
        <v>0</v>
      </c>
      <c r="GQ209" s="5">
        <v>5</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0</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5</v>
      </c>
      <c r="IF209" s="5">
        <v>0</v>
      </c>
      <c r="IG209" s="5">
        <v>0</v>
      </c>
      <c r="IH209" s="5">
        <v>3</v>
      </c>
      <c r="II209" s="5">
        <v>0</v>
      </c>
      <c r="IJ209" s="5">
        <v>0</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0</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4</v>
      </c>
      <c r="AU211" s="5">
        <v>0</v>
      </c>
      <c r="AV211" s="5">
        <v>0</v>
      </c>
      <c r="AW211" s="5">
        <v>0</v>
      </c>
      <c r="AX211" s="5">
        <v>0</v>
      </c>
      <c r="AY211" s="5">
        <v>0</v>
      </c>
      <c r="AZ211" s="5">
        <v>0</v>
      </c>
      <c r="BA211" s="5">
        <v>0</v>
      </c>
      <c r="BB211" s="5">
        <v>0</v>
      </c>
      <c r="BC211" s="5">
        <v>0</v>
      </c>
      <c r="BD211" s="5">
        <v>0</v>
      </c>
      <c r="BE211" s="5">
        <v>0</v>
      </c>
      <c r="BF211" s="5">
        <v>0</v>
      </c>
      <c r="BG211" s="5">
        <v>0</v>
      </c>
      <c r="BH211" s="5">
        <v>0</v>
      </c>
      <c r="BI211" s="5">
        <v>0</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3</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4</v>
      </c>
      <c r="FF211" s="5">
        <v>0</v>
      </c>
      <c r="FG211" s="5">
        <v>0</v>
      </c>
      <c r="FH211" s="5">
        <v>0</v>
      </c>
      <c r="FI211" s="5">
        <v>6</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0</v>
      </c>
      <c r="GC211" s="5">
        <v>0</v>
      </c>
      <c r="GD211" s="5">
        <v>0</v>
      </c>
      <c r="GE211" s="5">
        <v>0</v>
      </c>
      <c r="GF211" s="5">
        <v>0</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7</v>
      </c>
      <c r="HC211" s="5">
        <v>0</v>
      </c>
      <c r="HD211" s="5">
        <v>0</v>
      </c>
      <c r="HE211" s="5">
        <v>0</v>
      </c>
      <c r="HF211" s="5">
        <v>0</v>
      </c>
      <c r="HG211" s="5">
        <v>0</v>
      </c>
      <c r="HH211" s="5">
        <v>0</v>
      </c>
      <c r="HI211" s="5">
        <v>0</v>
      </c>
      <c r="HJ211" s="5">
        <v>0</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7</v>
      </c>
      <c r="IJ211" s="5">
        <v>0</v>
      </c>
      <c r="IK211" s="5">
        <v>0</v>
      </c>
      <c r="IL211" s="5">
        <v>0</v>
      </c>
      <c r="IM211" s="5">
        <v>6</v>
      </c>
      <c r="IN211" s="5">
        <v>31</v>
      </c>
    </row>
    <row r="212" spans="2:248" x14ac:dyDescent="0.25">
      <c r="B212" s="4" t="s">
        <v>12</v>
      </c>
      <c r="C212" s="5">
        <v>103</v>
      </c>
      <c r="D212" s="5">
        <v>131</v>
      </c>
      <c r="E212" s="5">
        <v>1163</v>
      </c>
      <c r="F212" s="5">
        <v>523</v>
      </c>
      <c r="G212" s="5">
        <v>244</v>
      </c>
      <c r="H212" s="5">
        <v>417</v>
      </c>
      <c r="I212" s="5">
        <v>318</v>
      </c>
      <c r="J212" s="5">
        <v>144</v>
      </c>
      <c r="K212" s="5">
        <v>550</v>
      </c>
      <c r="L212" s="5">
        <v>1551</v>
      </c>
      <c r="M212" s="5">
        <v>38</v>
      </c>
      <c r="N212" s="5">
        <v>380</v>
      </c>
      <c r="O212" s="5">
        <v>794</v>
      </c>
      <c r="P212" s="5">
        <v>1803</v>
      </c>
      <c r="Q212" s="5">
        <v>116</v>
      </c>
      <c r="R212" s="5">
        <v>268</v>
      </c>
      <c r="S212" s="5">
        <v>124</v>
      </c>
      <c r="T212" s="5">
        <v>603</v>
      </c>
      <c r="U212" s="5">
        <v>372</v>
      </c>
      <c r="V212" s="5">
        <v>994</v>
      </c>
      <c r="W212" s="5">
        <v>57</v>
      </c>
      <c r="X212" s="5">
        <v>372</v>
      </c>
      <c r="Y212" s="5">
        <v>189</v>
      </c>
      <c r="Z212" s="5">
        <v>91</v>
      </c>
      <c r="AA212" s="5">
        <v>1119</v>
      </c>
      <c r="AB212" s="5">
        <v>2283</v>
      </c>
      <c r="AC212" s="5">
        <v>2222</v>
      </c>
      <c r="AD212" s="5">
        <v>734</v>
      </c>
      <c r="AE212" s="5">
        <v>79</v>
      </c>
      <c r="AF212" s="5">
        <v>29</v>
      </c>
      <c r="AG212" s="5">
        <v>668</v>
      </c>
      <c r="AH212" s="5">
        <v>206</v>
      </c>
      <c r="AI212" s="5">
        <v>2209</v>
      </c>
      <c r="AJ212" s="5">
        <v>73</v>
      </c>
      <c r="AK212" s="5">
        <v>1330</v>
      </c>
      <c r="AL212" s="5">
        <v>1259</v>
      </c>
      <c r="AM212" s="5">
        <v>758</v>
      </c>
      <c r="AN212" s="5">
        <v>56</v>
      </c>
      <c r="AO212" s="5">
        <v>331</v>
      </c>
      <c r="AP212" s="5">
        <v>423</v>
      </c>
      <c r="AQ212" s="5">
        <v>77</v>
      </c>
      <c r="AR212" s="5">
        <v>530</v>
      </c>
      <c r="AS212" s="5">
        <v>773</v>
      </c>
      <c r="AT212" s="5">
        <v>1428</v>
      </c>
      <c r="AU212" s="5">
        <v>1021</v>
      </c>
      <c r="AV212" s="5">
        <v>726</v>
      </c>
      <c r="AW212" s="5">
        <v>342</v>
      </c>
      <c r="AX212" s="5">
        <v>270</v>
      </c>
      <c r="AY212" s="5">
        <v>1142</v>
      </c>
      <c r="AZ212" s="5">
        <v>581</v>
      </c>
      <c r="BA212" s="5">
        <v>271</v>
      </c>
      <c r="BB212" s="5">
        <v>542</v>
      </c>
      <c r="BC212" s="5">
        <v>1200</v>
      </c>
      <c r="BD212" s="5">
        <v>161</v>
      </c>
      <c r="BE212" s="5">
        <v>116</v>
      </c>
      <c r="BF212" s="5">
        <v>77</v>
      </c>
      <c r="BG212" s="5">
        <v>231</v>
      </c>
      <c r="BH212" s="5">
        <v>109</v>
      </c>
      <c r="BI212" s="5">
        <v>439</v>
      </c>
      <c r="BJ212" s="5">
        <v>44</v>
      </c>
      <c r="BK212" s="5">
        <v>13</v>
      </c>
      <c r="BL212" s="5">
        <v>196</v>
      </c>
      <c r="BM212" s="5">
        <v>145</v>
      </c>
      <c r="BN212" s="5">
        <v>446</v>
      </c>
      <c r="BO212" s="5">
        <v>95</v>
      </c>
      <c r="BP212" s="5">
        <v>190</v>
      </c>
      <c r="BQ212" s="5">
        <v>379</v>
      </c>
      <c r="BR212" s="5">
        <v>50</v>
      </c>
      <c r="BS212" s="5">
        <v>318</v>
      </c>
      <c r="BT212" s="5">
        <v>424</v>
      </c>
      <c r="BU212" s="5">
        <v>390</v>
      </c>
      <c r="BV212" s="5">
        <v>21</v>
      </c>
      <c r="BW212" s="5">
        <v>778</v>
      </c>
      <c r="BX212" s="5">
        <v>1413</v>
      </c>
      <c r="BY212" s="5">
        <v>467</v>
      </c>
      <c r="BZ212" s="5">
        <v>1994</v>
      </c>
      <c r="CA212" s="5">
        <v>438</v>
      </c>
      <c r="CB212" s="5">
        <v>1003</v>
      </c>
      <c r="CC212" s="5">
        <v>42</v>
      </c>
      <c r="CD212" s="5">
        <v>37</v>
      </c>
      <c r="CE212" s="5">
        <v>3810</v>
      </c>
      <c r="CF212" s="5">
        <v>47883</v>
      </c>
      <c r="CG212" s="5">
        <v>100</v>
      </c>
      <c r="CH212" s="5">
        <v>155</v>
      </c>
      <c r="CI212" s="5">
        <v>1422</v>
      </c>
      <c r="CJ212" s="5">
        <v>994</v>
      </c>
      <c r="CK212" s="5">
        <v>292</v>
      </c>
      <c r="CL212" s="5">
        <v>535</v>
      </c>
      <c r="CM212" s="5">
        <v>548</v>
      </c>
      <c r="CN212" s="5">
        <v>119</v>
      </c>
      <c r="CO212" s="5">
        <v>1231</v>
      </c>
      <c r="CP212" s="5">
        <v>1981</v>
      </c>
      <c r="CQ212" s="5">
        <v>32</v>
      </c>
      <c r="CR212" s="5">
        <v>366</v>
      </c>
      <c r="CS212" s="5">
        <v>967</v>
      </c>
      <c r="CT212" s="5">
        <v>2628</v>
      </c>
      <c r="CU212" s="5">
        <v>126</v>
      </c>
      <c r="CV212" s="5">
        <v>306</v>
      </c>
      <c r="CW212" s="5">
        <v>137</v>
      </c>
      <c r="CX212" s="5">
        <v>1055</v>
      </c>
      <c r="CY212" s="5">
        <v>449</v>
      </c>
      <c r="CZ212" s="5">
        <v>1235</v>
      </c>
      <c r="DA212" s="5">
        <v>75</v>
      </c>
      <c r="DB212" s="5">
        <v>831</v>
      </c>
      <c r="DC212" s="5">
        <v>167</v>
      </c>
      <c r="DD212" s="5">
        <v>93</v>
      </c>
      <c r="DE212" s="5">
        <v>1350</v>
      </c>
      <c r="DF212" s="5">
        <v>2578</v>
      </c>
      <c r="DG212" s="5">
        <v>2813</v>
      </c>
      <c r="DH212" s="5">
        <v>991</v>
      </c>
      <c r="DI212" s="5">
        <v>116</v>
      </c>
      <c r="DJ212" s="5">
        <v>45</v>
      </c>
      <c r="DK212" s="5">
        <v>765</v>
      </c>
      <c r="DL212" s="5">
        <v>241</v>
      </c>
      <c r="DM212" s="5">
        <v>2368</v>
      </c>
      <c r="DN212" s="5">
        <v>102</v>
      </c>
      <c r="DO212" s="5">
        <v>1875</v>
      </c>
      <c r="DP212" s="5">
        <v>1568</v>
      </c>
      <c r="DQ212" s="5">
        <v>819</v>
      </c>
      <c r="DR212" s="5">
        <v>60</v>
      </c>
      <c r="DS212" s="5">
        <v>424</v>
      </c>
      <c r="DT212" s="5">
        <v>876</v>
      </c>
      <c r="DU212" s="5">
        <v>82</v>
      </c>
      <c r="DV212" s="5">
        <v>991</v>
      </c>
      <c r="DW212" s="5">
        <v>1046</v>
      </c>
      <c r="DX212" s="5">
        <v>3108</v>
      </c>
      <c r="DY212" s="5">
        <v>1194</v>
      </c>
      <c r="DZ212" s="5">
        <v>905</v>
      </c>
      <c r="EA212" s="5">
        <v>335</v>
      </c>
      <c r="EB212" s="5">
        <v>324</v>
      </c>
      <c r="EC212" s="5">
        <v>2097</v>
      </c>
      <c r="ED212" s="5">
        <v>995</v>
      </c>
      <c r="EE212" s="5">
        <v>282</v>
      </c>
      <c r="EF212" s="5">
        <v>921</v>
      </c>
      <c r="EG212" s="5">
        <v>1350</v>
      </c>
      <c r="EH212" s="5">
        <v>144</v>
      </c>
      <c r="EI212" s="5">
        <v>96</v>
      </c>
      <c r="EJ212" s="5">
        <v>90</v>
      </c>
      <c r="EK212" s="5">
        <v>302</v>
      </c>
      <c r="EL212" s="5">
        <v>161</v>
      </c>
      <c r="EM212" s="5">
        <v>784</v>
      </c>
      <c r="EN212" s="5">
        <v>42</v>
      </c>
      <c r="EO212" s="5">
        <v>24</v>
      </c>
      <c r="EP212" s="5">
        <v>231</v>
      </c>
      <c r="EQ212" s="5">
        <v>170</v>
      </c>
      <c r="ER212" s="5">
        <v>1081</v>
      </c>
      <c r="ES212" s="5">
        <v>81</v>
      </c>
      <c r="ET212" s="5">
        <v>239</v>
      </c>
      <c r="EU212" s="5">
        <v>421</v>
      </c>
      <c r="EV212" s="5">
        <v>38</v>
      </c>
      <c r="EW212" s="5">
        <v>360</v>
      </c>
      <c r="EX212" s="5">
        <v>578</v>
      </c>
      <c r="EY212" s="5">
        <v>377</v>
      </c>
      <c r="EZ212" s="5">
        <v>28</v>
      </c>
      <c r="FA212" s="5">
        <v>1563</v>
      </c>
      <c r="FB212" s="5">
        <v>1922</v>
      </c>
      <c r="FC212" s="5">
        <v>474</v>
      </c>
      <c r="FD212" s="5">
        <v>2664</v>
      </c>
      <c r="FE212" s="5">
        <v>1087</v>
      </c>
      <c r="FF212" s="5">
        <v>1092</v>
      </c>
      <c r="FG212" s="5">
        <v>30</v>
      </c>
      <c r="FH212" s="5">
        <v>29</v>
      </c>
      <c r="FI212" s="5">
        <v>1329</v>
      </c>
      <c r="FJ212" s="5">
        <v>61909</v>
      </c>
      <c r="FK212" s="5">
        <v>209</v>
      </c>
      <c r="FL212" s="5">
        <v>285</v>
      </c>
      <c r="FM212" s="5">
        <v>2584</v>
      </c>
      <c r="FN212" s="5">
        <v>1515</v>
      </c>
      <c r="FO212" s="5">
        <v>541</v>
      </c>
      <c r="FP212" s="5">
        <v>947</v>
      </c>
      <c r="FQ212" s="5">
        <v>872</v>
      </c>
      <c r="FR212" s="5">
        <v>272</v>
      </c>
      <c r="FS212" s="5">
        <v>1779</v>
      </c>
      <c r="FT212" s="5">
        <v>3534</v>
      </c>
      <c r="FU212" s="5">
        <v>69</v>
      </c>
      <c r="FV212" s="5">
        <v>745</v>
      </c>
      <c r="FW212" s="5">
        <v>1761</v>
      </c>
      <c r="FX212" s="5">
        <v>4431</v>
      </c>
      <c r="FY212" s="5">
        <v>237</v>
      </c>
      <c r="FZ212" s="5">
        <v>572</v>
      </c>
      <c r="GA212" s="5">
        <v>263</v>
      </c>
      <c r="GB212" s="5">
        <v>1659</v>
      </c>
      <c r="GC212" s="5">
        <v>816</v>
      </c>
      <c r="GD212" s="5">
        <v>2231</v>
      </c>
      <c r="GE212" s="5">
        <v>132</v>
      </c>
      <c r="GF212" s="5">
        <v>1205</v>
      </c>
      <c r="GG212" s="5">
        <v>357</v>
      </c>
      <c r="GH212" s="5">
        <v>190</v>
      </c>
      <c r="GI212" s="5">
        <v>2471</v>
      </c>
      <c r="GJ212" s="5">
        <v>4864</v>
      </c>
      <c r="GK212" s="5">
        <v>5036</v>
      </c>
      <c r="GL212" s="5">
        <v>1730</v>
      </c>
      <c r="GM212" s="5">
        <v>198</v>
      </c>
      <c r="GN212" s="5">
        <v>72</v>
      </c>
      <c r="GO212" s="5">
        <v>1432</v>
      </c>
      <c r="GP212" s="5">
        <v>449</v>
      </c>
      <c r="GQ212" s="5">
        <v>4583</v>
      </c>
      <c r="GR212" s="5">
        <v>181</v>
      </c>
      <c r="GS212" s="5">
        <v>3205</v>
      </c>
      <c r="GT212" s="5">
        <v>2822</v>
      </c>
      <c r="GU212" s="5">
        <v>1579</v>
      </c>
      <c r="GV212" s="5">
        <v>109</v>
      </c>
      <c r="GW212" s="5">
        <v>755</v>
      </c>
      <c r="GX212" s="5">
        <v>1295</v>
      </c>
      <c r="GY212" s="5">
        <v>161</v>
      </c>
      <c r="GZ212" s="5">
        <v>1522</v>
      </c>
      <c r="HA212" s="5">
        <v>1819</v>
      </c>
      <c r="HB212" s="5">
        <v>4535</v>
      </c>
      <c r="HC212" s="5">
        <v>2217</v>
      </c>
      <c r="HD212" s="5">
        <v>1631</v>
      </c>
      <c r="HE212" s="5">
        <v>681</v>
      </c>
      <c r="HF212" s="5">
        <v>593</v>
      </c>
      <c r="HG212" s="5">
        <v>3241</v>
      </c>
      <c r="HH212" s="5">
        <v>1574</v>
      </c>
      <c r="HI212" s="5">
        <v>553</v>
      </c>
      <c r="HJ212" s="5">
        <v>1466</v>
      </c>
      <c r="HK212" s="5">
        <v>2548</v>
      </c>
      <c r="HL212" s="5">
        <v>308</v>
      </c>
      <c r="HM212" s="5">
        <v>218</v>
      </c>
      <c r="HN212" s="5">
        <v>167</v>
      </c>
      <c r="HO212" s="5">
        <v>536</v>
      </c>
      <c r="HP212" s="5">
        <v>271</v>
      </c>
      <c r="HQ212" s="5">
        <v>1223</v>
      </c>
      <c r="HR212" s="5">
        <v>79</v>
      </c>
      <c r="HS212" s="5">
        <v>43</v>
      </c>
      <c r="HT212" s="5">
        <v>425</v>
      </c>
      <c r="HU212" s="5">
        <v>317</v>
      </c>
      <c r="HV212" s="5">
        <v>1526</v>
      </c>
      <c r="HW212" s="5">
        <v>176</v>
      </c>
      <c r="HX212" s="5">
        <v>436</v>
      </c>
      <c r="HY212" s="5">
        <v>796</v>
      </c>
      <c r="HZ212" s="5">
        <v>90</v>
      </c>
      <c r="IA212" s="5">
        <v>678</v>
      </c>
      <c r="IB212" s="5">
        <v>1001</v>
      </c>
      <c r="IC212" s="5">
        <v>762</v>
      </c>
      <c r="ID212" s="5">
        <v>54</v>
      </c>
      <c r="IE212" s="5">
        <v>2336</v>
      </c>
      <c r="IF212" s="5">
        <v>3336</v>
      </c>
      <c r="IG212" s="5">
        <v>938</v>
      </c>
      <c r="IH212" s="5">
        <v>4661</v>
      </c>
      <c r="II212" s="5">
        <v>1526</v>
      </c>
      <c r="IJ212" s="5">
        <v>2089</v>
      </c>
      <c r="IK212" s="5">
        <v>74</v>
      </c>
      <c r="IL212" s="5">
        <v>66</v>
      </c>
      <c r="IM212" s="5">
        <v>5139</v>
      </c>
      <c r="IN212" s="5">
        <v>109788</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0</v>
      </c>
      <c r="Q213" s="5">
        <v>0</v>
      </c>
      <c r="R213" s="5">
        <v>0</v>
      </c>
      <c r="S213" s="5">
        <v>0</v>
      </c>
      <c r="T213" s="5">
        <v>0</v>
      </c>
      <c r="U213" s="5">
        <v>0</v>
      </c>
      <c r="V213" s="5">
        <v>3</v>
      </c>
      <c r="W213" s="5">
        <v>0</v>
      </c>
      <c r="X213" s="5">
        <v>0</v>
      </c>
      <c r="Y213" s="5">
        <v>0</v>
      </c>
      <c r="Z213" s="5">
        <v>0</v>
      </c>
      <c r="AA213" s="5">
        <v>0</v>
      </c>
      <c r="AB213" s="5">
        <v>3</v>
      </c>
      <c r="AC213" s="5">
        <v>6</v>
      </c>
      <c r="AD213" s="5">
        <v>0</v>
      </c>
      <c r="AE213" s="5">
        <v>0</v>
      </c>
      <c r="AF213" s="5">
        <v>0</v>
      </c>
      <c r="AG213" s="5">
        <v>0</v>
      </c>
      <c r="AH213" s="5">
        <v>0</v>
      </c>
      <c r="AI213" s="5">
        <v>0</v>
      </c>
      <c r="AJ213" s="5">
        <v>0</v>
      </c>
      <c r="AK213" s="5">
        <v>0</v>
      </c>
      <c r="AL213" s="5">
        <v>4</v>
      </c>
      <c r="AM213" s="5">
        <v>0</v>
      </c>
      <c r="AN213" s="5">
        <v>0</v>
      </c>
      <c r="AO213" s="5">
        <v>0</v>
      </c>
      <c r="AP213" s="5">
        <v>0</v>
      </c>
      <c r="AQ213" s="5">
        <v>0</v>
      </c>
      <c r="AR213" s="5">
        <v>0</v>
      </c>
      <c r="AS213" s="5">
        <v>0</v>
      </c>
      <c r="AT213" s="5">
        <v>0</v>
      </c>
      <c r="AU213" s="5">
        <v>4</v>
      </c>
      <c r="AV213" s="5">
        <v>0</v>
      </c>
      <c r="AW213" s="5">
        <v>0</v>
      </c>
      <c r="AX213" s="5">
        <v>0</v>
      </c>
      <c r="AY213" s="5">
        <v>4</v>
      </c>
      <c r="AZ213" s="5">
        <v>0</v>
      </c>
      <c r="BA213" s="5">
        <v>0</v>
      </c>
      <c r="BB213" s="5">
        <v>0</v>
      </c>
      <c r="BC213" s="5">
        <v>4</v>
      </c>
      <c r="BD213" s="5">
        <v>0</v>
      </c>
      <c r="BE213" s="5">
        <v>0</v>
      </c>
      <c r="BF213" s="5">
        <v>3</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0</v>
      </c>
      <c r="CA213" s="5">
        <v>0</v>
      </c>
      <c r="CB213" s="5">
        <v>6</v>
      </c>
      <c r="CC213" s="5">
        <v>0</v>
      </c>
      <c r="CD213" s="5">
        <v>0</v>
      </c>
      <c r="CE213" s="5">
        <v>15</v>
      </c>
      <c r="CF213" s="5">
        <v>73</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0</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0</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0</v>
      </c>
      <c r="FU213" s="5">
        <v>0</v>
      </c>
      <c r="FV213" s="5">
        <v>0</v>
      </c>
      <c r="FW213" s="5">
        <v>4</v>
      </c>
      <c r="FX213" s="5">
        <v>0</v>
      </c>
      <c r="FY213" s="5">
        <v>0</v>
      </c>
      <c r="FZ213" s="5">
        <v>0</v>
      </c>
      <c r="GA213" s="5">
        <v>0</v>
      </c>
      <c r="GB213" s="5">
        <v>0</v>
      </c>
      <c r="GC213" s="5">
        <v>0</v>
      </c>
      <c r="GD213" s="5">
        <v>3</v>
      </c>
      <c r="GE213" s="5">
        <v>0</v>
      </c>
      <c r="GF213" s="5">
        <v>0</v>
      </c>
      <c r="GG213" s="5">
        <v>0</v>
      </c>
      <c r="GH213" s="5">
        <v>0</v>
      </c>
      <c r="GI213" s="5">
        <v>0</v>
      </c>
      <c r="GJ213" s="5">
        <v>3</v>
      </c>
      <c r="GK213" s="5">
        <v>6</v>
      </c>
      <c r="GL213" s="5">
        <v>0</v>
      </c>
      <c r="GM213" s="5">
        <v>0</v>
      </c>
      <c r="GN213" s="5">
        <v>0</v>
      </c>
      <c r="GO213" s="5">
        <v>0</v>
      </c>
      <c r="GP213" s="5">
        <v>0</v>
      </c>
      <c r="GQ213" s="5">
        <v>0</v>
      </c>
      <c r="GR213" s="5">
        <v>0</v>
      </c>
      <c r="GS213" s="5">
        <v>0</v>
      </c>
      <c r="GT213" s="5">
        <v>4</v>
      </c>
      <c r="GU213" s="5">
        <v>0</v>
      </c>
      <c r="GV213" s="5">
        <v>0</v>
      </c>
      <c r="GW213" s="5">
        <v>0</v>
      </c>
      <c r="GX213" s="5">
        <v>0</v>
      </c>
      <c r="GY213" s="5">
        <v>0</v>
      </c>
      <c r="GZ213" s="5">
        <v>0</v>
      </c>
      <c r="HA213" s="5">
        <v>0</v>
      </c>
      <c r="HB213" s="5">
        <v>4</v>
      </c>
      <c r="HC213" s="5">
        <v>3</v>
      </c>
      <c r="HD213" s="5">
        <v>0</v>
      </c>
      <c r="HE213" s="5">
        <v>0</v>
      </c>
      <c r="HF213" s="5">
        <v>0</v>
      </c>
      <c r="HG213" s="5">
        <v>4</v>
      </c>
      <c r="HH213" s="5">
        <v>0</v>
      </c>
      <c r="HI213" s="5">
        <v>0</v>
      </c>
      <c r="HJ213" s="5">
        <v>0</v>
      </c>
      <c r="HK213" s="5">
        <v>4</v>
      </c>
      <c r="HL213" s="5">
        <v>0</v>
      </c>
      <c r="HM213" s="5">
        <v>0</v>
      </c>
      <c r="HN213" s="5">
        <v>3</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0</v>
      </c>
      <c r="II213" s="5">
        <v>0</v>
      </c>
      <c r="IJ213" s="5">
        <v>6</v>
      </c>
      <c r="IK213" s="5">
        <v>0</v>
      </c>
      <c r="IL213" s="5">
        <v>0</v>
      </c>
      <c r="IM213" s="5">
        <v>19</v>
      </c>
      <c r="IN213" s="5">
        <v>85</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3</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0</v>
      </c>
      <c r="BY214" s="5">
        <v>0</v>
      </c>
      <c r="BZ214" s="5">
        <v>0</v>
      </c>
      <c r="CA214" s="5">
        <v>0</v>
      </c>
      <c r="CB214" s="5">
        <v>0</v>
      </c>
      <c r="CC214" s="5">
        <v>0</v>
      </c>
      <c r="CD214" s="5">
        <v>0</v>
      </c>
      <c r="CE214" s="5">
        <v>3</v>
      </c>
      <c r="CF214" s="5">
        <v>36</v>
      </c>
      <c r="CG214" s="5">
        <v>0</v>
      </c>
      <c r="CH214" s="5">
        <v>0</v>
      </c>
      <c r="CI214" s="5">
        <v>0</v>
      </c>
      <c r="CJ214" s="5">
        <v>0</v>
      </c>
      <c r="CK214" s="5">
        <v>0</v>
      </c>
      <c r="CL214" s="5">
        <v>0</v>
      </c>
      <c r="CM214" s="5">
        <v>0</v>
      </c>
      <c r="CN214" s="5">
        <v>0</v>
      </c>
      <c r="CO214" s="5">
        <v>0</v>
      </c>
      <c r="CP214" s="5">
        <v>0</v>
      </c>
      <c r="CQ214" s="5">
        <v>0</v>
      </c>
      <c r="CR214" s="5">
        <v>3</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3</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0</v>
      </c>
      <c r="GM214" s="5">
        <v>0</v>
      </c>
      <c r="GN214" s="5">
        <v>0</v>
      </c>
      <c r="GO214" s="5">
        <v>0</v>
      </c>
      <c r="GP214" s="5">
        <v>0</v>
      </c>
      <c r="GQ214" s="5">
        <v>0</v>
      </c>
      <c r="GR214" s="5">
        <v>0</v>
      </c>
      <c r="GS214" s="5">
        <v>0</v>
      </c>
      <c r="GT214" s="5">
        <v>3</v>
      </c>
      <c r="GU214" s="5">
        <v>0</v>
      </c>
      <c r="GV214" s="5">
        <v>0</v>
      </c>
      <c r="GW214" s="5">
        <v>0</v>
      </c>
      <c r="GX214" s="5">
        <v>0</v>
      </c>
      <c r="GY214" s="5">
        <v>0</v>
      </c>
      <c r="GZ214" s="5">
        <v>0</v>
      </c>
      <c r="HA214" s="5">
        <v>0</v>
      </c>
      <c r="HB214" s="5">
        <v>6</v>
      </c>
      <c r="HC214" s="5">
        <v>0</v>
      </c>
      <c r="HD214" s="5">
        <v>0</v>
      </c>
      <c r="HE214" s="5">
        <v>0</v>
      </c>
      <c r="HF214" s="5">
        <v>3</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0</v>
      </c>
      <c r="IG214" s="5">
        <v>0</v>
      </c>
      <c r="IH214" s="5">
        <v>0</v>
      </c>
      <c r="II214" s="5">
        <v>0</v>
      </c>
      <c r="IJ214" s="5">
        <v>0</v>
      </c>
      <c r="IK214" s="5">
        <v>0</v>
      </c>
      <c r="IL214" s="5">
        <v>0</v>
      </c>
      <c r="IM214" s="5">
        <v>3</v>
      </c>
      <c r="IN214" s="5">
        <v>44</v>
      </c>
    </row>
    <row r="215" spans="2:248" x14ac:dyDescent="0.25">
      <c r="B215" s="4" t="s">
        <v>45</v>
      </c>
      <c r="C215" s="5">
        <v>0</v>
      </c>
      <c r="D215" s="5">
        <v>0</v>
      </c>
      <c r="E215" s="5">
        <v>8</v>
      </c>
      <c r="F215" s="5">
        <v>6</v>
      </c>
      <c r="G215" s="5">
        <v>0</v>
      </c>
      <c r="H215" s="5">
        <v>4</v>
      </c>
      <c r="I215" s="5">
        <v>6</v>
      </c>
      <c r="J215" s="5">
        <v>0</v>
      </c>
      <c r="K215" s="5">
        <v>0</v>
      </c>
      <c r="L215" s="5">
        <v>3</v>
      </c>
      <c r="M215" s="5">
        <v>0</v>
      </c>
      <c r="N215" s="5">
        <v>0</v>
      </c>
      <c r="O215" s="5">
        <v>3</v>
      </c>
      <c r="P215" s="5">
        <v>5</v>
      </c>
      <c r="Q215" s="5">
        <v>0</v>
      </c>
      <c r="R215" s="5">
        <v>0</v>
      </c>
      <c r="S215" s="5">
        <v>0</v>
      </c>
      <c r="T215" s="5">
        <v>3</v>
      </c>
      <c r="U215" s="5">
        <v>3</v>
      </c>
      <c r="V215" s="5">
        <v>8</v>
      </c>
      <c r="W215" s="5">
        <v>0</v>
      </c>
      <c r="X215" s="5">
        <v>0</v>
      </c>
      <c r="Y215" s="5">
        <v>0</v>
      </c>
      <c r="Z215" s="5">
        <v>0</v>
      </c>
      <c r="AA215" s="5">
        <v>3</v>
      </c>
      <c r="AB215" s="5">
        <v>3</v>
      </c>
      <c r="AC215" s="5">
        <v>13</v>
      </c>
      <c r="AD215" s="5">
        <v>5</v>
      </c>
      <c r="AE215" s="5">
        <v>0</v>
      </c>
      <c r="AF215" s="5">
        <v>0</v>
      </c>
      <c r="AG215" s="5">
        <v>4</v>
      </c>
      <c r="AH215" s="5">
        <v>6</v>
      </c>
      <c r="AI215" s="5">
        <v>10</v>
      </c>
      <c r="AJ215" s="5">
        <v>0</v>
      </c>
      <c r="AK215" s="5">
        <v>8</v>
      </c>
      <c r="AL215" s="5">
        <v>5</v>
      </c>
      <c r="AM215" s="5">
        <v>0</v>
      </c>
      <c r="AN215" s="5">
        <v>0</v>
      </c>
      <c r="AO215" s="5">
        <v>0</v>
      </c>
      <c r="AP215" s="5">
        <v>3</v>
      </c>
      <c r="AQ215" s="5">
        <v>0</v>
      </c>
      <c r="AR215" s="5">
        <v>4</v>
      </c>
      <c r="AS215" s="5">
        <v>5</v>
      </c>
      <c r="AT215" s="5">
        <v>5</v>
      </c>
      <c r="AU215" s="5">
        <v>0</v>
      </c>
      <c r="AV215" s="5">
        <v>0</v>
      </c>
      <c r="AW215" s="5">
        <v>0</v>
      </c>
      <c r="AX215" s="5">
        <v>0</v>
      </c>
      <c r="AY215" s="5">
        <v>9</v>
      </c>
      <c r="AZ215" s="5">
        <v>0</v>
      </c>
      <c r="BA215" s="5">
        <v>0</v>
      </c>
      <c r="BB215" s="5">
        <v>0</v>
      </c>
      <c r="BC215" s="5">
        <v>3</v>
      </c>
      <c r="BD215" s="5">
        <v>0</v>
      </c>
      <c r="BE215" s="5">
        <v>3</v>
      </c>
      <c r="BF215" s="5">
        <v>0</v>
      </c>
      <c r="BG215" s="5">
        <v>0</v>
      </c>
      <c r="BH215" s="5">
        <v>0</v>
      </c>
      <c r="BI215" s="5">
        <v>3</v>
      </c>
      <c r="BJ215" s="5">
        <v>0</v>
      </c>
      <c r="BK215" s="5">
        <v>0</v>
      </c>
      <c r="BL215" s="5">
        <v>4</v>
      </c>
      <c r="BM215" s="5">
        <v>0</v>
      </c>
      <c r="BN215" s="5">
        <v>6</v>
      </c>
      <c r="BO215" s="5">
        <v>0</v>
      </c>
      <c r="BP215" s="5">
        <v>7</v>
      </c>
      <c r="BQ215" s="5">
        <v>0</v>
      </c>
      <c r="BR215" s="5">
        <v>0</v>
      </c>
      <c r="BS215" s="5">
        <v>7</v>
      </c>
      <c r="BT215" s="5">
        <v>3</v>
      </c>
      <c r="BU215" s="5">
        <v>3</v>
      </c>
      <c r="BV215" s="5">
        <v>0</v>
      </c>
      <c r="BW215" s="5">
        <v>4</v>
      </c>
      <c r="BX215" s="5">
        <v>0</v>
      </c>
      <c r="BY215" s="5">
        <v>3</v>
      </c>
      <c r="BZ215" s="5">
        <v>13</v>
      </c>
      <c r="CA215" s="5">
        <v>4</v>
      </c>
      <c r="CB215" s="5">
        <v>3</v>
      </c>
      <c r="CC215" s="5">
        <v>0</v>
      </c>
      <c r="CD215" s="5">
        <v>0</v>
      </c>
      <c r="CE215" s="5">
        <v>3</v>
      </c>
      <c r="CF215" s="5">
        <v>215</v>
      </c>
      <c r="CG215" s="5">
        <v>0</v>
      </c>
      <c r="CH215" s="5">
        <v>0</v>
      </c>
      <c r="CI215" s="5">
        <v>0</v>
      </c>
      <c r="CJ215" s="5">
        <v>0</v>
      </c>
      <c r="CK215" s="5">
        <v>0</v>
      </c>
      <c r="CL215" s="5">
        <v>0</v>
      </c>
      <c r="CM215" s="5">
        <v>0</v>
      </c>
      <c r="CN215" s="5">
        <v>0</v>
      </c>
      <c r="CO215" s="5">
        <v>0</v>
      </c>
      <c r="CP215" s="5">
        <v>0</v>
      </c>
      <c r="CQ215" s="5">
        <v>0</v>
      </c>
      <c r="CR215" s="5">
        <v>4</v>
      </c>
      <c r="CS215" s="5">
        <v>0</v>
      </c>
      <c r="CT215" s="5">
        <v>3</v>
      </c>
      <c r="CU215" s="5">
        <v>0</v>
      </c>
      <c r="CV215" s="5">
        <v>0</v>
      </c>
      <c r="CW215" s="5">
        <v>0</v>
      </c>
      <c r="CX215" s="5">
        <v>0</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0</v>
      </c>
      <c r="DP215" s="5">
        <v>0</v>
      </c>
      <c r="DQ215" s="5">
        <v>0</v>
      </c>
      <c r="DR215" s="5">
        <v>0</v>
      </c>
      <c r="DS215" s="5">
        <v>0</v>
      </c>
      <c r="DT215" s="5">
        <v>0</v>
      </c>
      <c r="DU215" s="5">
        <v>0</v>
      </c>
      <c r="DV215" s="5">
        <v>0</v>
      </c>
      <c r="DW215" s="5">
        <v>4</v>
      </c>
      <c r="DX215" s="5">
        <v>10</v>
      </c>
      <c r="DY215" s="5">
        <v>0</v>
      </c>
      <c r="DZ215" s="5">
        <v>0</v>
      </c>
      <c r="EA215" s="5">
        <v>0</v>
      </c>
      <c r="EB215" s="5">
        <v>0</v>
      </c>
      <c r="EC215" s="5">
        <v>4</v>
      </c>
      <c r="ED215" s="5">
        <v>0</v>
      </c>
      <c r="EE215" s="5">
        <v>0</v>
      </c>
      <c r="EF215" s="5">
        <v>0</v>
      </c>
      <c r="EG215" s="5">
        <v>0</v>
      </c>
      <c r="EH215" s="5">
        <v>0</v>
      </c>
      <c r="EI215" s="5">
        <v>0</v>
      </c>
      <c r="EJ215" s="5">
        <v>0</v>
      </c>
      <c r="EK215" s="5">
        <v>0</v>
      </c>
      <c r="EL215" s="5">
        <v>0</v>
      </c>
      <c r="EM215" s="5">
        <v>0</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9</v>
      </c>
      <c r="FE215" s="5">
        <v>3</v>
      </c>
      <c r="FF215" s="5">
        <v>0</v>
      </c>
      <c r="FG215" s="5">
        <v>0</v>
      </c>
      <c r="FH215" s="5">
        <v>0</v>
      </c>
      <c r="FI215" s="5">
        <v>0</v>
      </c>
      <c r="FJ215" s="5">
        <v>75</v>
      </c>
      <c r="FK215" s="5">
        <v>0</v>
      </c>
      <c r="FL215" s="5">
        <v>0</v>
      </c>
      <c r="FM215" s="5">
        <v>8</v>
      </c>
      <c r="FN215" s="5">
        <v>6</v>
      </c>
      <c r="FO215" s="5">
        <v>0</v>
      </c>
      <c r="FP215" s="5">
        <v>4</v>
      </c>
      <c r="FQ215" s="5">
        <v>8</v>
      </c>
      <c r="FR215" s="5">
        <v>0</v>
      </c>
      <c r="FS215" s="5">
        <v>0</v>
      </c>
      <c r="FT215" s="5">
        <v>4</v>
      </c>
      <c r="FU215" s="5">
        <v>0</v>
      </c>
      <c r="FV215" s="5">
        <v>4</v>
      </c>
      <c r="FW215" s="5">
        <v>4</v>
      </c>
      <c r="FX215" s="5">
        <v>6</v>
      </c>
      <c r="FY215" s="5">
        <v>0</v>
      </c>
      <c r="FZ215" s="5">
        <v>5</v>
      </c>
      <c r="GA215" s="5">
        <v>0</v>
      </c>
      <c r="GB215" s="5">
        <v>5</v>
      </c>
      <c r="GC215" s="5">
        <v>4</v>
      </c>
      <c r="GD215" s="5">
        <v>4</v>
      </c>
      <c r="GE215" s="5">
        <v>0</v>
      </c>
      <c r="GF215" s="5">
        <v>0</v>
      </c>
      <c r="GG215" s="5">
        <v>0</v>
      </c>
      <c r="GH215" s="5">
        <v>0</v>
      </c>
      <c r="GI215" s="5">
        <v>4</v>
      </c>
      <c r="GJ215" s="5">
        <v>3</v>
      </c>
      <c r="GK215" s="5">
        <v>16</v>
      </c>
      <c r="GL215" s="5">
        <v>5</v>
      </c>
      <c r="GM215" s="5">
        <v>0</v>
      </c>
      <c r="GN215" s="5">
        <v>4</v>
      </c>
      <c r="GO215" s="5">
        <v>5</v>
      </c>
      <c r="GP215" s="5">
        <v>4</v>
      </c>
      <c r="GQ215" s="5">
        <v>10</v>
      </c>
      <c r="GR215" s="5">
        <v>0</v>
      </c>
      <c r="GS215" s="5">
        <v>14</v>
      </c>
      <c r="GT215" s="5">
        <v>6</v>
      </c>
      <c r="GU215" s="5">
        <v>0</v>
      </c>
      <c r="GV215" s="5">
        <v>0</v>
      </c>
      <c r="GW215" s="5">
        <v>0</v>
      </c>
      <c r="GX215" s="5">
        <v>3</v>
      </c>
      <c r="GY215" s="5">
        <v>0</v>
      </c>
      <c r="GZ215" s="5">
        <v>4</v>
      </c>
      <c r="HA215" s="5">
        <v>7</v>
      </c>
      <c r="HB215" s="5">
        <v>13</v>
      </c>
      <c r="HC215" s="5">
        <v>0</v>
      </c>
      <c r="HD215" s="5">
        <v>0</v>
      </c>
      <c r="HE215" s="5">
        <v>0</v>
      </c>
      <c r="HF215" s="5">
        <v>0</v>
      </c>
      <c r="HG215" s="5">
        <v>12</v>
      </c>
      <c r="HH215" s="5">
        <v>0</v>
      </c>
      <c r="HI215" s="5">
        <v>0</v>
      </c>
      <c r="HJ215" s="5">
        <v>3</v>
      </c>
      <c r="HK215" s="5">
        <v>9</v>
      </c>
      <c r="HL215" s="5">
        <v>0</v>
      </c>
      <c r="HM215" s="5">
        <v>3</v>
      </c>
      <c r="HN215" s="5">
        <v>0</v>
      </c>
      <c r="HO215" s="5">
        <v>0</v>
      </c>
      <c r="HP215" s="5">
        <v>0</v>
      </c>
      <c r="HQ215" s="5">
        <v>3</v>
      </c>
      <c r="HR215" s="5">
        <v>0</v>
      </c>
      <c r="HS215" s="5">
        <v>0</v>
      </c>
      <c r="HT215" s="5">
        <v>4</v>
      </c>
      <c r="HU215" s="5">
        <v>0</v>
      </c>
      <c r="HV215" s="5">
        <v>5</v>
      </c>
      <c r="HW215" s="5">
        <v>0</v>
      </c>
      <c r="HX215" s="5">
        <v>7</v>
      </c>
      <c r="HY215" s="5">
        <v>3</v>
      </c>
      <c r="HZ215" s="5">
        <v>0</v>
      </c>
      <c r="IA215" s="5">
        <v>3</v>
      </c>
      <c r="IB215" s="5">
        <v>3</v>
      </c>
      <c r="IC215" s="5">
        <v>3</v>
      </c>
      <c r="ID215" s="5">
        <v>0</v>
      </c>
      <c r="IE215" s="5">
        <v>0</v>
      </c>
      <c r="IF215" s="5">
        <v>0</v>
      </c>
      <c r="IG215" s="5">
        <v>4</v>
      </c>
      <c r="IH215" s="5">
        <v>12</v>
      </c>
      <c r="II215" s="5">
        <v>6</v>
      </c>
      <c r="IJ215" s="5">
        <v>3</v>
      </c>
      <c r="IK215" s="5">
        <v>0</v>
      </c>
      <c r="IL215" s="5">
        <v>0</v>
      </c>
      <c r="IM215" s="5">
        <v>3</v>
      </c>
      <c r="IN215" s="5">
        <v>288</v>
      </c>
    </row>
    <row r="216" spans="2:248" x14ac:dyDescent="0.25">
      <c r="B216" s="4" t="s">
        <v>46</v>
      </c>
      <c r="C216" s="5">
        <v>0</v>
      </c>
      <c r="D216" s="5">
        <v>0</v>
      </c>
      <c r="E216" s="5">
        <v>8</v>
      </c>
      <c r="F216" s="5">
        <v>0</v>
      </c>
      <c r="G216" s="5">
        <v>0</v>
      </c>
      <c r="H216" s="5">
        <v>0</v>
      </c>
      <c r="I216" s="5">
        <v>3</v>
      </c>
      <c r="J216" s="5">
        <v>0</v>
      </c>
      <c r="K216" s="5">
        <v>3</v>
      </c>
      <c r="L216" s="5">
        <v>0</v>
      </c>
      <c r="M216" s="5">
        <v>0</v>
      </c>
      <c r="N216" s="5">
        <v>0</v>
      </c>
      <c r="O216" s="5">
        <v>4</v>
      </c>
      <c r="P216" s="5">
        <v>3</v>
      </c>
      <c r="Q216" s="5">
        <v>0</v>
      </c>
      <c r="R216" s="5">
        <v>0</v>
      </c>
      <c r="S216" s="5">
        <v>0</v>
      </c>
      <c r="T216" s="5">
        <v>0</v>
      </c>
      <c r="U216" s="5">
        <v>0</v>
      </c>
      <c r="V216" s="5">
        <v>4</v>
      </c>
      <c r="W216" s="5">
        <v>0</v>
      </c>
      <c r="X216" s="5">
        <v>3</v>
      </c>
      <c r="Y216" s="5">
        <v>0</v>
      </c>
      <c r="Z216" s="5">
        <v>0</v>
      </c>
      <c r="AA216" s="5">
        <v>3</v>
      </c>
      <c r="AB216" s="5">
        <v>10</v>
      </c>
      <c r="AC216" s="5">
        <v>6</v>
      </c>
      <c r="AD216" s="5">
        <v>3</v>
      </c>
      <c r="AE216" s="5">
        <v>0</v>
      </c>
      <c r="AF216" s="5">
        <v>0</v>
      </c>
      <c r="AG216" s="5">
        <v>6</v>
      </c>
      <c r="AH216" s="5">
        <v>0</v>
      </c>
      <c r="AI216" s="5">
        <v>9</v>
      </c>
      <c r="AJ216" s="5">
        <v>0</v>
      </c>
      <c r="AK216" s="5">
        <v>0</v>
      </c>
      <c r="AL216" s="5">
        <v>7</v>
      </c>
      <c r="AM216" s="5">
        <v>0</v>
      </c>
      <c r="AN216" s="5">
        <v>0</v>
      </c>
      <c r="AO216" s="5">
        <v>0</v>
      </c>
      <c r="AP216" s="5">
        <v>0</v>
      </c>
      <c r="AQ216" s="5">
        <v>0</v>
      </c>
      <c r="AR216" s="5">
        <v>3</v>
      </c>
      <c r="AS216" s="5">
        <v>0</v>
      </c>
      <c r="AT216" s="5">
        <v>10</v>
      </c>
      <c r="AU216" s="5">
        <v>0</v>
      </c>
      <c r="AV216" s="5">
        <v>0</v>
      </c>
      <c r="AW216" s="5">
        <v>0</v>
      </c>
      <c r="AX216" s="5">
        <v>0</v>
      </c>
      <c r="AY216" s="5">
        <v>8</v>
      </c>
      <c r="AZ216" s="5">
        <v>0</v>
      </c>
      <c r="BA216" s="5">
        <v>0</v>
      </c>
      <c r="BB216" s="5">
        <v>4</v>
      </c>
      <c r="BC216" s="5">
        <v>0</v>
      </c>
      <c r="BD216" s="5">
        <v>0</v>
      </c>
      <c r="BE216" s="5">
        <v>0</v>
      </c>
      <c r="BF216" s="5">
        <v>0</v>
      </c>
      <c r="BG216" s="5">
        <v>0</v>
      </c>
      <c r="BH216" s="5">
        <v>0</v>
      </c>
      <c r="BI216" s="5">
        <v>0</v>
      </c>
      <c r="BJ216" s="5">
        <v>0</v>
      </c>
      <c r="BK216" s="5">
        <v>0</v>
      </c>
      <c r="BL216" s="5">
        <v>0</v>
      </c>
      <c r="BM216" s="5">
        <v>0</v>
      </c>
      <c r="BN216" s="5">
        <v>0</v>
      </c>
      <c r="BO216" s="5">
        <v>0</v>
      </c>
      <c r="BP216" s="5">
        <v>0</v>
      </c>
      <c r="BQ216" s="5">
        <v>0</v>
      </c>
      <c r="BR216" s="5">
        <v>0</v>
      </c>
      <c r="BS216" s="5">
        <v>3</v>
      </c>
      <c r="BT216" s="5">
        <v>0</v>
      </c>
      <c r="BU216" s="5">
        <v>0</v>
      </c>
      <c r="BV216" s="5">
        <v>0</v>
      </c>
      <c r="BW216" s="5">
        <v>0</v>
      </c>
      <c r="BX216" s="5">
        <v>0</v>
      </c>
      <c r="BY216" s="5">
        <v>0</v>
      </c>
      <c r="BZ216" s="5">
        <v>7</v>
      </c>
      <c r="CA216" s="5">
        <v>0</v>
      </c>
      <c r="CB216" s="5">
        <v>0</v>
      </c>
      <c r="CC216" s="5">
        <v>0</v>
      </c>
      <c r="CD216" s="5">
        <v>0</v>
      </c>
      <c r="CE216" s="5">
        <v>15</v>
      </c>
      <c r="CF216" s="5">
        <v>151</v>
      </c>
      <c r="CG216" s="5">
        <v>0</v>
      </c>
      <c r="CH216" s="5">
        <v>0</v>
      </c>
      <c r="CI216" s="5">
        <v>0</v>
      </c>
      <c r="CJ216" s="5">
        <v>6</v>
      </c>
      <c r="CK216" s="5">
        <v>0</v>
      </c>
      <c r="CL216" s="5">
        <v>0</v>
      </c>
      <c r="CM216" s="5">
        <v>4</v>
      </c>
      <c r="CN216" s="5">
        <v>0</v>
      </c>
      <c r="CO216" s="5">
        <v>9</v>
      </c>
      <c r="CP216" s="5">
        <v>13</v>
      </c>
      <c r="CQ216" s="5">
        <v>0</v>
      </c>
      <c r="CR216" s="5">
        <v>0</v>
      </c>
      <c r="CS216" s="5">
        <v>0</v>
      </c>
      <c r="CT216" s="5">
        <v>6</v>
      </c>
      <c r="CU216" s="5">
        <v>0</v>
      </c>
      <c r="CV216" s="5">
        <v>0</v>
      </c>
      <c r="CW216" s="5">
        <v>0</v>
      </c>
      <c r="CX216" s="5">
        <v>3</v>
      </c>
      <c r="CY216" s="5">
        <v>0</v>
      </c>
      <c r="CZ216" s="5">
        <v>3</v>
      </c>
      <c r="DA216" s="5">
        <v>0</v>
      </c>
      <c r="DB216" s="5">
        <v>3</v>
      </c>
      <c r="DC216" s="5">
        <v>0</v>
      </c>
      <c r="DD216" s="5">
        <v>0</v>
      </c>
      <c r="DE216" s="5">
        <v>5</v>
      </c>
      <c r="DF216" s="5">
        <v>8</v>
      </c>
      <c r="DG216" s="5">
        <v>10</v>
      </c>
      <c r="DH216" s="5">
        <v>0</v>
      </c>
      <c r="DI216" s="5">
        <v>0</v>
      </c>
      <c r="DJ216" s="5">
        <v>0</v>
      </c>
      <c r="DK216" s="5">
        <v>0</v>
      </c>
      <c r="DL216" s="5">
        <v>3</v>
      </c>
      <c r="DM216" s="5">
        <v>3</v>
      </c>
      <c r="DN216" s="5">
        <v>0</v>
      </c>
      <c r="DO216" s="5">
        <v>6</v>
      </c>
      <c r="DP216" s="5">
        <v>4</v>
      </c>
      <c r="DQ216" s="5">
        <v>0</v>
      </c>
      <c r="DR216" s="5">
        <v>0</v>
      </c>
      <c r="DS216" s="5">
        <v>4</v>
      </c>
      <c r="DT216" s="5">
        <v>0</v>
      </c>
      <c r="DU216" s="5">
        <v>0</v>
      </c>
      <c r="DV216" s="5">
        <v>4</v>
      </c>
      <c r="DW216" s="5">
        <v>4</v>
      </c>
      <c r="DX216" s="5">
        <v>13</v>
      </c>
      <c r="DY216" s="5">
        <v>6</v>
      </c>
      <c r="DZ216" s="5">
        <v>0</v>
      </c>
      <c r="EA216" s="5">
        <v>0</v>
      </c>
      <c r="EB216" s="5">
        <v>0</v>
      </c>
      <c r="EC216" s="5">
        <v>5</v>
      </c>
      <c r="ED216" s="5">
        <v>0</v>
      </c>
      <c r="EE216" s="5">
        <v>0</v>
      </c>
      <c r="EF216" s="5">
        <v>0</v>
      </c>
      <c r="EG216" s="5">
        <v>10</v>
      </c>
      <c r="EH216" s="5">
        <v>0</v>
      </c>
      <c r="EI216" s="5">
        <v>0</v>
      </c>
      <c r="EJ216" s="5">
        <v>0</v>
      </c>
      <c r="EK216" s="5">
        <v>0</v>
      </c>
      <c r="EL216" s="5">
        <v>3</v>
      </c>
      <c r="EM216" s="5">
        <v>4</v>
      </c>
      <c r="EN216" s="5">
        <v>0</v>
      </c>
      <c r="EO216" s="5">
        <v>0</v>
      </c>
      <c r="EP216" s="5">
        <v>0</v>
      </c>
      <c r="EQ216" s="5">
        <v>0</v>
      </c>
      <c r="ER216" s="5">
        <v>4</v>
      </c>
      <c r="ES216" s="5">
        <v>0</v>
      </c>
      <c r="ET216" s="5">
        <v>0</v>
      </c>
      <c r="EU216" s="5">
        <v>0</v>
      </c>
      <c r="EV216" s="5">
        <v>0</v>
      </c>
      <c r="EW216" s="5">
        <v>0</v>
      </c>
      <c r="EX216" s="5">
        <v>0</v>
      </c>
      <c r="EY216" s="5">
        <v>0</v>
      </c>
      <c r="EZ216" s="5">
        <v>0</v>
      </c>
      <c r="FA216" s="5">
        <v>8</v>
      </c>
      <c r="FB216" s="5">
        <v>0</v>
      </c>
      <c r="FC216" s="5">
        <v>0</v>
      </c>
      <c r="FD216" s="5">
        <v>13</v>
      </c>
      <c r="FE216" s="5">
        <v>7</v>
      </c>
      <c r="FF216" s="5">
        <v>4</v>
      </c>
      <c r="FG216" s="5">
        <v>0</v>
      </c>
      <c r="FH216" s="5">
        <v>0</v>
      </c>
      <c r="FI216" s="5">
        <v>4</v>
      </c>
      <c r="FJ216" s="5">
        <v>204</v>
      </c>
      <c r="FK216" s="5">
        <v>0</v>
      </c>
      <c r="FL216" s="5">
        <v>0</v>
      </c>
      <c r="FM216" s="5">
        <v>10</v>
      </c>
      <c r="FN216" s="5">
        <v>10</v>
      </c>
      <c r="FO216" s="5">
        <v>4</v>
      </c>
      <c r="FP216" s="5">
        <v>0</v>
      </c>
      <c r="FQ216" s="5">
        <v>8</v>
      </c>
      <c r="FR216" s="5">
        <v>0</v>
      </c>
      <c r="FS216" s="5">
        <v>5</v>
      </c>
      <c r="FT216" s="5">
        <v>13</v>
      </c>
      <c r="FU216" s="5">
        <v>0</v>
      </c>
      <c r="FV216" s="5">
        <v>4</v>
      </c>
      <c r="FW216" s="5">
        <v>7</v>
      </c>
      <c r="FX216" s="5">
        <v>14</v>
      </c>
      <c r="FY216" s="5">
        <v>0</v>
      </c>
      <c r="FZ216" s="5">
        <v>3</v>
      </c>
      <c r="GA216" s="5">
        <v>0</v>
      </c>
      <c r="GB216" s="5">
        <v>3</v>
      </c>
      <c r="GC216" s="5">
        <v>0</v>
      </c>
      <c r="GD216" s="5">
        <v>15</v>
      </c>
      <c r="GE216" s="5">
        <v>0</v>
      </c>
      <c r="GF216" s="5">
        <v>6</v>
      </c>
      <c r="GG216" s="5">
        <v>0</v>
      </c>
      <c r="GH216" s="5">
        <v>0</v>
      </c>
      <c r="GI216" s="5">
        <v>7</v>
      </c>
      <c r="GJ216" s="5">
        <v>11</v>
      </c>
      <c r="GK216" s="5">
        <v>16</v>
      </c>
      <c r="GL216" s="5">
        <v>4</v>
      </c>
      <c r="GM216" s="5">
        <v>0</v>
      </c>
      <c r="GN216" s="5">
        <v>0</v>
      </c>
      <c r="GO216" s="5">
        <v>4</v>
      </c>
      <c r="GP216" s="5">
        <v>0</v>
      </c>
      <c r="GQ216" s="5">
        <v>11</v>
      </c>
      <c r="GR216" s="5">
        <v>0</v>
      </c>
      <c r="GS216" s="5">
        <v>9</v>
      </c>
      <c r="GT216" s="5">
        <v>5</v>
      </c>
      <c r="GU216" s="5">
        <v>0</v>
      </c>
      <c r="GV216" s="5">
        <v>0</v>
      </c>
      <c r="GW216" s="5">
        <v>3</v>
      </c>
      <c r="GX216" s="5">
        <v>0</v>
      </c>
      <c r="GY216" s="5">
        <v>0</v>
      </c>
      <c r="GZ216" s="5">
        <v>3</v>
      </c>
      <c r="HA216" s="5">
        <v>6</v>
      </c>
      <c r="HB216" s="5">
        <v>20</v>
      </c>
      <c r="HC216" s="5">
        <v>5</v>
      </c>
      <c r="HD216" s="5">
        <v>0</v>
      </c>
      <c r="HE216" s="5">
        <v>0</v>
      </c>
      <c r="HF216" s="5">
        <v>4</v>
      </c>
      <c r="HG216" s="5">
        <v>10</v>
      </c>
      <c r="HH216" s="5">
        <v>0</v>
      </c>
      <c r="HI216" s="5">
        <v>3</v>
      </c>
      <c r="HJ216" s="5">
        <v>6</v>
      </c>
      <c r="HK216" s="5">
        <v>10</v>
      </c>
      <c r="HL216" s="5">
        <v>0</v>
      </c>
      <c r="HM216" s="5">
        <v>0</v>
      </c>
      <c r="HN216" s="5">
        <v>0</v>
      </c>
      <c r="HO216" s="5">
        <v>0</v>
      </c>
      <c r="HP216" s="5">
        <v>3</v>
      </c>
      <c r="HQ216" s="5">
        <v>8</v>
      </c>
      <c r="HR216" s="5">
        <v>0</v>
      </c>
      <c r="HS216" s="5">
        <v>0</v>
      </c>
      <c r="HT216" s="5">
        <v>0</v>
      </c>
      <c r="HU216" s="5">
        <v>0</v>
      </c>
      <c r="HV216" s="5">
        <v>4</v>
      </c>
      <c r="HW216" s="5">
        <v>0</v>
      </c>
      <c r="HX216" s="5">
        <v>0</v>
      </c>
      <c r="HY216" s="5">
        <v>4</v>
      </c>
      <c r="HZ216" s="5">
        <v>0</v>
      </c>
      <c r="IA216" s="5">
        <v>3</v>
      </c>
      <c r="IB216" s="5">
        <v>3</v>
      </c>
      <c r="IC216" s="5">
        <v>3</v>
      </c>
      <c r="ID216" s="5">
        <v>0</v>
      </c>
      <c r="IE216" s="5">
        <v>11</v>
      </c>
      <c r="IF216" s="5">
        <v>5</v>
      </c>
      <c r="IG216" s="5">
        <v>4</v>
      </c>
      <c r="IH216" s="5">
        <v>22</v>
      </c>
      <c r="II216" s="5">
        <v>7</v>
      </c>
      <c r="IJ216" s="5">
        <v>3</v>
      </c>
      <c r="IK216" s="5">
        <v>0</v>
      </c>
      <c r="IL216" s="5">
        <v>0</v>
      </c>
      <c r="IM216" s="5">
        <v>14</v>
      </c>
      <c r="IN216" s="5">
        <v>352</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0</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34</v>
      </c>
      <c r="D223" s="5">
        <v>30</v>
      </c>
      <c r="E223" s="5">
        <v>201</v>
      </c>
      <c r="F223" s="5">
        <v>131</v>
      </c>
      <c r="G223" s="5">
        <v>54</v>
      </c>
      <c r="H223" s="5">
        <v>117</v>
      </c>
      <c r="I223" s="5">
        <v>67</v>
      </c>
      <c r="J223" s="5">
        <v>44</v>
      </c>
      <c r="K223" s="5">
        <v>102</v>
      </c>
      <c r="L223" s="5">
        <v>507</v>
      </c>
      <c r="M223" s="5">
        <v>17</v>
      </c>
      <c r="N223" s="5">
        <v>97</v>
      </c>
      <c r="O223" s="5">
        <v>284</v>
      </c>
      <c r="P223" s="5">
        <v>722</v>
      </c>
      <c r="Q223" s="5">
        <v>28</v>
      </c>
      <c r="R223" s="5">
        <v>43</v>
      </c>
      <c r="S223" s="5">
        <v>69</v>
      </c>
      <c r="T223" s="5">
        <v>184</v>
      </c>
      <c r="U223" s="5">
        <v>108</v>
      </c>
      <c r="V223" s="5">
        <v>279</v>
      </c>
      <c r="W223" s="5">
        <v>28</v>
      </c>
      <c r="X223" s="5">
        <v>90</v>
      </c>
      <c r="Y223" s="5">
        <v>58</v>
      </c>
      <c r="Z223" s="5">
        <v>78</v>
      </c>
      <c r="AA223" s="5">
        <v>256</v>
      </c>
      <c r="AB223" s="5">
        <v>742</v>
      </c>
      <c r="AC223" s="5">
        <v>425</v>
      </c>
      <c r="AD223" s="5">
        <v>165</v>
      </c>
      <c r="AE223" s="5">
        <v>41</v>
      </c>
      <c r="AF223" s="5">
        <v>12</v>
      </c>
      <c r="AG223" s="5">
        <v>211</v>
      </c>
      <c r="AH223" s="5">
        <v>30</v>
      </c>
      <c r="AI223" s="5">
        <v>898</v>
      </c>
      <c r="AJ223" s="5">
        <v>37</v>
      </c>
      <c r="AK223" s="5">
        <v>373</v>
      </c>
      <c r="AL223" s="5">
        <v>332</v>
      </c>
      <c r="AM223" s="5">
        <v>135</v>
      </c>
      <c r="AN223" s="5">
        <v>30</v>
      </c>
      <c r="AO223" s="5">
        <v>145</v>
      </c>
      <c r="AP223" s="5">
        <v>133</v>
      </c>
      <c r="AQ223" s="5">
        <v>28</v>
      </c>
      <c r="AR223" s="5">
        <v>164</v>
      </c>
      <c r="AS223" s="5">
        <v>204</v>
      </c>
      <c r="AT223" s="5">
        <v>224</v>
      </c>
      <c r="AU223" s="5">
        <v>322</v>
      </c>
      <c r="AV223" s="5">
        <v>118</v>
      </c>
      <c r="AW223" s="5">
        <v>114</v>
      </c>
      <c r="AX223" s="5">
        <v>69</v>
      </c>
      <c r="AY223" s="5">
        <v>331</v>
      </c>
      <c r="AZ223" s="5">
        <v>113</v>
      </c>
      <c r="BA223" s="5">
        <v>101</v>
      </c>
      <c r="BB223" s="5">
        <v>176</v>
      </c>
      <c r="BC223" s="5">
        <v>293</v>
      </c>
      <c r="BD223" s="5">
        <v>36</v>
      </c>
      <c r="BE223" s="5">
        <v>71</v>
      </c>
      <c r="BF223" s="5">
        <v>40</v>
      </c>
      <c r="BG223" s="5">
        <v>78</v>
      </c>
      <c r="BH223" s="5">
        <v>37</v>
      </c>
      <c r="BI223" s="5">
        <v>167</v>
      </c>
      <c r="BJ223" s="5">
        <v>22</v>
      </c>
      <c r="BK223" s="5">
        <v>5</v>
      </c>
      <c r="BL223" s="5">
        <v>72</v>
      </c>
      <c r="BM223" s="5">
        <v>54</v>
      </c>
      <c r="BN223" s="5">
        <v>60</v>
      </c>
      <c r="BO223" s="5">
        <v>29</v>
      </c>
      <c r="BP223" s="5">
        <v>56</v>
      </c>
      <c r="BQ223" s="5">
        <v>38</v>
      </c>
      <c r="BR223" s="5">
        <v>21</v>
      </c>
      <c r="BS223" s="5">
        <v>64</v>
      </c>
      <c r="BT223" s="5">
        <v>56</v>
      </c>
      <c r="BU223" s="5">
        <v>103</v>
      </c>
      <c r="BV223" s="5">
        <v>16</v>
      </c>
      <c r="BW223" s="5">
        <v>141</v>
      </c>
      <c r="BX223" s="5">
        <v>451</v>
      </c>
      <c r="BY223" s="5">
        <v>111</v>
      </c>
      <c r="BZ223" s="5">
        <v>603</v>
      </c>
      <c r="CA223" s="5">
        <v>98</v>
      </c>
      <c r="CB223" s="5">
        <v>380</v>
      </c>
      <c r="CC223" s="5">
        <v>16</v>
      </c>
      <c r="CD223" s="5">
        <v>3</v>
      </c>
      <c r="CE223" s="5">
        <v>3656</v>
      </c>
      <c r="CF223" s="5">
        <v>16046</v>
      </c>
      <c r="CG223" s="5">
        <v>0</v>
      </c>
      <c r="CH223" s="5">
        <v>0</v>
      </c>
      <c r="CI223" s="5">
        <v>4</v>
      </c>
      <c r="CJ223" s="5">
        <v>5</v>
      </c>
      <c r="CK223" s="5">
        <v>0</v>
      </c>
      <c r="CL223" s="5">
        <v>0</v>
      </c>
      <c r="CM223" s="5">
        <v>0</v>
      </c>
      <c r="CN223" s="5">
        <v>4</v>
      </c>
      <c r="CO223" s="5">
        <v>3</v>
      </c>
      <c r="CP223" s="5">
        <v>15</v>
      </c>
      <c r="CQ223" s="5">
        <v>0</v>
      </c>
      <c r="CR223" s="5">
        <v>4</v>
      </c>
      <c r="CS223" s="5">
        <v>12</v>
      </c>
      <c r="CT223" s="5">
        <v>15</v>
      </c>
      <c r="CU223" s="5">
        <v>0</v>
      </c>
      <c r="CV223" s="5">
        <v>0</v>
      </c>
      <c r="CW223" s="5">
        <v>4</v>
      </c>
      <c r="CX223" s="5">
        <v>3</v>
      </c>
      <c r="CY223" s="5">
        <v>0</v>
      </c>
      <c r="CZ223" s="5">
        <v>4</v>
      </c>
      <c r="DA223" s="5">
        <v>4</v>
      </c>
      <c r="DB223" s="5">
        <v>0</v>
      </c>
      <c r="DC223" s="5">
        <v>0</v>
      </c>
      <c r="DD223" s="5">
        <v>3</v>
      </c>
      <c r="DE223" s="5">
        <v>6</v>
      </c>
      <c r="DF223" s="5">
        <v>25</v>
      </c>
      <c r="DG223" s="5">
        <v>7</v>
      </c>
      <c r="DH223" s="5">
        <v>4</v>
      </c>
      <c r="DI223" s="5">
        <v>0</v>
      </c>
      <c r="DJ223" s="5">
        <v>0</v>
      </c>
      <c r="DK223" s="5">
        <v>0</v>
      </c>
      <c r="DL223" s="5">
        <v>0</v>
      </c>
      <c r="DM223" s="5">
        <v>10</v>
      </c>
      <c r="DN223" s="5">
        <v>5</v>
      </c>
      <c r="DO223" s="5">
        <v>8</v>
      </c>
      <c r="DP223" s="5">
        <v>10</v>
      </c>
      <c r="DQ223" s="5">
        <v>0</v>
      </c>
      <c r="DR223" s="5">
        <v>0</v>
      </c>
      <c r="DS223" s="5">
        <v>6</v>
      </c>
      <c r="DT223" s="5">
        <v>0</v>
      </c>
      <c r="DU223" s="5">
        <v>0</v>
      </c>
      <c r="DV223" s="5">
        <v>4</v>
      </c>
      <c r="DW223" s="5">
        <v>4</v>
      </c>
      <c r="DX223" s="5">
        <v>4</v>
      </c>
      <c r="DY223" s="5">
        <v>0</v>
      </c>
      <c r="DZ223" s="5">
        <v>0</v>
      </c>
      <c r="EA223" s="5">
        <v>6</v>
      </c>
      <c r="EB223" s="5">
        <v>3</v>
      </c>
      <c r="EC223" s="5">
        <v>4</v>
      </c>
      <c r="ED223" s="5">
        <v>0</v>
      </c>
      <c r="EE223" s="5">
        <v>5</v>
      </c>
      <c r="EF223" s="5">
        <v>4</v>
      </c>
      <c r="EG223" s="5">
        <v>16</v>
      </c>
      <c r="EH223" s="5">
        <v>0</v>
      </c>
      <c r="EI223" s="5">
        <v>4</v>
      </c>
      <c r="EJ223" s="5">
        <v>4</v>
      </c>
      <c r="EK223" s="5">
        <v>0</v>
      </c>
      <c r="EL223" s="5">
        <v>5</v>
      </c>
      <c r="EM223" s="5">
        <v>3</v>
      </c>
      <c r="EN223" s="5">
        <v>0</v>
      </c>
      <c r="EO223" s="5">
        <v>0</v>
      </c>
      <c r="EP223" s="5">
        <v>0</v>
      </c>
      <c r="EQ223" s="5">
        <v>6</v>
      </c>
      <c r="ER223" s="5">
        <v>0</v>
      </c>
      <c r="ES223" s="5">
        <v>3</v>
      </c>
      <c r="ET223" s="5">
        <v>0</v>
      </c>
      <c r="EU223" s="5">
        <v>0</v>
      </c>
      <c r="EV223" s="5">
        <v>0</v>
      </c>
      <c r="EW223" s="5">
        <v>0</v>
      </c>
      <c r="EX223" s="5">
        <v>0</v>
      </c>
      <c r="EY223" s="5">
        <v>0</v>
      </c>
      <c r="EZ223" s="5">
        <v>0</v>
      </c>
      <c r="FA223" s="5">
        <v>8</v>
      </c>
      <c r="FB223" s="5">
        <v>3</v>
      </c>
      <c r="FC223" s="5">
        <v>6</v>
      </c>
      <c r="FD223" s="5">
        <v>8</v>
      </c>
      <c r="FE223" s="5">
        <v>0</v>
      </c>
      <c r="FF223" s="5">
        <v>12</v>
      </c>
      <c r="FG223" s="5">
        <v>0</v>
      </c>
      <c r="FH223" s="5">
        <v>0</v>
      </c>
      <c r="FI223" s="5">
        <v>75</v>
      </c>
      <c r="FJ223" s="5">
        <v>385</v>
      </c>
      <c r="FK223" s="5">
        <v>34</v>
      </c>
      <c r="FL223" s="5">
        <v>30</v>
      </c>
      <c r="FM223" s="5">
        <v>207</v>
      </c>
      <c r="FN223" s="5">
        <v>136</v>
      </c>
      <c r="FO223" s="5">
        <v>57</v>
      </c>
      <c r="FP223" s="5">
        <v>117</v>
      </c>
      <c r="FQ223" s="5">
        <v>66</v>
      </c>
      <c r="FR223" s="5">
        <v>45</v>
      </c>
      <c r="FS223" s="5">
        <v>110</v>
      </c>
      <c r="FT223" s="5">
        <v>521</v>
      </c>
      <c r="FU223" s="5">
        <v>17</v>
      </c>
      <c r="FV223" s="5">
        <v>103</v>
      </c>
      <c r="FW223" s="5">
        <v>294</v>
      </c>
      <c r="FX223" s="5">
        <v>735</v>
      </c>
      <c r="FY223" s="5">
        <v>28</v>
      </c>
      <c r="FZ223" s="5">
        <v>45</v>
      </c>
      <c r="GA223" s="5">
        <v>68</v>
      </c>
      <c r="GB223" s="5">
        <v>188</v>
      </c>
      <c r="GC223" s="5">
        <v>109</v>
      </c>
      <c r="GD223" s="5">
        <v>289</v>
      </c>
      <c r="GE223" s="5">
        <v>27</v>
      </c>
      <c r="GF223" s="5">
        <v>92</v>
      </c>
      <c r="GG223" s="5">
        <v>58</v>
      </c>
      <c r="GH223" s="5">
        <v>78</v>
      </c>
      <c r="GI223" s="5">
        <v>256</v>
      </c>
      <c r="GJ223" s="5">
        <v>761</v>
      </c>
      <c r="GK223" s="5">
        <v>430</v>
      </c>
      <c r="GL223" s="5">
        <v>168</v>
      </c>
      <c r="GM223" s="5">
        <v>43</v>
      </c>
      <c r="GN223" s="5">
        <v>13</v>
      </c>
      <c r="GO223" s="5">
        <v>213</v>
      </c>
      <c r="GP223" s="5">
        <v>30</v>
      </c>
      <c r="GQ223" s="5">
        <v>910</v>
      </c>
      <c r="GR223" s="5">
        <v>37</v>
      </c>
      <c r="GS223" s="5">
        <v>382</v>
      </c>
      <c r="GT223" s="5">
        <v>341</v>
      </c>
      <c r="GU223" s="5">
        <v>144</v>
      </c>
      <c r="GV223" s="5">
        <v>30</v>
      </c>
      <c r="GW223" s="5">
        <v>148</v>
      </c>
      <c r="GX223" s="5">
        <v>129</v>
      </c>
      <c r="GY223" s="5">
        <v>28</v>
      </c>
      <c r="GZ223" s="5">
        <v>167</v>
      </c>
      <c r="HA223" s="5">
        <v>209</v>
      </c>
      <c r="HB223" s="5">
        <v>230</v>
      </c>
      <c r="HC223" s="5">
        <v>323</v>
      </c>
      <c r="HD223" s="5">
        <v>119</v>
      </c>
      <c r="HE223" s="5">
        <v>120</v>
      </c>
      <c r="HF223" s="5">
        <v>74</v>
      </c>
      <c r="HG223" s="5">
        <v>342</v>
      </c>
      <c r="HH223" s="5">
        <v>115</v>
      </c>
      <c r="HI223" s="5">
        <v>102</v>
      </c>
      <c r="HJ223" s="5">
        <v>175</v>
      </c>
      <c r="HK223" s="5">
        <v>304</v>
      </c>
      <c r="HL223" s="5">
        <v>38</v>
      </c>
      <c r="HM223" s="5">
        <v>69</v>
      </c>
      <c r="HN223" s="5">
        <v>44</v>
      </c>
      <c r="HO223" s="5">
        <v>82</v>
      </c>
      <c r="HP223" s="5">
        <v>44</v>
      </c>
      <c r="HQ223" s="5">
        <v>174</v>
      </c>
      <c r="HR223" s="5">
        <v>25</v>
      </c>
      <c r="HS223" s="5">
        <v>5</v>
      </c>
      <c r="HT223" s="5">
        <v>82</v>
      </c>
      <c r="HU223" s="5">
        <v>59</v>
      </c>
      <c r="HV223" s="5">
        <v>59</v>
      </c>
      <c r="HW223" s="5">
        <v>32</v>
      </c>
      <c r="HX223" s="5">
        <v>57</v>
      </c>
      <c r="HY223" s="5">
        <v>39</v>
      </c>
      <c r="HZ223" s="5">
        <v>21</v>
      </c>
      <c r="IA223" s="5">
        <v>64</v>
      </c>
      <c r="IB223" s="5">
        <v>62</v>
      </c>
      <c r="IC223" s="5">
        <v>108</v>
      </c>
      <c r="ID223" s="5">
        <v>16</v>
      </c>
      <c r="IE223" s="5">
        <v>154</v>
      </c>
      <c r="IF223" s="5">
        <v>451</v>
      </c>
      <c r="IG223" s="5">
        <v>120</v>
      </c>
      <c r="IH223" s="5">
        <v>611</v>
      </c>
      <c r="II223" s="5">
        <v>99</v>
      </c>
      <c r="IJ223" s="5">
        <v>389</v>
      </c>
      <c r="IK223" s="5">
        <v>16</v>
      </c>
      <c r="IL223" s="5">
        <v>3</v>
      </c>
      <c r="IM223" s="5">
        <v>3725</v>
      </c>
      <c r="IN223" s="5">
        <v>16430</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4</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6</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0</v>
      </c>
      <c r="HA225" s="5">
        <v>0</v>
      </c>
      <c r="HB225" s="5">
        <v>0</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6</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0</v>
      </c>
      <c r="Q226" s="5">
        <v>0</v>
      </c>
      <c r="R226" s="5">
        <v>0</v>
      </c>
      <c r="S226" s="5">
        <v>0</v>
      </c>
      <c r="T226" s="5">
        <v>0</v>
      </c>
      <c r="U226" s="5">
        <v>0</v>
      </c>
      <c r="V226" s="5">
        <v>0</v>
      </c>
      <c r="W226" s="5">
        <v>0</v>
      </c>
      <c r="X226" s="5">
        <v>0</v>
      </c>
      <c r="Y226" s="5">
        <v>0</v>
      </c>
      <c r="Z226" s="5">
        <v>0</v>
      </c>
      <c r="AA226" s="5">
        <v>4</v>
      </c>
      <c r="AB226" s="5">
        <v>0</v>
      </c>
      <c r="AC226" s="5">
        <v>0</v>
      </c>
      <c r="AD226" s="5">
        <v>0</v>
      </c>
      <c r="AE226" s="5">
        <v>0</v>
      </c>
      <c r="AF226" s="5">
        <v>0</v>
      </c>
      <c r="AG226" s="5">
        <v>0</v>
      </c>
      <c r="AH226" s="5">
        <v>0</v>
      </c>
      <c r="AI226" s="5">
        <v>0</v>
      </c>
      <c r="AJ226" s="5">
        <v>0</v>
      </c>
      <c r="AK226" s="5">
        <v>5</v>
      </c>
      <c r="AL226" s="5">
        <v>0</v>
      </c>
      <c r="AM226" s="5">
        <v>0</v>
      </c>
      <c r="AN226" s="5">
        <v>0</v>
      </c>
      <c r="AO226" s="5">
        <v>0</v>
      </c>
      <c r="AP226" s="5">
        <v>0</v>
      </c>
      <c r="AQ226" s="5">
        <v>0</v>
      </c>
      <c r="AR226" s="5">
        <v>3</v>
      </c>
      <c r="AS226" s="5">
        <v>0</v>
      </c>
      <c r="AT226" s="5">
        <v>0</v>
      </c>
      <c r="AU226" s="5">
        <v>0</v>
      </c>
      <c r="AV226" s="5">
        <v>0</v>
      </c>
      <c r="AW226" s="5">
        <v>0</v>
      </c>
      <c r="AX226" s="5">
        <v>0</v>
      </c>
      <c r="AY226" s="5">
        <v>0</v>
      </c>
      <c r="AZ226" s="5">
        <v>0</v>
      </c>
      <c r="BA226" s="5">
        <v>0</v>
      </c>
      <c r="BB226" s="5">
        <v>4</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0</v>
      </c>
      <c r="BW226" s="5">
        <v>0</v>
      </c>
      <c r="BX226" s="5">
        <v>3</v>
      </c>
      <c r="BY226" s="5">
        <v>0</v>
      </c>
      <c r="BZ226" s="5">
        <v>0</v>
      </c>
      <c r="CA226" s="5">
        <v>0</v>
      </c>
      <c r="CB226" s="5">
        <v>0</v>
      </c>
      <c r="CC226" s="5">
        <v>0</v>
      </c>
      <c r="CD226" s="5">
        <v>0</v>
      </c>
      <c r="CE226" s="5">
        <v>13</v>
      </c>
      <c r="CF226" s="5">
        <v>58</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7</v>
      </c>
      <c r="FK226" s="5">
        <v>0</v>
      </c>
      <c r="FL226" s="5">
        <v>0</v>
      </c>
      <c r="FM226" s="5">
        <v>0</v>
      </c>
      <c r="FN226" s="5">
        <v>0</v>
      </c>
      <c r="FO226" s="5">
        <v>0</v>
      </c>
      <c r="FP226" s="5">
        <v>0</v>
      </c>
      <c r="FQ226" s="5">
        <v>0</v>
      </c>
      <c r="FR226" s="5">
        <v>0</v>
      </c>
      <c r="FS226" s="5">
        <v>0</v>
      </c>
      <c r="FT226" s="5">
        <v>0</v>
      </c>
      <c r="FU226" s="5">
        <v>0</v>
      </c>
      <c r="FV226" s="5">
        <v>0</v>
      </c>
      <c r="FW226" s="5">
        <v>0</v>
      </c>
      <c r="FX226" s="5">
        <v>0</v>
      </c>
      <c r="FY226" s="5">
        <v>0</v>
      </c>
      <c r="FZ226" s="5">
        <v>0</v>
      </c>
      <c r="GA226" s="5">
        <v>0</v>
      </c>
      <c r="GB226" s="5">
        <v>0</v>
      </c>
      <c r="GC226" s="5">
        <v>0</v>
      </c>
      <c r="GD226" s="5">
        <v>0</v>
      </c>
      <c r="GE226" s="5">
        <v>0</v>
      </c>
      <c r="GF226" s="5">
        <v>0</v>
      </c>
      <c r="GG226" s="5">
        <v>0</v>
      </c>
      <c r="GH226" s="5">
        <v>0</v>
      </c>
      <c r="GI226" s="5">
        <v>4</v>
      </c>
      <c r="GJ226" s="5">
        <v>0</v>
      </c>
      <c r="GK226" s="5">
        <v>0</v>
      </c>
      <c r="GL226" s="5">
        <v>0</v>
      </c>
      <c r="GM226" s="5">
        <v>0</v>
      </c>
      <c r="GN226" s="5">
        <v>0</v>
      </c>
      <c r="GO226" s="5">
        <v>0</v>
      </c>
      <c r="GP226" s="5">
        <v>0</v>
      </c>
      <c r="GQ226" s="5">
        <v>0</v>
      </c>
      <c r="GR226" s="5">
        <v>0</v>
      </c>
      <c r="GS226" s="5">
        <v>5</v>
      </c>
      <c r="GT226" s="5">
        <v>0</v>
      </c>
      <c r="GU226" s="5">
        <v>0</v>
      </c>
      <c r="GV226" s="5">
        <v>0</v>
      </c>
      <c r="GW226" s="5">
        <v>0</v>
      </c>
      <c r="GX226" s="5">
        <v>0</v>
      </c>
      <c r="GY226" s="5">
        <v>0</v>
      </c>
      <c r="GZ226" s="5">
        <v>3</v>
      </c>
      <c r="HA226" s="5">
        <v>0</v>
      </c>
      <c r="HB226" s="5">
        <v>0</v>
      </c>
      <c r="HC226" s="5">
        <v>0</v>
      </c>
      <c r="HD226" s="5">
        <v>0</v>
      </c>
      <c r="HE226" s="5">
        <v>0</v>
      </c>
      <c r="HF226" s="5">
        <v>0</v>
      </c>
      <c r="HG226" s="5">
        <v>0</v>
      </c>
      <c r="HH226" s="5">
        <v>0</v>
      </c>
      <c r="HI226" s="5">
        <v>0</v>
      </c>
      <c r="HJ226" s="5">
        <v>4</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0</v>
      </c>
      <c r="IE226" s="5">
        <v>0</v>
      </c>
      <c r="IF226" s="5">
        <v>3</v>
      </c>
      <c r="IG226" s="5">
        <v>0</v>
      </c>
      <c r="IH226" s="5">
        <v>0</v>
      </c>
      <c r="II226" s="5">
        <v>0</v>
      </c>
      <c r="IJ226" s="5">
        <v>0</v>
      </c>
      <c r="IK226" s="5">
        <v>0</v>
      </c>
      <c r="IL226" s="5">
        <v>0</v>
      </c>
      <c r="IM226" s="5">
        <v>12</v>
      </c>
      <c r="IN226" s="5">
        <v>63</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3</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25</v>
      </c>
      <c r="D230" s="5">
        <v>8</v>
      </c>
      <c r="E230" s="5">
        <v>83</v>
      </c>
      <c r="F230" s="5">
        <v>77</v>
      </c>
      <c r="G230" s="5">
        <v>26</v>
      </c>
      <c r="H230" s="5">
        <v>42</v>
      </c>
      <c r="I230" s="5">
        <v>60</v>
      </c>
      <c r="J230" s="5">
        <v>15</v>
      </c>
      <c r="K230" s="5">
        <v>116</v>
      </c>
      <c r="L230" s="5">
        <v>162</v>
      </c>
      <c r="M230" s="5">
        <v>3</v>
      </c>
      <c r="N230" s="5">
        <v>86</v>
      </c>
      <c r="O230" s="5">
        <v>39</v>
      </c>
      <c r="P230" s="5">
        <v>110</v>
      </c>
      <c r="Q230" s="5">
        <v>3</v>
      </c>
      <c r="R230" s="5">
        <v>28</v>
      </c>
      <c r="S230" s="5">
        <v>73</v>
      </c>
      <c r="T230" s="5">
        <v>133</v>
      </c>
      <c r="U230" s="5">
        <v>41</v>
      </c>
      <c r="V230" s="5">
        <v>94</v>
      </c>
      <c r="W230" s="5">
        <v>21</v>
      </c>
      <c r="X230" s="5">
        <v>84</v>
      </c>
      <c r="Y230" s="5">
        <v>29</v>
      </c>
      <c r="Z230" s="5">
        <v>4</v>
      </c>
      <c r="AA230" s="5">
        <v>126</v>
      </c>
      <c r="AB230" s="5">
        <v>313</v>
      </c>
      <c r="AC230" s="5">
        <v>237</v>
      </c>
      <c r="AD230" s="5">
        <v>76</v>
      </c>
      <c r="AE230" s="5">
        <v>4</v>
      </c>
      <c r="AF230" s="5">
        <v>3</v>
      </c>
      <c r="AG230" s="5">
        <v>77</v>
      </c>
      <c r="AH230" s="5">
        <v>18</v>
      </c>
      <c r="AI230" s="5">
        <v>213</v>
      </c>
      <c r="AJ230" s="5">
        <v>14</v>
      </c>
      <c r="AK230" s="5">
        <v>202</v>
      </c>
      <c r="AL230" s="5">
        <v>114</v>
      </c>
      <c r="AM230" s="5">
        <v>64</v>
      </c>
      <c r="AN230" s="5">
        <v>9</v>
      </c>
      <c r="AO230" s="5">
        <v>11</v>
      </c>
      <c r="AP230" s="5">
        <v>43</v>
      </c>
      <c r="AQ230" s="5">
        <v>5</v>
      </c>
      <c r="AR230" s="5">
        <v>105</v>
      </c>
      <c r="AS230" s="5">
        <v>113</v>
      </c>
      <c r="AT230" s="5">
        <v>1213</v>
      </c>
      <c r="AU230" s="5">
        <v>50</v>
      </c>
      <c r="AV230" s="5">
        <v>64</v>
      </c>
      <c r="AW230" s="5">
        <v>29</v>
      </c>
      <c r="AX230" s="5">
        <v>32</v>
      </c>
      <c r="AY230" s="5">
        <v>199</v>
      </c>
      <c r="AZ230" s="5">
        <v>75</v>
      </c>
      <c r="BA230" s="5">
        <v>17</v>
      </c>
      <c r="BB230" s="5">
        <v>122</v>
      </c>
      <c r="BC230" s="5">
        <v>92</v>
      </c>
      <c r="BD230" s="5">
        <v>15</v>
      </c>
      <c r="BE230" s="5">
        <v>44</v>
      </c>
      <c r="BF230" s="5">
        <v>5</v>
      </c>
      <c r="BG230" s="5">
        <v>16</v>
      </c>
      <c r="BH230" s="5">
        <v>3</v>
      </c>
      <c r="BI230" s="5">
        <v>284</v>
      </c>
      <c r="BJ230" s="5">
        <v>0</v>
      </c>
      <c r="BK230" s="5">
        <v>0</v>
      </c>
      <c r="BL230" s="5">
        <v>45</v>
      </c>
      <c r="BM230" s="5">
        <v>12</v>
      </c>
      <c r="BN230" s="5">
        <v>147</v>
      </c>
      <c r="BO230" s="5">
        <v>13</v>
      </c>
      <c r="BP230" s="5">
        <v>10</v>
      </c>
      <c r="BQ230" s="5">
        <v>16</v>
      </c>
      <c r="BR230" s="5">
        <v>22</v>
      </c>
      <c r="BS230" s="5">
        <v>30</v>
      </c>
      <c r="BT230" s="5">
        <v>20</v>
      </c>
      <c r="BU230" s="5">
        <v>63</v>
      </c>
      <c r="BV230" s="5">
        <v>4</v>
      </c>
      <c r="BW230" s="5">
        <v>128</v>
      </c>
      <c r="BX230" s="5">
        <v>99</v>
      </c>
      <c r="BY230" s="5">
        <v>68</v>
      </c>
      <c r="BZ230" s="5">
        <v>188</v>
      </c>
      <c r="CA230" s="5">
        <v>256</v>
      </c>
      <c r="CB230" s="5">
        <v>68</v>
      </c>
      <c r="CC230" s="5">
        <v>5</v>
      </c>
      <c r="CD230" s="5">
        <v>0</v>
      </c>
      <c r="CE230" s="5">
        <v>251</v>
      </c>
      <c r="CF230" s="5">
        <v>6792</v>
      </c>
      <c r="CG230" s="5">
        <v>0</v>
      </c>
      <c r="CH230" s="5">
        <v>8</v>
      </c>
      <c r="CI230" s="5">
        <v>11</v>
      </c>
      <c r="CJ230" s="5">
        <v>15</v>
      </c>
      <c r="CK230" s="5">
        <v>8</v>
      </c>
      <c r="CL230" s="5">
        <v>4</v>
      </c>
      <c r="CM230" s="5">
        <v>9</v>
      </c>
      <c r="CN230" s="5">
        <v>0</v>
      </c>
      <c r="CO230" s="5">
        <v>15</v>
      </c>
      <c r="CP230" s="5">
        <v>14</v>
      </c>
      <c r="CQ230" s="5">
        <v>0</v>
      </c>
      <c r="CR230" s="5">
        <v>13</v>
      </c>
      <c r="CS230" s="5">
        <v>3</v>
      </c>
      <c r="CT230" s="5">
        <v>9</v>
      </c>
      <c r="CU230" s="5">
        <v>3</v>
      </c>
      <c r="CV230" s="5">
        <v>5</v>
      </c>
      <c r="CW230" s="5">
        <v>12</v>
      </c>
      <c r="CX230" s="5">
        <v>15</v>
      </c>
      <c r="CY230" s="5">
        <v>4</v>
      </c>
      <c r="CZ230" s="5">
        <v>3</v>
      </c>
      <c r="DA230" s="5">
        <v>12</v>
      </c>
      <c r="DB230" s="5">
        <v>7</v>
      </c>
      <c r="DC230" s="5">
        <v>9</v>
      </c>
      <c r="DD230" s="5">
        <v>0</v>
      </c>
      <c r="DE230" s="5">
        <v>15</v>
      </c>
      <c r="DF230" s="5">
        <v>15</v>
      </c>
      <c r="DG230" s="5">
        <v>30</v>
      </c>
      <c r="DH230" s="5">
        <v>14</v>
      </c>
      <c r="DI230" s="5">
        <v>0</v>
      </c>
      <c r="DJ230" s="5">
        <v>0</v>
      </c>
      <c r="DK230" s="5">
        <v>8</v>
      </c>
      <c r="DL230" s="5">
        <v>6</v>
      </c>
      <c r="DM230" s="5">
        <v>17</v>
      </c>
      <c r="DN230" s="5">
        <v>0</v>
      </c>
      <c r="DO230" s="5">
        <v>19</v>
      </c>
      <c r="DP230" s="5">
        <v>8</v>
      </c>
      <c r="DQ230" s="5">
        <v>9</v>
      </c>
      <c r="DR230" s="5">
        <v>3</v>
      </c>
      <c r="DS230" s="5">
        <v>5</v>
      </c>
      <c r="DT230" s="5">
        <v>8</v>
      </c>
      <c r="DU230" s="5">
        <v>0</v>
      </c>
      <c r="DV230" s="5">
        <v>13</v>
      </c>
      <c r="DW230" s="5">
        <v>5</v>
      </c>
      <c r="DX230" s="5">
        <v>184</v>
      </c>
      <c r="DY230" s="5">
        <v>5</v>
      </c>
      <c r="DZ230" s="5">
        <v>13</v>
      </c>
      <c r="EA230" s="5">
        <v>0</v>
      </c>
      <c r="EB230" s="5">
        <v>15</v>
      </c>
      <c r="EC230" s="5">
        <v>28</v>
      </c>
      <c r="ED230" s="5">
        <v>14</v>
      </c>
      <c r="EE230" s="5">
        <v>0</v>
      </c>
      <c r="EF230" s="5">
        <v>20</v>
      </c>
      <c r="EG230" s="5">
        <v>5</v>
      </c>
      <c r="EH230" s="5">
        <v>0</v>
      </c>
      <c r="EI230" s="5">
        <v>15</v>
      </c>
      <c r="EJ230" s="5">
        <v>0</v>
      </c>
      <c r="EK230" s="5">
        <v>0</v>
      </c>
      <c r="EL230" s="5">
        <v>0</v>
      </c>
      <c r="EM230" s="5">
        <v>41</v>
      </c>
      <c r="EN230" s="5">
        <v>0</v>
      </c>
      <c r="EO230" s="5">
        <v>0</v>
      </c>
      <c r="EP230" s="5">
        <v>10</v>
      </c>
      <c r="EQ230" s="5">
        <v>4</v>
      </c>
      <c r="ER230" s="5">
        <v>17</v>
      </c>
      <c r="ES230" s="5">
        <v>0</v>
      </c>
      <c r="ET230" s="5">
        <v>0</v>
      </c>
      <c r="EU230" s="5">
        <v>3</v>
      </c>
      <c r="EV230" s="5">
        <v>3</v>
      </c>
      <c r="EW230" s="5">
        <v>6</v>
      </c>
      <c r="EX230" s="5">
        <v>6</v>
      </c>
      <c r="EY230" s="5">
        <v>16</v>
      </c>
      <c r="EZ230" s="5">
        <v>0</v>
      </c>
      <c r="FA230" s="5">
        <v>11</v>
      </c>
      <c r="FB230" s="5">
        <v>16</v>
      </c>
      <c r="FC230" s="5">
        <v>7</v>
      </c>
      <c r="FD230" s="5">
        <v>19</v>
      </c>
      <c r="FE230" s="5">
        <v>42</v>
      </c>
      <c r="FF230" s="5">
        <v>9</v>
      </c>
      <c r="FG230" s="5">
        <v>0</v>
      </c>
      <c r="FH230" s="5">
        <v>0</v>
      </c>
      <c r="FI230" s="5">
        <v>20</v>
      </c>
      <c r="FJ230" s="5">
        <v>873</v>
      </c>
      <c r="FK230" s="5">
        <v>25</v>
      </c>
      <c r="FL230" s="5">
        <v>17</v>
      </c>
      <c r="FM230" s="5">
        <v>87</v>
      </c>
      <c r="FN230" s="5">
        <v>89</v>
      </c>
      <c r="FO230" s="5">
        <v>31</v>
      </c>
      <c r="FP230" s="5">
        <v>43</v>
      </c>
      <c r="FQ230" s="5">
        <v>64</v>
      </c>
      <c r="FR230" s="5">
        <v>18</v>
      </c>
      <c r="FS230" s="5">
        <v>127</v>
      </c>
      <c r="FT230" s="5">
        <v>172</v>
      </c>
      <c r="FU230" s="5">
        <v>6</v>
      </c>
      <c r="FV230" s="5">
        <v>101</v>
      </c>
      <c r="FW230" s="5">
        <v>40</v>
      </c>
      <c r="FX230" s="5">
        <v>118</v>
      </c>
      <c r="FY230" s="5">
        <v>10</v>
      </c>
      <c r="FZ230" s="5">
        <v>33</v>
      </c>
      <c r="GA230" s="5">
        <v>88</v>
      </c>
      <c r="GB230" s="5">
        <v>150</v>
      </c>
      <c r="GC230" s="5">
        <v>49</v>
      </c>
      <c r="GD230" s="5">
        <v>101</v>
      </c>
      <c r="GE230" s="5">
        <v>35</v>
      </c>
      <c r="GF230" s="5">
        <v>90</v>
      </c>
      <c r="GG230" s="5">
        <v>32</v>
      </c>
      <c r="GH230" s="5">
        <v>9</v>
      </c>
      <c r="GI230" s="5">
        <v>143</v>
      </c>
      <c r="GJ230" s="5">
        <v>328</v>
      </c>
      <c r="GK230" s="5">
        <v>272</v>
      </c>
      <c r="GL230" s="5">
        <v>89</v>
      </c>
      <c r="GM230" s="5">
        <v>3</v>
      </c>
      <c r="GN230" s="5">
        <v>6</v>
      </c>
      <c r="GO230" s="5">
        <v>87</v>
      </c>
      <c r="GP230" s="5">
        <v>24</v>
      </c>
      <c r="GQ230" s="5">
        <v>226</v>
      </c>
      <c r="GR230" s="5">
        <v>13</v>
      </c>
      <c r="GS230" s="5">
        <v>224</v>
      </c>
      <c r="GT230" s="5">
        <v>123</v>
      </c>
      <c r="GU230" s="5">
        <v>67</v>
      </c>
      <c r="GV230" s="5">
        <v>9</v>
      </c>
      <c r="GW230" s="5">
        <v>10</v>
      </c>
      <c r="GX230" s="5">
        <v>53</v>
      </c>
      <c r="GY230" s="5">
        <v>5</v>
      </c>
      <c r="GZ230" s="5">
        <v>118</v>
      </c>
      <c r="HA230" s="5">
        <v>120</v>
      </c>
      <c r="HB230" s="5">
        <v>1401</v>
      </c>
      <c r="HC230" s="5">
        <v>56</v>
      </c>
      <c r="HD230" s="5">
        <v>78</v>
      </c>
      <c r="HE230" s="5">
        <v>29</v>
      </c>
      <c r="HF230" s="5">
        <v>43</v>
      </c>
      <c r="HG230" s="5">
        <v>225</v>
      </c>
      <c r="HH230" s="5">
        <v>92</v>
      </c>
      <c r="HI230" s="5">
        <v>14</v>
      </c>
      <c r="HJ230" s="5">
        <v>140</v>
      </c>
      <c r="HK230" s="5">
        <v>87</v>
      </c>
      <c r="HL230" s="5">
        <v>15</v>
      </c>
      <c r="HM230" s="5">
        <v>57</v>
      </c>
      <c r="HN230" s="5">
        <v>8</v>
      </c>
      <c r="HO230" s="5">
        <v>24</v>
      </c>
      <c r="HP230" s="5">
        <v>3</v>
      </c>
      <c r="HQ230" s="5">
        <v>316</v>
      </c>
      <c r="HR230" s="5">
        <v>0</v>
      </c>
      <c r="HS230" s="5">
        <v>0</v>
      </c>
      <c r="HT230" s="5">
        <v>51</v>
      </c>
      <c r="HU230" s="5">
        <v>15</v>
      </c>
      <c r="HV230" s="5">
        <v>164</v>
      </c>
      <c r="HW230" s="5">
        <v>13</v>
      </c>
      <c r="HX230" s="5">
        <v>21</v>
      </c>
      <c r="HY230" s="5">
        <v>22</v>
      </c>
      <c r="HZ230" s="5">
        <v>28</v>
      </c>
      <c r="IA230" s="5">
        <v>34</v>
      </c>
      <c r="IB230" s="5">
        <v>25</v>
      </c>
      <c r="IC230" s="5">
        <v>74</v>
      </c>
      <c r="ID230" s="5">
        <v>8</v>
      </c>
      <c r="IE230" s="5">
        <v>138</v>
      </c>
      <c r="IF230" s="5">
        <v>112</v>
      </c>
      <c r="IG230" s="5">
        <v>69</v>
      </c>
      <c r="IH230" s="5">
        <v>208</v>
      </c>
      <c r="II230" s="5">
        <v>288</v>
      </c>
      <c r="IJ230" s="5">
        <v>73</v>
      </c>
      <c r="IK230" s="5">
        <v>8</v>
      </c>
      <c r="IL230" s="5">
        <v>0</v>
      </c>
      <c r="IM230" s="5">
        <v>269</v>
      </c>
      <c r="IN230" s="5">
        <v>7660</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4</v>
      </c>
      <c r="Y231" s="5">
        <v>0</v>
      </c>
      <c r="Z231" s="5">
        <v>0</v>
      </c>
      <c r="AA231" s="5">
        <v>0</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5">
        <v>12</v>
      </c>
      <c r="AU231" s="5">
        <v>0</v>
      </c>
      <c r="AV231" s="5">
        <v>0</v>
      </c>
      <c r="AW231" s="5">
        <v>0</v>
      </c>
      <c r="AX231" s="5">
        <v>0</v>
      </c>
      <c r="AY231" s="5">
        <v>0</v>
      </c>
      <c r="AZ231" s="5">
        <v>0</v>
      </c>
      <c r="BA231" s="5">
        <v>0</v>
      </c>
      <c r="BB231" s="5">
        <v>4</v>
      </c>
      <c r="BC231" s="5">
        <v>0</v>
      </c>
      <c r="BD231" s="5">
        <v>0</v>
      </c>
      <c r="BE231" s="5">
        <v>0</v>
      </c>
      <c r="BF231" s="5">
        <v>0</v>
      </c>
      <c r="BG231" s="5">
        <v>0</v>
      </c>
      <c r="BH231" s="5">
        <v>0</v>
      </c>
      <c r="BI231" s="5">
        <v>5</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4</v>
      </c>
      <c r="CA231" s="5">
        <v>0</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8</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3</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4</v>
      </c>
      <c r="GG231" s="5">
        <v>0</v>
      </c>
      <c r="GH231" s="5">
        <v>0</v>
      </c>
      <c r="GI231" s="5">
        <v>0</v>
      </c>
      <c r="GJ231" s="5">
        <v>0</v>
      </c>
      <c r="GK231" s="5">
        <v>0</v>
      </c>
      <c r="GL231" s="5">
        <v>0</v>
      </c>
      <c r="GM231" s="5">
        <v>0</v>
      </c>
      <c r="GN231" s="5">
        <v>0</v>
      </c>
      <c r="GO231" s="5">
        <v>0</v>
      </c>
      <c r="GP231" s="5">
        <v>0</v>
      </c>
      <c r="GQ231" s="5">
        <v>0</v>
      </c>
      <c r="GR231" s="5">
        <v>0</v>
      </c>
      <c r="GS231" s="5">
        <v>0</v>
      </c>
      <c r="GT231" s="5">
        <v>0</v>
      </c>
      <c r="GU231" s="5">
        <v>0</v>
      </c>
      <c r="GV231" s="5">
        <v>0</v>
      </c>
      <c r="GW231" s="5">
        <v>0</v>
      </c>
      <c r="GX231" s="5">
        <v>0</v>
      </c>
      <c r="GY231" s="5">
        <v>0</v>
      </c>
      <c r="GZ231" s="5">
        <v>0</v>
      </c>
      <c r="HA231" s="5">
        <v>0</v>
      </c>
      <c r="HB231" s="5">
        <v>17</v>
      </c>
      <c r="HC231" s="5">
        <v>0</v>
      </c>
      <c r="HD231" s="5">
        <v>0</v>
      </c>
      <c r="HE231" s="5">
        <v>0</v>
      </c>
      <c r="HF231" s="5">
        <v>0</v>
      </c>
      <c r="HG231" s="5">
        <v>0</v>
      </c>
      <c r="HH231" s="5">
        <v>0</v>
      </c>
      <c r="HI231" s="5">
        <v>0</v>
      </c>
      <c r="HJ231" s="5">
        <v>4</v>
      </c>
      <c r="HK231" s="5">
        <v>0</v>
      </c>
      <c r="HL231" s="5">
        <v>0</v>
      </c>
      <c r="HM231" s="5">
        <v>0</v>
      </c>
      <c r="HN231" s="5">
        <v>0</v>
      </c>
      <c r="HO231" s="5">
        <v>0</v>
      </c>
      <c r="HP231" s="5">
        <v>0</v>
      </c>
      <c r="HQ231" s="5">
        <v>5</v>
      </c>
      <c r="HR231" s="5">
        <v>0</v>
      </c>
      <c r="HS231" s="5">
        <v>0</v>
      </c>
      <c r="HT231" s="5">
        <v>0</v>
      </c>
      <c r="HU231" s="5">
        <v>0</v>
      </c>
      <c r="HV231" s="5">
        <v>5</v>
      </c>
      <c r="HW231" s="5">
        <v>0</v>
      </c>
      <c r="HX231" s="5">
        <v>0</v>
      </c>
      <c r="HY231" s="5">
        <v>0</v>
      </c>
      <c r="HZ231" s="5">
        <v>0</v>
      </c>
      <c r="IA231" s="5">
        <v>0</v>
      </c>
      <c r="IB231" s="5">
        <v>0</v>
      </c>
      <c r="IC231" s="5">
        <v>0</v>
      </c>
      <c r="ID231" s="5">
        <v>0</v>
      </c>
      <c r="IE231" s="5">
        <v>0</v>
      </c>
      <c r="IF231" s="5">
        <v>0</v>
      </c>
      <c r="IG231" s="5">
        <v>0</v>
      </c>
      <c r="IH231" s="5">
        <v>4</v>
      </c>
      <c r="II231" s="5">
        <v>0</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5</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4</v>
      </c>
      <c r="CF232" s="5">
        <v>29</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0</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0</v>
      </c>
      <c r="FO232" s="5">
        <v>0</v>
      </c>
      <c r="FP232" s="5">
        <v>0</v>
      </c>
      <c r="FQ232" s="5">
        <v>0</v>
      </c>
      <c r="FR232" s="5">
        <v>0</v>
      </c>
      <c r="FS232" s="5">
        <v>0</v>
      </c>
      <c r="FT232" s="5">
        <v>0</v>
      </c>
      <c r="FU232" s="5">
        <v>0</v>
      </c>
      <c r="FV232" s="5">
        <v>0</v>
      </c>
      <c r="FW232" s="5">
        <v>0</v>
      </c>
      <c r="FX232" s="5">
        <v>0</v>
      </c>
      <c r="FY232" s="5">
        <v>0</v>
      </c>
      <c r="FZ232" s="5">
        <v>0</v>
      </c>
      <c r="GA232" s="5">
        <v>0</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5</v>
      </c>
      <c r="HC232" s="5">
        <v>0</v>
      </c>
      <c r="HD232" s="5">
        <v>0</v>
      </c>
      <c r="HE232" s="5">
        <v>0</v>
      </c>
      <c r="HF232" s="5">
        <v>0</v>
      </c>
      <c r="HG232" s="5">
        <v>0</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38</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62</v>
      </c>
      <c r="D234" s="5">
        <v>12</v>
      </c>
      <c r="E234" s="5">
        <v>234</v>
      </c>
      <c r="F234" s="5">
        <v>174</v>
      </c>
      <c r="G234" s="5">
        <v>77</v>
      </c>
      <c r="H234" s="5">
        <v>29</v>
      </c>
      <c r="I234" s="5">
        <v>185</v>
      </c>
      <c r="J234" s="5">
        <v>25</v>
      </c>
      <c r="K234" s="5">
        <v>339</v>
      </c>
      <c r="L234" s="5">
        <v>172</v>
      </c>
      <c r="M234" s="5">
        <v>7</v>
      </c>
      <c r="N234" s="5">
        <v>111</v>
      </c>
      <c r="O234" s="5">
        <v>49</v>
      </c>
      <c r="P234" s="5">
        <v>106</v>
      </c>
      <c r="Q234" s="5">
        <v>17</v>
      </c>
      <c r="R234" s="5">
        <v>46</v>
      </c>
      <c r="S234" s="5">
        <v>23</v>
      </c>
      <c r="T234" s="5">
        <v>482</v>
      </c>
      <c r="U234" s="5">
        <v>68</v>
      </c>
      <c r="V234" s="5">
        <v>151</v>
      </c>
      <c r="W234" s="5">
        <v>24</v>
      </c>
      <c r="X234" s="5">
        <v>203</v>
      </c>
      <c r="Y234" s="5">
        <v>27</v>
      </c>
      <c r="Z234" s="5">
        <v>8</v>
      </c>
      <c r="AA234" s="5">
        <v>228</v>
      </c>
      <c r="AB234" s="5">
        <v>207</v>
      </c>
      <c r="AC234" s="5">
        <v>574</v>
      </c>
      <c r="AD234" s="5">
        <v>143</v>
      </c>
      <c r="AE234" s="5">
        <v>8</v>
      </c>
      <c r="AF234" s="5">
        <v>10</v>
      </c>
      <c r="AG234" s="5">
        <v>170</v>
      </c>
      <c r="AH234" s="5">
        <v>84</v>
      </c>
      <c r="AI234" s="5">
        <v>182</v>
      </c>
      <c r="AJ234" s="5">
        <v>24</v>
      </c>
      <c r="AK234" s="5">
        <v>326</v>
      </c>
      <c r="AL234" s="5">
        <v>201</v>
      </c>
      <c r="AM234" s="5">
        <v>64</v>
      </c>
      <c r="AN234" s="5">
        <v>6</v>
      </c>
      <c r="AO234" s="5">
        <v>29</v>
      </c>
      <c r="AP234" s="5">
        <v>40</v>
      </c>
      <c r="AQ234" s="5">
        <v>11</v>
      </c>
      <c r="AR234" s="5">
        <v>226</v>
      </c>
      <c r="AS234" s="5">
        <v>120</v>
      </c>
      <c r="AT234" s="5">
        <v>4367</v>
      </c>
      <c r="AU234" s="5">
        <v>47</v>
      </c>
      <c r="AV234" s="5">
        <v>69</v>
      </c>
      <c r="AW234" s="5">
        <v>38</v>
      </c>
      <c r="AX234" s="5">
        <v>72</v>
      </c>
      <c r="AY234" s="5">
        <v>339</v>
      </c>
      <c r="AZ234" s="5">
        <v>177</v>
      </c>
      <c r="BA234" s="5">
        <v>9</v>
      </c>
      <c r="BB234" s="5">
        <v>582</v>
      </c>
      <c r="BC234" s="5">
        <v>172</v>
      </c>
      <c r="BD234" s="5">
        <v>61</v>
      </c>
      <c r="BE234" s="5">
        <v>16</v>
      </c>
      <c r="BF234" s="5">
        <v>7</v>
      </c>
      <c r="BG234" s="5">
        <v>24</v>
      </c>
      <c r="BH234" s="5">
        <v>38</v>
      </c>
      <c r="BI234" s="5">
        <v>822</v>
      </c>
      <c r="BJ234" s="5">
        <v>4</v>
      </c>
      <c r="BK234" s="5">
        <v>10</v>
      </c>
      <c r="BL234" s="5">
        <v>33</v>
      </c>
      <c r="BM234" s="5">
        <v>31</v>
      </c>
      <c r="BN234" s="5">
        <v>383</v>
      </c>
      <c r="BO234" s="5">
        <v>8</v>
      </c>
      <c r="BP234" s="5">
        <v>59</v>
      </c>
      <c r="BQ234" s="5">
        <v>52</v>
      </c>
      <c r="BR234" s="5">
        <v>6</v>
      </c>
      <c r="BS234" s="5">
        <v>120</v>
      </c>
      <c r="BT234" s="5">
        <v>111</v>
      </c>
      <c r="BU234" s="5">
        <v>117</v>
      </c>
      <c r="BV234" s="5">
        <v>9</v>
      </c>
      <c r="BW234" s="5">
        <v>214</v>
      </c>
      <c r="BX234" s="5">
        <v>159</v>
      </c>
      <c r="BY234" s="5">
        <v>109</v>
      </c>
      <c r="BZ234" s="5">
        <v>216</v>
      </c>
      <c r="CA234" s="5">
        <v>1493</v>
      </c>
      <c r="CB234" s="5">
        <v>77</v>
      </c>
      <c r="CC234" s="5">
        <v>15</v>
      </c>
      <c r="CD234" s="5">
        <v>0</v>
      </c>
      <c r="CE234" s="5">
        <v>302</v>
      </c>
      <c r="CF234" s="5">
        <v>15665</v>
      </c>
      <c r="CG234" s="5">
        <v>25</v>
      </c>
      <c r="CH234" s="5">
        <v>7</v>
      </c>
      <c r="CI234" s="5">
        <v>64</v>
      </c>
      <c r="CJ234" s="5">
        <v>107</v>
      </c>
      <c r="CK234" s="5">
        <v>34</v>
      </c>
      <c r="CL234" s="5">
        <v>17</v>
      </c>
      <c r="CM234" s="5">
        <v>69</v>
      </c>
      <c r="CN234" s="5">
        <v>18</v>
      </c>
      <c r="CO234" s="5">
        <v>134</v>
      </c>
      <c r="CP234" s="5">
        <v>41</v>
      </c>
      <c r="CQ234" s="5">
        <v>4</v>
      </c>
      <c r="CR234" s="5">
        <v>35</v>
      </c>
      <c r="CS234" s="5">
        <v>16</v>
      </c>
      <c r="CT234" s="5">
        <v>33</v>
      </c>
      <c r="CU234" s="5">
        <v>4</v>
      </c>
      <c r="CV234" s="5">
        <v>17</v>
      </c>
      <c r="CW234" s="5">
        <v>8</v>
      </c>
      <c r="CX234" s="5">
        <v>298</v>
      </c>
      <c r="CY234" s="5">
        <v>27</v>
      </c>
      <c r="CZ234" s="5">
        <v>41</v>
      </c>
      <c r="DA234" s="5">
        <v>9</v>
      </c>
      <c r="DB234" s="5">
        <v>82</v>
      </c>
      <c r="DC234" s="5">
        <v>8</v>
      </c>
      <c r="DD234" s="5">
        <v>7</v>
      </c>
      <c r="DE234" s="5">
        <v>98</v>
      </c>
      <c r="DF234" s="5">
        <v>33</v>
      </c>
      <c r="DG234" s="5">
        <v>205</v>
      </c>
      <c r="DH234" s="5">
        <v>55</v>
      </c>
      <c r="DI234" s="5">
        <v>8</v>
      </c>
      <c r="DJ234" s="5">
        <v>0</v>
      </c>
      <c r="DK234" s="5">
        <v>73</v>
      </c>
      <c r="DL234" s="5">
        <v>19</v>
      </c>
      <c r="DM234" s="5">
        <v>30</v>
      </c>
      <c r="DN234" s="5">
        <v>8</v>
      </c>
      <c r="DO234" s="5">
        <v>91</v>
      </c>
      <c r="DP234" s="5">
        <v>31</v>
      </c>
      <c r="DQ234" s="5">
        <v>8</v>
      </c>
      <c r="DR234" s="5">
        <v>3</v>
      </c>
      <c r="DS234" s="5">
        <v>11</v>
      </c>
      <c r="DT234" s="5">
        <v>11</v>
      </c>
      <c r="DU234" s="5">
        <v>11</v>
      </c>
      <c r="DV234" s="5">
        <v>112</v>
      </c>
      <c r="DW234" s="5">
        <v>18</v>
      </c>
      <c r="DX234" s="5">
        <v>2136</v>
      </c>
      <c r="DY234" s="5">
        <v>14</v>
      </c>
      <c r="DZ234" s="5">
        <v>42</v>
      </c>
      <c r="EA234" s="5">
        <v>5</v>
      </c>
      <c r="EB234" s="5">
        <v>14</v>
      </c>
      <c r="EC234" s="5">
        <v>93</v>
      </c>
      <c r="ED234" s="5">
        <v>51</v>
      </c>
      <c r="EE234" s="5">
        <v>12</v>
      </c>
      <c r="EF234" s="5">
        <v>323</v>
      </c>
      <c r="EG234" s="5">
        <v>50</v>
      </c>
      <c r="EH234" s="5">
        <v>39</v>
      </c>
      <c r="EI234" s="5">
        <v>10</v>
      </c>
      <c r="EJ234" s="5">
        <v>3</v>
      </c>
      <c r="EK234" s="5">
        <v>7</v>
      </c>
      <c r="EL234" s="5">
        <v>12</v>
      </c>
      <c r="EM234" s="5">
        <v>339</v>
      </c>
      <c r="EN234" s="5">
        <v>0</v>
      </c>
      <c r="EO234" s="5">
        <v>12</v>
      </c>
      <c r="EP234" s="5">
        <v>8</v>
      </c>
      <c r="EQ234" s="5">
        <v>3</v>
      </c>
      <c r="ER234" s="5">
        <v>180</v>
      </c>
      <c r="ES234" s="5">
        <v>11</v>
      </c>
      <c r="ET234" s="5">
        <v>18</v>
      </c>
      <c r="EU234" s="5">
        <v>18</v>
      </c>
      <c r="EV234" s="5">
        <v>9</v>
      </c>
      <c r="EW234" s="5">
        <v>49</v>
      </c>
      <c r="EX234" s="5">
        <v>36</v>
      </c>
      <c r="EY234" s="5">
        <v>42</v>
      </c>
      <c r="EZ234" s="5">
        <v>4</v>
      </c>
      <c r="FA234" s="5">
        <v>64</v>
      </c>
      <c r="FB234" s="5">
        <v>42</v>
      </c>
      <c r="FC234" s="5">
        <v>30</v>
      </c>
      <c r="FD234" s="5">
        <v>55</v>
      </c>
      <c r="FE234" s="5">
        <v>829</v>
      </c>
      <c r="FF234" s="5">
        <v>10</v>
      </c>
      <c r="FG234" s="5">
        <v>4</v>
      </c>
      <c r="FH234" s="5">
        <v>0</v>
      </c>
      <c r="FI234" s="5">
        <v>109</v>
      </c>
      <c r="FJ234" s="5">
        <v>6605</v>
      </c>
      <c r="FK234" s="5">
        <v>85</v>
      </c>
      <c r="FL234" s="5">
        <v>19</v>
      </c>
      <c r="FM234" s="5">
        <v>298</v>
      </c>
      <c r="FN234" s="5">
        <v>283</v>
      </c>
      <c r="FO234" s="5">
        <v>111</v>
      </c>
      <c r="FP234" s="5">
        <v>45</v>
      </c>
      <c r="FQ234" s="5">
        <v>254</v>
      </c>
      <c r="FR234" s="5">
        <v>38</v>
      </c>
      <c r="FS234" s="5">
        <v>470</v>
      </c>
      <c r="FT234" s="5">
        <v>215</v>
      </c>
      <c r="FU234" s="5">
        <v>12</v>
      </c>
      <c r="FV234" s="5">
        <v>146</v>
      </c>
      <c r="FW234" s="5">
        <v>66</v>
      </c>
      <c r="FX234" s="5">
        <v>134</v>
      </c>
      <c r="FY234" s="5">
        <v>27</v>
      </c>
      <c r="FZ234" s="5">
        <v>66</v>
      </c>
      <c r="GA234" s="5">
        <v>38</v>
      </c>
      <c r="GB234" s="5">
        <v>776</v>
      </c>
      <c r="GC234" s="5">
        <v>91</v>
      </c>
      <c r="GD234" s="5">
        <v>189</v>
      </c>
      <c r="GE234" s="5">
        <v>31</v>
      </c>
      <c r="GF234" s="5">
        <v>286</v>
      </c>
      <c r="GG234" s="5">
        <v>36</v>
      </c>
      <c r="GH234" s="5">
        <v>8</v>
      </c>
      <c r="GI234" s="5">
        <v>322</v>
      </c>
      <c r="GJ234" s="5">
        <v>235</v>
      </c>
      <c r="GK234" s="5">
        <v>775</v>
      </c>
      <c r="GL234" s="5">
        <v>198</v>
      </c>
      <c r="GM234" s="5">
        <v>19</v>
      </c>
      <c r="GN234" s="5">
        <v>12</v>
      </c>
      <c r="GO234" s="5">
        <v>247</v>
      </c>
      <c r="GP234" s="5">
        <v>99</v>
      </c>
      <c r="GQ234" s="5">
        <v>213</v>
      </c>
      <c r="GR234" s="5">
        <v>32</v>
      </c>
      <c r="GS234" s="5">
        <v>412</v>
      </c>
      <c r="GT234" s="5">
        <v>234</v>
      </c>
      <c r="GU234" s="5">
        <v>74</v>
      </c>
      <c r="GV234" s="5">
        <v>9</v>
      </c>
      <c r="GW234" s="5">
        <v>41</v>
      </c>
      <c r="GX234" s="5">
        <v>53</v>
      </c>
      <c r="GY234" s="5">
        <v>22</v>
      </c>
      <c r="GZ234" s="5">
        <v>336</v>
      </c>
      <c r="HA234" s="5">
        <v>143</v>
      </c>
      <c r="HB234" s="5">
        <v>6500</v>
      </c>
      <c r="HC234" s="5">
        <v>63</v>
      </c>
      <c r="HD234" s="5">
        <v>108</v>
      </c>
      <c r="HE234" s="5">
        <v>44</v>
      </c>
      <c r="HF234" s="5">
        <v>87</v>
      </c>
      <c r="HG234" s="5">
        <v>423</v>
      </c>
      <c r="HH234" s="5">
        <v>232</v>
      </c>
      <c r="HI234" s="5">
        <v>19</v>
      </c>
      <c r="HJ234" s="5">
        <v>903</v>
      </c>
      <c r="HK234" s="5">
        <v>216</v>
      </c>
      <c r="HL234" s="5">
        <v>99</v>
      </c>
      <c r="HM234" s="5">
        <v>24</v>
      </c>
      <c r="HN234" s="5">
        <v>16</v>
      </c>
      <c r="HO234" s="5">
        <v>26</v>
      </c>
      <c r="HP234" s="5">
        <v>47</v>
      </c>
      <c r="HQ234" s="5">
        <v>1161</v>
      </c>
      <c r="HR234" s="5">
        <v>5</v>
      </c>
      <c r="HS234" s="5">
        <v>25</v>
      </c>
      <c r="HT234" s="5">
        <v>44</v>
      </c>
      <c r="HU234" s="5">
        <v>40</v>
      </c>
      <c r="HV234" s="5">
        <v>567</v>
      </c>
      <c r="HW234" s="5">
        <v>26</v>
      </c>
      <c r="HX234" s="5">
        <v>85</v>
      </c>
      <c r="HY234" s="5">
        <v>71</v>
      </c>
      <c r="HZ234" s="5">
        <v>13</v>
      </c>
      <c r="IA234" s="5">
        <v>166</v>
      </c>
      <c r="IB234" s="5">
        <v>147</v>
      </c>
      <c r="IC234" s="5">
        <v>159</v>
      </c>
      <c r="ID234" s="5">
        <v>13</v>
      </c>
      <c r="IE234" s="5">
        <v>275</v>
      </c>
      <c r="IF234" s="5">
        <v>201</v>
      </c>
      <c r="IG234" s="5">
        <v>132</v>
      </c>
      <c r="IH234" s="5">
        <v>273</v>
      </c>
      <c r="II234" s="5">
        <v>2321</v>
      </c>
      <c r="IJ234" s="5">
        <v>84</v>
      </c>
      <c r="IK234" s="5">
        <v>15</v>
      </c>
      <c r="IL234" s="5">
        <v>0</v>
      </c>
      <c r="IM234" s="5">
        <v>413</v>
      </c>
      <c r="IN234" s="5">
        <v>22268</v>
      </c>
    </row>
    <row r="235" spans="2:248" x14ac:dyDescent="0.25">
      <c r="B235" s="4" t="s">
        <v>52</v>
      </c>
      <c r="C235" s="5">
        <v>0</v>
      </c>
      <c r="D235" s="5">
        <v>0</v>
      </c>
      <c r="E235" s="5">
        <v>3</v>
      </c>
      <c r="F235" s="5">
        <v>0</v>
      </c>
      <c r="G235" s="5">
        <v>0</v>
      </c>
      <c r="H235" s="5">
        <v>0</v>
      </c>
      <c r="I235" s="5">
        <v>0</v>
      </c>
      <c r="J235" s="5">
        <v>0</v>
      </c>
      <c r="K235" s="5">
        <v>3</v>
      </c>
      <c r="L235" s="5">
        <v>0</v>
      </c>
      <c r="M235" s="5">
        <v>0</v>
      </c>
      <c r="N235" s="5">
        <v>0</v>
      </c>
      <c r="O235" s="5">
        <v>3</v>
      </c>
      <c r="P235" s="5">
        <v>0</v>
      </c>
      <c r="Q235" s="5">
        <v>0</v>
      </c>
      <c r="R235" s="5">
        <v>0</v>
      </c>
      <c r="S235" s="5">
        <v>0</v>
      </c>
      <c r="T235" s="5">
        <v>0</v>
      </c>
      <c r="U235" s="5">
        <v>0</v>
      </c>
      <c r="V235" s="5">
        <v>0</v>
      </c>
      <c r="W235" s="5">
        <v>0</v>
      </c>
      <c r="X235" s="5">
        <v>4</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3</v>
      </c>
      <c r="AS235" s="5">
        <v>4</v>
      </c>
      <c r="AT235" s="5">
        <v>9</v>
      </c>
      <c r="AU235" s="5">
        <v>0</v>
      </c>
      <c r="AV235" s="5">
        <v>0</v>
      </c>
      <c r="AW235" s="5">
        <v>0</v>
      </c>
      <c r="AX235" s="5">
        <v>0</v>
      </c>
      <c r="AY235" s="5">
        <v>0</v>
      </c>
      <c r="AZ235" s="5">
        <v>0</v>
      </c>
      <c r="BA235" s="5">
        <v>0</v>
      </c>
      <c r="BB235" s="5">
        <v>0</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11</v>
      </c>
      <c r="CB235" s="5">
        <v>0</v>
      </c>
      <c r="CC235" s="5">
        <v>0</v>
      </c>
      <c r="CD235" s="5">
        <v>0</v>
      </c>
      <c r="CE235" s="5">
        <v>4</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3</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14</v>
      </c>
      <c r="DY235" s="5">
        <v>0</v>
      </c>
      <c r="DZ235" s="5">
        <v>0</v>
      </c>
      <c r="EA235" s="5">
        <v>0</v>
      </c>
      <c r="EB235" s="5">
        <v>0</v>
      </c>
      <c r="EC235" s="5">
        <v>0</v>
      </c>
      <c r="ED235" s="5">
        <v>0</v>
      </c>
      <c r="EE235" s="5">
        <v>0</v>
      </c>
      <c r="EF235" s="5">
        <v>0</v>
      </c>
      <c r="EG235" s="5">
        <v>0</v>
      </c>
      <c r="EH235" s="5">
        <v>0</v>
      </c>
      <c r="EI235" s="5">
        <v>0</v>
      </c>
      <c r="EJ235" s="5">
        <v>0</v>
      </c>
      <c r="EK235" s="5">
        <v>0</v>
      </c>
      <c r="EL235" s="5">
        <v>0</v>
      </c>
      <c r="EM235" s="5">
        <v>0</v>
      </c>
      <c r="EN235" s="5">
        <v>0</v>
      </c>
      <c r="EO235" s="5">
        <v>0</v>
      </c>
      <c r="EP235" s="5">
        <v>0</v>
      </c>
      <c r="EQ235" s="5">
        <v>0</v>
      </c>
      <c r="ER235" s="5">
        <v>0</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3</v>
      </c>
      <c r="FT235" s="5">
        <v>0</v>
      </c>
      <c r="FU235" s="5">
        <v>0</v>
      </c>
      <c r="FV235" s="5">
        <v>0</v>
      </c>
      <c r="FW235" s="5">
        <v>3</v>
      </c>
      <c r="FX235" s="5">
        <v>0</v>
      </c>
      <c r="FY235" s="5">
        <v>0</v>
      </c>
      <c r="FZ235" s="5">
        <v>0</v>
      </c>
      <c r="GA235" s="5">
        <v>0</v>
      </c>
      <c r="GB235" s="5">
        <v>3</v>
      </c>
      <c r="GC235" s="5">
        <v>0</v>
      </c>
      <c r="GD235" s="5">
        <v>0</v>
      </c>
      <c r="GE235" s="5">
        <v>0</v>
      </c>
      <c r="GF235" s="5">
        <v>4</v>
      </c>
      <c r="GG235" s="5">
        <v>0</v>
      </c>
      <c r="GH235" s="5">
        <v>0</v>
      </c>
      <c r="GI235" s="5">
        <v>3</v>
      </c>
      <c r="GJ235" s="5">
        <v>0</v>
      </c>
      <c r="GK235" s="5">
        <v>4</v>
      </c>
      <c r="GL235" s="5">
        <v>0</v>
      </c>
      <c r="GM235" s="5">
        <v>0</v>
      </c>
      <c r="GN235" s="5">
        <v>0</v>
      </c>
      <c r="GO235" s="5">
        <v>0</v>
      </c>
      <c r="GP235" s="5">
        <v>0</v>
      </c>
      <c r="GQ235" s="5">
        <v>0</v>
      </c>
      <c r="GR235" s="5">
        <v>0</v>
      </c>
      <c r="GS235" s="5">
        <v>3</v>
      </c>
      <c r="GT235" s="5">
        <v>0</v>
      </c>
      <c r="GU235" s="5">
        <v>0</v>
      </c>
      <c r="GV235" s="5">
        <v>0</v>
      </c>
      <c r="GW235" s="5">
        <v>0</v>
      </c>
      <c r="GX235" s="5">
        <v>0</v>
      </c>
      <c r="GY235" s="5">
        <v>0</v>
      </c>
      <c r="GZ235" s="5">
        <v>3</v>
      </c>
      <c r="HA235" s="5">
        <v>4</v>
      </c>
      <c r="HB235" s="5">
        <v>28</v>
      </c>
      <c r="HC235" s="5">
        <v>0</v>
      </c>
      <c r="HD235" s="5">
        <v>0</v>
      </c>
      <c r="HE235" s="5">
        <v>0</v>
      </c>
      <c r="HF235" s="5">
        <v>0</v>
      </c>
      <c r="HG235" s="5">
        <v>0</v>
      </c>
      <c r="HH235" s="5">
        <v>0</v>
      </c>
      <c r="HI235" s="5">
        <v>0</v>
      </c>
      <c r="HJ235" s="5">
        <v>3</v>
      </c>
      <c r="HK235" s="5">
        <v>0</v>
      </c>
      <c r="HL235" s="5">
        <v>0</v>
      </c>
      <c r="HM235" s="5">
        <v>0</v>
      </c>
      <c r="HN235" s="5">
        <v>0</v>
      </c>
      <c r="HO235" s="5">
        <v>0</v>
      </c>
      <c r="HP235" s="5">
        <v>0</v>
      </c>
      <c r="HQ235" s="5">
        <v>10</v>
      </c>
      <c r="HR235" s="5">
        <v>0</v>
      </c>
      <c r="HS235" s="5">
        <v>0</v>
      </c>
      <c r="HT235" s="5">
        <v>0</v>
      </c>
      <c r="HU235" s="5">
        <v>0</v>
      </c>
      <c r="HV235" s="5">
        <v>0</v>
      </c>
      <c r="HW235" s="5">
        <v>0</v>
      </c>
      <c r="HX235" s="5">
        <v>0</v>
      </c>
      <c r="HY235" s="5">
        <v>0</v>
      </c>
      <c r="HZ235" s="5">
        <v>0</v>
      </c>
      <c r="IA235" s="5">
        <v>0</v>
      </c>
      <c r="IB235" s="5">
        <v>0</v>
      </c>
      <c r="IC235" s="5">
        <v>0</v>
      </c>
      <c r="ID235" s="5">
        <v>0</v>
      </c>
      <c r="IE235" s="5">
        <v>0</v>
      </c>
      <c r="IF235" s="5">
        <v>4</v>
      </c>
      <c r="IG235" s="5">
        <v>0</v>
      </c>
      <c r="IH235" s="5">
        <v>0</v>
      </c>
      <c r="II235" s="5">
        <v>9</v>
      </c>
      <c r="IJ235" s="5">
        <v>0</v>
      </c>
      <c r="IK235" s="5">
        <v>0</v>
      </c>
      <c r="IL235" s="5">
        <v>0</v>
      </c>
      <c r="IM235" s="5">
        <v>4</v>
      </c>
      <c r="IN235" s="5">
        <v>102</v>
      </c>
    </row>
    <row r="236" spans="2:248" x14ac:dyDescent="0.25">
      <c r="B236" s="4" t="s">
        <v>137</v>
      </c>
      <c r="C236" s="5">
        <v>230</v>
      </c>
      <c r="D236" s="5">
        <v>185</v>
      </c>
      <c r="E236" s="5">
        <v>601</v>
      </c>
      <c r="F236" s="5">
        <v>607</v>
      </c>
      <c r="G236" s="5">
        <v>241</v>
      </c>
      <c r="H236" s="5">
        <v>303</v>
      </c>
      <c r="I236" s="5">
        <v>387</v>
      </c>
      <c r="J236" s="5">
        <v>104</v>
      </c>
      <c r="K236" s="5">
        <v>920</v>
      </c>
      <c r="L236" s="5">
        <v>262</v>
      </c>
      <c r="M236" s="5">
        <v>140</v>
      </c>
      <c r="N236" s="5">
        <v>374</v>
      </c>
      <c r="O236" s="5">
        <v>296</v>
      </c>
      <c r="P236" s="5">
        <v>342</v>
      </c>
      <c r="Q236" s="5">
        <v>92</v>
      </c>
      <c r="R236" s="5">
        <v>325</v>
      </c>
      <c r="S236" s="5">
        <v>316</v>
      </c>
      <c r="T236" s="5">
        <v>530</v>
      </c>
      <c r="U236" s="5">
        <v>355</v>
      </c>
      <c r="V236" s="5">
        <v>333</v>
      </c>
      <c r="W236" s="5">
        <v>141</v>
      </c>
      <c r="X236" s="5">
        <v>527</v>
      </c>
      <c r="Y236" s="5">
        <v>171</v>
      </c>
      <c r="Z236" s="5">
        <v>97</v>
      </c>
      <c r="AA236" s="5">
        <v>629</v>
      </c>
      <c r="AB236" s="5">
        <v>299</v>
      </c>
      <c r="AC236" s="5">
        <v>1065</v>
      </c>
      <c r="AD236" s="5">
        <v>481</v>
      </c>
      <c r="AE236" s="5">
        <v>142</v>
      </c>
      <c r="AF236" s="5">
        <v>111</v>
      </c>
      <c r="AG236" s="5">
        <v>221</v>
      </c>
      <c r="AH236" s="5">
        <v>190</v>
      </c>
      <c r="AI236" s="5">
        <v>315</v>
      </c>
      <c r="AJ236" s="5">
        <v>170</v>
      </c>
      <c r="AK236" s="5">
        <v>512</v>
      </c>
      <c r="AL236" s="5">
        <v>277</v>
      </c>
      <c r="AM236" s="5">
        <v>253</v>
      </c>
      <c r="AN236" s="5">
        <v>133</v>
      </c>
      <c r="AO236" s="5">
        <v>234</v>
      </c>
      <c r="AP236" s="5">
        <v>225</v>
      </c>
      <c r="AQ236" s="5">
        <v>150</v>
      </c>
      <c r="AR236" s="5">
        <v>427</v>
      </c>
      <c r="AS236" s="5">
        <v>264</v>
      </c>
      <c r="AT236" s="5">
        <v>6124</v>
      </c>
      <c r="AU236" s="5">
        <v>161</v>
      </c>
      <c r="AV236" s="5">
        <v>417</v>
      </c>
      <c r="AW236" s="5">
        <v>360</v>
      </c>
      <c r="AX236" s="5">
        <v>294</v>
      </c>
      <c r="AY236" s="5">
        <v>761</v>
      </c>
      <c r="AZ236" s="5">
        <v>433</v>
      </c>
      <c r="BA236" s="5">
        <v>143</v>
      </c>
      <c r="BB236" s="5">
        <v>687</v>
      </c>
      <c r="BC236" s="5">
        <v>1087</v>
      </c>
      <c r="BD236" s="5">
        <v>165</v>
      </c>
      <c r="BE236" s="5">
        <v>240</v>
      </c>
      <c r="BF236" s="5">
        <v>153</v>
      </c>
      <c r="BG236" s="5">
        <v>146</v>
      </c>
      <c r="BH236" s="5">
        <v>162</v>
      </c>
      <c r="BI236" s="5">
        <v>1267</v>
      </c>
      <c r="BJ236" s="5">
        <v>72</v>
      </c>
      <c r="BK236" s="5">
        <v>21</v>
      </c>
      <c r="BL236" s="5">
        <v>340</v>
      </c>
      <c r="BM236" s="5">
        <v>239</v>
      </c>
      <c r="BN236" s="5">
        <v>1021</v>
      </c>
      <c r="BO236" s="5">
        <v>142</v>
      </c>
      <c r="BP236" s="5">
        <v>208</v>
      </c>
      <c r="BQ236" s="5">
        <v>275</v>
      </c>
      <c r="BR236" s="5">
        <v>104</v>
      </c>
      <c r="BS236" s="5">
        <v>260</v>
      </c>
      <c r="BT236" s="5">
        <v>323</v>
      </c>
      <c r="BU236" s="5">
        <v>498</v>
      </c>
      <c r="BV236" s="5">
        <v>98</v>
      </c>
      <c r="BW236" s="5">
        <v>659</v>
      </c>
      <c r="BX236" s="5">
        <v>248</v>
      </c>
      <c r="BY236" s="5">
        <v>430</v>
      </c>
      <c r="BZ236" s="5">
        <v>353</v>
      </c>
      <c r="CA236" s="5">
        <v>1697</v>
      </c>
      <c r="CB236" s="5">
        <v>505</v>
      </c>
      <c r="CC236" s="5">
        <v>120</v>
      </c>
      <c r="CD236" s="5">
        <v>494</v>
      </c>
      <c r="CE236" s="5">
        <v>493</v>
      </c>
      <c r="CF236" s="5">
        <v>35175</v>
      </c>
      <c r="CG236" s="5">
        <v>212</v>
      </c>
      <c r="CH236" s="5">
        <v>117</v>
      </c>
      <c r="CI236" s="5">
        <v>631</v>
      </c>
      <c r="CJ236" s="5">
        <v>732</v>
      </c>
      <c r="CK236" s="5">
        <v>248</v>
      </c>
      <c r="CL236" s="5">
        <v>259</v>
      </c>
      <c r="CM236" s="5">
        <v>537</v>
      </c>
      <c r="CN236" s="5">
        <v>97</v>
      </c>
      <c r="CO236" s="5">
        <v>1094</v>
      </c>
      <c r="CP236" s="5">
        <v>345</v>
      </c>
      <c r="CQ236" s="5">
        <v>145</v>
      </c>
      <c r="CR236" s="5">
        <v>374</v>
      </c>
      <c r="CS236" s="5">
        <v>292</v>
      </c>
      <c r="CT236" s="5">
        <v>529</v>
      </c>
      <c r="CU236" s="5">
        <v>126</v>
      </c>
      <c r="CV236" s="5">
        <v>266</v>
      </c>
      <c r="CW236" s="5">
        <v>224</v>
      </c>
      <c r="CX236" s="5">
        <v>696</v>
      </c>
      <c r="CY236" s="5">
        <v>314</v>
      </c>
      <c r="CZ236" s="5">
        <v>367</v>
      </c>
      <c r="DA236" s="5">
        <v>129</v>
      </c>
      <c r="DB236" s="5">
        <v>795</v>
      </c>
      <c r="DC236" s="5">
        <v>161</v>
      </c>
      <c r="DD236" s="5">
        <v>76</v>
      </c>
      <c r="DE236" s="5">
        <v>611</v>
      </c>
      <c r="DF236" s="5">
        <v>389</v>
      </c>
      <c r="DG236" s="5">
        <v>1307</v>
      </c>
      <c r="DH236" s="5">
        <v>434</v>
      </c>
      <c r="DI236" s="5">
        <v>124</v>
      </c>
      <c r="DJ236" s="5">
        <v>113</v>
      </c>
      <c r="DK236" s="5">
        <v>307</v>
      </c>
      <c r="DL236" s="5">
        <v>181</v>
      </c>
      <c r="DM236" s="5">
        <v>355</v>
      </c>
      <c r="DN236" s="5">
        <v>162</v>
      </c>
      <c r="DO236" s="5">
        <v>658</v>
      </c>
      <c r="DP236" s="5">
        <v>316</v>
      </c>
      <c r="DQ236" s="5">
        <v>260</v>
      </c>
      <c r="DR236" s="5">
        <v>111</v>
      </c>
      <c r="DS236" s="5">
        <v>254</v>
      </c>
      <c r="DT236" s="5">
        <v>323</v>
      </c>
      <c r="DU236" s="5">
        <v>170</v>
      </c>
      <c r="DV236" s="5">
        <v>506</v>
      </c>
      <c r="DW236" s="5">
        <v>333</v>
      </c>
      <c r="DX236" s="5">
        <v>6224</v>
      </c>
      <c r="DY236" s="5">
        <v>204</v>
      </c>
      <c r="DZ236" s="5">
        <v>358</v>
      </c>
      <c r="EA236" s="5">
        <v>240</v>
      </c>
      <c r="EB236" s="5">
        <v>273</v>
      </c>
      <c r="EC236" s="5">
        <v>849</v>
      </c>
      <c r="ED236" s="5">
        <v>542</v>
      </c>
      <c r="EE236" s="5">
        <v>149</v>
      </c>
      <c r="EF236" s="5">
        <v>852</v>
      </c>
      <c r="EG236" s="5">
        <v>658</v>
      </c>
      <c r="EH236" s="5">
        <v>142</v>
      </c>
      <c r="EI236" s="5">
        <v>163</v>
      </c>
      <c r="EJ236" s="5">
        <v>148</v>
      </c>
      <c r="EK236" s="5">
        <v>133</v>
      </c>
      <c r="EL236" s="5">
        <v>159</v>
      </c>
      <c r="EM236" s="5">
        <v>1309</v>
      </c>
      <c r="EN236" s="5">
        <v>46</v>
      </c>
      <c r="EO236" s="5">
        <v>23</v>
      </c>
      <c r="EP236" s="5">
        <v>266</v>
      </c>
      <c r="EQ236" s="5">
        <v>228</v>
      </c>
      <c r="ER236" s="5">
        <v>1372</v>
      </c>
      <c r="ES236" s="5">
        <v>119</v>
      </c>
      <c r="ET236" s="5">
        <v>210</v>
      </c>
      <c r="EU236" s="5">
        <v>237</v>
      </c>
      <c r="EV236" s="5">
        <v>99</v>
      </c>
      <c r="EW236" s="5">
        <v>278</v>
      </c>
      <c r="EX236" s="5">
        <v>305</v>
      </c>
      <c r="EY236" s="5">
        <v>422</v>
      </c>
      <c r="EZ236" s="5">
        <v>69</v>
      </c>
      <c r="FA236" s="5">
        <v>928</v>
      </c>
      <c r="FB236" s="5">
        <v>410</v>
      </c>
      <c r="FC236" s="5">
        <v>253</v>
      </c>
      <c r="FD236" s="5">
        <v>545</v>
      </c>
      <c r="FE236" s="5">
        <v>1930</v>
      </c>
      <c r="FF236" s="5">
        <v>472</v>
      </c>
      <c r="FG236" s="5">
        <v>102</v>
      </c>
      <c r="FH236" s="5">
        <v>469</v>
      </c>
      <c r="FI236" s="5">
        <v>312</v>
      </c>
      <c r="FJ236" s="5">
        <v>37199</v>
      </c>
      <c r="FK236" s="5">
        <v>443</v>
      </c>
      <c r="FL236" s="5">
        <v>309</v>
      </c>
      <c r="FM236" s="5">
        <v>1237</v>
      </c>
      <c r="FN236" s="5">
        <v>1344</v>
      </c>
      <c r="FO236" s="5">
        <v>489</v>
      </c>
      <c r="FP236" s="5">
        <v>558</v>
      </c>
      <c r="FQ236" s="5">
        <v>921</v>
      </c>
      <c r="FR236" s="5">
        <v>204</v>
      </c>
      <c r="FS236" s="5">
        <v>2015</v>
      </c>
      <c r="FT236" s="5">
        <v>610</v>
      </c>
      <c r="FU236" s="5">
        <v>281</v>
      </c>
      <c r="FV236" s="5">
        <v>754</v>
      </c>
      <c r="FW236" s="5">
        <v>589</v>
      </c>
      <c r="FX236" s="5">
        <v>876</v>
      </c>
      <c r="FY236" s="5">
        <v>217</v>
      </c>
      <c r="FZ236" s="5">
        <v>587</v>
      </c>
      <c r="GA236" s="5">
        <v>538</v>
      </c>
      <c r="GB236" s="5">
        <v>1228</v>
      </c>
      <c r="GC236" s="5">
        <v>668</v>
      </c>
      <c r="GD236" s="5">
        <v>699</v>
      </c>
      <c r="GE236" s="5">
        <v>271</v>
      </c>
      <c r="GF236" s="5">
        <v>1322</v>
      </c>
      <c r="GG236" s="5">
        <v>335</v>
      </c>
      <c r="GH236" s="5">
        <v>174</v>
      </c>
      <c r="GI236" s="5">
        <v>1246</v>
      </c>
      <c r="GJ236" s="5">
        <v>686</v>
      </c>
      <c r="GK236" s="5">
        <v>2377</v>
      </c>
      <c r="GL236" s="5">
        <v>915</v>
      </c>
      <c r="GM236" s="5">
        <v>267</v>
      </c>
      <c r="GN236" s="5">
        <v>223</v>
      </c>
      <c r="GO236" s="5">
        <v>531</v>
      </c>
      <c r="GP236" s="5">
        <v>371</v>
      </c>
      <c r="GQ236" s="5">
        <v>670</v>
      </c>
      <c r="GR236" s="5">
        <v>332</v>
      </c>
      <c r="GS236" s="5">
        <v>1175</v>
      </c>
      <c r="GT236" s="5">
        <v>592</v>
      </c>
      <c r="GU236" s="5">
        <v>510</v>
      </c>
      <c r="GV236" s="5">
        <v>246</v>
      </c>
      <c r="GW236" s="5">
        <v>490</v>
      </c>
      <c r="GX236" s="5">
        <v>552</v>
      </c>
      <c r="GY236" s="5">
        <v>317</v>
      </c>
      <c r="GZ236" s="5">
        <v>935</v>
      </c>
      <c r="HA236" s="5">
        <v>603</v>
      </c>
      <c r="HB236" s="5">
        <v>12347</v>
      </c>
      <c r="HC236" s="5">
        <v>365</v>
      </c>
      <c r="HD236" s="5">
        <v>776</v>
      </c>
      <c r="HE236" s="5">
        <v>600</v>
      </c>
      <c r="HF236" s="5">
        <v>564</v>
      </c>
      <c r="HG236" s="5">
        <v>1611</v>
      </c>
      <c r="HH236" s="5">
        <v>973</v>
      </c>
      <c r="HI236" s="5">
        <v>293</v>
      </c>
      <c r="HJ236" s="5">
        <v>1540</v>
      </c>
      <c r="HK236" s="5">
        <v>1752</v>
      </c>
      <c r="HL236" s="5">
        <v>310</v>
      </c>
      <c r="HM236" s="5">
        <v>401</v>
      </c>
      <c r="HN236" s="5">
        <v>296</v>
      </c>
      <c r="HO236" s="5">
        <v>284</v>
      </c>
      <c r="HP236" s="5">
        <v>319</v>
      </c>
      <c r="HQ236" s="5">
        <v>2580</v>
      </c>
      <c r="HR236" s="5">
        <v>122</v>
      </c>
      <c r="HS236" s="5">
        <v>42</v>
      </c>
      <c r="HT236" s="5">
        <v>609</v>
      </c>
      <c r="HU236" s="5">
        <v>465</v>
      </c>
      <c r="HV236" s="5">
        <v>2392</v>
      </c>
      <c r="HW236" s="5">
        <v>262</v>
      </c>
      <c r="HX236" s="5">
        <v>416</v>
      </c>
      <c r="HY236" s="5">
        <v>508</v>
      </c>
      <c r="HZ236" s="5">
        <v>196</v>
      </c>
      <c r="IA236" s="5">
        <v>538</v>
      </c>
      <c r="IB236" s="5">
        <v>625</v>
      </c>
      <c r="IC236" s="5">
        <v>919</v>
      </c>
      <c r="ID236" s="5">
        <v>173</v>
      </c>
      <c r="IE236" s="5">
        <v>1589</v>
      </c>
      <c r="IF236" s="5">
        <v>656</v>
      </c>
      <c r="IG236" s="5">
        <v>678</v>
      </c>
      <c r="IH236" s="5">
        <v>902</v>
      </c>
      <c r="II236" s="5">
        <v>3633</v>
      </c>
      <c r="IJ236" s="5">
        <v>977</v>
      </c>
      <c r="IK236" s="5">
        <v>217</v>
      </c>
      <c r="IL236" s="5">
        <v>962</v>
      </c>
      <c r="IM236" s="5">
        <v>805</v>
      </c>
      <c r="IN236" s="5">
        <v>72375</v>
      </c>
    </row>
    <row r="237" spans="2:248" x14ac:dyDescent="0.25">
      <c r="B237" s="4" t="s">
        <v>16</v>
      </c>
      <c r="C237" s="5">
        <v>31</v>
      </c>
      <c r="D237" s="5">
        <v>13</v>
      </c>
      <c r="E237" s="5">
        <v>84</v>
      </c>
      <c r="F237" s="5">
        <v>94</v>
      </c>
      <c r="G237" s="5">
        <v>33</v>
      </c>
      <c r="H237" s="5">
        <v>45</v>
      </c>
      <c r="I237" s="5">
        <v>59</v>
      </c>
      <c r="J237" s="5">
        <v>13</v>
      </c>
      <c r="K237" s="5">
        <v>127</v>
      </c>
      <c r="L237" s="5">
        <v>250</v>
      </c>
      <c r="M237" s="5">
        <v>28</v>
      </c>
      <c r="N237" s="5">
        <v>52</v>
      </c>
      <c r="O237" s="5">
        <v>75</v>
      </c>
      <c r="P237" s="5">
        <v>268</v>
      </c>
      <c r="Q237" s="5">
        <v>10</v>
      </c>
      <c r="R237" s="5">
        <v>36</v>
      </c>
      <c r="S237" s="5">
        <v>45</v>
      </c>
      <c r="T237" s="5">
        <v>125</v>
      </c>
      <c r="U237" s="5">
        <v>70</v>
      </c>
      <c r="V237" s="5">
        <v>77</v>
      </c>
      <c r="W237" s="5">
        <v>13</v>
      </c>
      <c r="X237" s="5">
        <v>96</v>
      </c>
      <c r="Y237" s="5">
        <v>22</v>
      </c>
      <c r="Z237" s="5">
        <v>9</v>
      </c>
      <c r="AA237" s="5">
        <v>75</v>
      </c>
      <c r="AB237" s="5">
        <v>361</v>
      </c>
      <c r="AC237" s="5">
        <v>205</v>
      </c>
      <c r="AD237" s="5">
        <v>66</v>
      </c>
      <c r="AE237" s="5">
        <v>14</v>
      </c>
      <c r="AF237" s="5">
        <v>19</v>
      </c>
      <c r="AG237" s="5">
        <v>91</v>
      </c>
      <c r="AH237" s="5">
        <v>28</v>
      </c>
      <c r="AI237" s="5">
        <v>373</v>
      </c>
      <c r="AJ237" s="5">
        <v>14</v>
      </c>
      <c r="AK237" s="5">
        <v>192</v>
      </c>
      <c r="AL237" s="5">
        <v>176</v>
      </c>
      <c r="AM237" s="5">
        <v>33</v>
      </c>
      <c r="AN237" s="5">
        <v>20</v>
      </c>
      <c r="AO237" s="5">
        <v>32</v>
      </c>
      <c r="AP237" s="5">
        <v>46</v>
      </c>
      <c r="AQ237" s="5">
        <v>18</v>
      </c>
      <c r="AR237" s="5">
        <v>99</v>
      </c>
      <c r="AS237" s="5">
        <v>63</v>
      </c>
      <c r="AT237" s="5">
        <v>900</v>
      </c>
      <c r="AU237" s="5">
        <v>131</v>
      </c>
      <c r="AV237" s="5">
        <v>54</v>
      </c>
      <c r="AW237" s="5">
        <v>46</v>
      </c>
      <c r="AX237" s="5">
        <v>35</v>
      </c>
      <c r="AY237" s="5">
        <v>306</v>
      </c>
      <c r="AZ237" s="5">
        <v>80</v>
      </c>
      <c r="BA237" s="5">
        <v>21</v>
      </c>
      <c r="BB237" s="5">
        <v>133</v>
      </c>
      <c r="BC237" s="5">
        <v>181</v>
      </c>
      <c r="BD237" s="5">
        <v>15</v>
      </c>
      <c r="BE237" s="5">
        <v>45</v>
      </c>
      <c r="BF237" s="5">
        <v>15</v>
      </c>
      <c r="BG237" s="5">
        <v>22</v>
      </c>
      <c r="BH237" s="5">
        <v>27</v>
      </c>
      <c r="BI237" s="5">
        <v>253</v>
      </c>
      <c r="BJ237" s="5">
        <v>7</v>
      </c>
      <c r="BK237" s="5">
        <v>0</v>
      </c>
      <c r="BL237" s="5">
        <v>43</v>
      </c>
      <c r="BM237" s="5">
        <v>35</v>
      </c>
      <c r="BN237" s="5">
        <v>126</v>
      </c>
      <c r="BO237" s="5">
        <v>24</v>
      </c>
      <c r="BP237" s="5">
        <v>32</v>
      </c>
      <c r="BQ237" s="5">
        <v>33</v>
      </c>
      <c r="BR237" s="5">
        <v>15</v>
      </c>
      <c r="BS237" s="5">
        <v>40</v>
      </c>
      <c r="BT237" s="5">
        <v>38</v>
      </c>
      <c r="BU237" s="5">
        <v>105</v>
      </c>
      <c r="BV237" s="5">
        <v>31</v>
      </c>
      <c r="BW237" s="5">
        <v>153</v>
      </c>
      <c r="BX237" s="5">
        <v>188</v>
      </c>
      <c r="BY237" s="5">
        <v>61</v>
      </c>
      <c r="BZ237" s="5">
        <v>289</v>
      </c>
      <c r="CA237" s="5">
        <v>204</v>
      </c>
      <c r="CB237" s="5">
        <v>76</v>
      </c>
      <c r="CC237" s="5">
        <v>25</v>
      </c>
      <c r="CD237" s="5">
        <v>124</v>
      </c>
      <c r="CE237" s="5">
        <v>990</v>
      </c>
      <c r="CF237" s="5">
        <v>8517</v>
      </c>
      <c r="CG237" s="5">
        <v>18</v>
      </c>
      <c r="CH237" s="5">
        <v>7</v>
      </c>
      <c r="CI237" s="5">
        <v>43</v>
      </c>
      <c r="CJ237" s="5">
        <v>64</v>
      </c>
      <c r="CK237" s="5">
        <v>15</v>
      </c>
      <c r="CL237" s="5">
        <v>28</v>
      </c>
      <c r="CM237" s="5">
        <v>62</v>
      </c>
      <c r="CN237" s="5">
        <v>4</v>
      </c>
      <c r="CO237" s="5">
        <v>141</v>
      </c>
      <c r="CP237" s="5">
        <v>112</v>
      </c>
      <c r="CQ237" s="5">
        <v>4</v>
      </c>
      <c r="CR237" s="5">
        <v>16</v>
      </c>
      <c r="CS237" s="5">
        <v>55</v>
      </c>
      <c r="CT237" s="5">
        <v>181</v>
      </c>
      <c r="CU237" s="5">
        <v>4</v>
      </c>
      <c r="CV237" s="5">
        <v>27</v>
      </c>
      <c r="CW237" s="5">
        <v>23</v>
      </c>
      <c r="CX237" s="5">
        <v>96</v>
      </c>
      <c r="CY237" s="5">
        <v>49</v>
      </c>
      <c r="CZ237" s="5">
        <v>88</v>
      </c>
      <c r="DA237" s="5">
        <v>9</v>
      </c>
      <c r="DB237" s="5">
        <v>96</v>
      </c>
      <c r="DC237" s="5">
        <v>7</v>
      </c>
      <c r="DD237" s="5">
        <v>4</v>
      </c>
      <c r="DE237" s="5">
        <v>61</v>
      </c>
      <c r="DF237" s="5">
        <v>159</v>
      </c>
      <c r="DG237" s="5">
        <v>134</v>
      </c>
      <c r="DH237" s="5">
        <v>48</v>
      </c>
      <c r="DI237" s="5">
        <v>10</v>
      </c>
      <c r="DJ237" s="5">
        <v>3</v>
      </c>
      <c r="DK237" s="5">
        <v>43</v>
      </c>
      <c r="DL237" s="5">
        <v>21</v>
      </c>
      <c r="DM237" s="5">
        <v>148</v>
      </c>
      <c r="DN237" s="5">
        <v>14</v>
      </c>
      <c r="DO237" s="5">
        <v>103</v>
      </c>
      <c r="DP237" s="5">
        <v>100</v>
      </c>
      <c r="DQ237" s="5">
        <v>39</v>
      </c>
      <c r="DR237" s="5">
        <v>8</v>
      </c>
      <c r="DS237" s="5">
        <v>17</v>
      </c>
      <c r="DT237" s="5">
        <v>65</v>
      </c>
      <c r="DU237" s="5">
        <v>7</v>
      </c>
      <c r="DV237" s="5">
        <v>83</v>
      </c>
      <c r="DW237" s="5">
        <v>52</v>
      </c>
      <c r="DX237" s="5">
        <v>734</v>
      </c>
      <c r="DY237" s="5">
        <v>85</v>
      </c>
      <c r="DZ237" s="5">
        <v>38</v>
      </c>
      <c r="EA237" s="5">
        <v>16</v>
      </c>
      <c r="EB237" s="5">
        <v>12</v>
      </c>
      <c r="EC237" s="5">
        <v>165</v>
      </c>
      <c r="ED237" s="5">
        <v>67</v>
      </c>
      <c r="EE237" s="5">
        <v>11</v>
      </c>
      <c r="EF237" s="5">
        <v>96</v>
      </c>
      <c r="EG237" s="5">
        <v>99</v>
      </c>
      <c r="EH237" s="5">
        <v>0</v>
      </c>
      <c r="EI237" s="5">
        <v>16</v>
      </c>
      <c r="EJ237" s="5">
        <v>10</v>
      </c>
      <c r="EK237" s="5">
        <v>22</v>
      </c>
      <c r="EL237" s="5">
        <v>8</v>
      </c>
      <c r="EM237" s="5">
        <v>141</v>
      </c>
      <c r="EN237" s="5">
        <v>9</v>
      </c>
      <c r="EO237" s="5">
        <v>0</v>
      </c>
      <c r="EP237" s="5">
        <v>25</v>
      </c>
      <c r="EQ237" s="5">
        <v>16</v>
      </c>
      <c r="ER237" s="5">
        <v>114</v>
      </c>
      <c r="ES237" s="5">
        <v>12</v>
      </c>
      <c r="ET237" s="5">
        <v>21</v>
      </c>
      <c r="EU237" s="5">
        <v>16</v>
      </c>
      <c r="EV237" s="5">
        <v>10</v>
      </c>
      <c r="EW237" s="5">
        <v>23</v>
      </c>
      <c r="EX237" s="5">
        <v>17</v>
      </c>
      <c r="EY237" s="5">
        <v>37</v>
      </c>
      <c r="EZ237" s="5">
        <v>7</v>
      </c>
      <c r="FA237" s="5">
        <v>117</v>
      </c>
      <c r="FB237" s="5">
        <v>110</v>
      </c>
      <c r="FC237" s="5">
        <v>18</v>
      </c>
      <c r="FD237" s="5">
        <v>147</v>
      </c>
      <c r="FE237" s="5">
        <v>163</v>
      </c>
      <c r="FF237" s="5">
        <v>59</v>
      </c>
      <c r="FG237" s="5">
        <v>3</v>
      </c>
      <c r="FH237" s="5">
        <v>76</v>
      </c>
      <c r="FI237" s="5">
        <v>234</v>
      </c>
      <c r="FJ237" s="5">
        <v>5039</v>
      </c>
      <c r="FK237" s="5">
        <v>46</v>
      </c>
      <c r="FL237" s="5">
        <v>20</v>
      </c>
      <c r="FM237" s="5">
        <v>123</v>
      </c>
      <c r="FN237" s="5">
        <v>160</v>
      </c>
      <c r="FO237" s="5">
        <v>56</v>
      </c>
      <c r="FP237" s="5">
        <v>68</v>
      </c>
      <c r="FQ237" s="5">
        <v>121</v>
      </c>
      <c r="FR237" s="5">
        <v>17</v>
      </c>
      <c r="FS237" s="5">
        <v>264</v>
      </c>
      <c r="FT237" s="5">
        <v>364</v>
      </c>
      <c r="FU237" s="5">
        <v>31</v>
      </c>
      <c r="FV237" s="5">
        <v>66</v>
      </c>
      <c r="FW237" s="5">
        <v>133</v>
      </c>
      <c r="FX237" s="5">
        <v>450</v>
      </c>
      <c r="FY237" s="5">
        <v>13</v>
      </c>
      <c r="FZ237" s="5">
        <v>62</v>
      </c>
      <c r="GA237" s="5">
        <v>67</v>
      </c>
      <c r="GB237" s="5">
        <v>224</v>
      </c>
      <c r="GC237" s="5">
        <v>120</v>
      </c>
      <c r="GD237" s="5">
        <v>160</v>
      </c>
      <c r="GE237" s="5">
        <v>29</v>
      </c>
      <c r="GF237" s="5">
        <v>196</v>
      </c>
      <c r="GG237" s="5">
        <v>28</v>
      </c>
      <c r="GH237" s="5">
        <v>15</v>
      </c>
      <c r="GI237" s="5">
        <v>135</v>
      </c>
      <c r="GJ237" s="5">
        <v>516</v>
      </c>
      <c r="GK237" s="5">
        <v>338</v>
      </c>
      <c r="GL237" s="5">
        <v>112</v>
      </c>
      <c r="GM237" s="5">
        <v>33</v>
      </c>
      <c r="GN237" s="5">
        <v>18</v>
      </c>
      <c r="GO237" s="5">
        <v>130</v>
      </c>
      <c r="GP237" s="5">
        <v>49</v>
      </c>
      <c r="GQ237" s="5">
        <v>517</v>
      </c>
      <c r="GR237" s="5">
        <v>29</v>
      </c>
      <c r="GS237" s="5">
        <v>295</v>
      </c>
      <c r="GT237" s="5">
        <v>271</v>
      </c>
      <c r="GU237" s="5">
        <v>74</v>
      </c>
      <c r="GV237" s="5">
        <v>34</v>
      </c>
      <c r="GW237" s="5">
        <v>48</v>
      </c>
      <c r="GX237" s="5">
        <v>115</v>
      </c>
      <c r="GY237" s="5">
        <v>29</v>
      </c>
      <c r="GZ237" s="5">
        <v>184</v>
      </c>
      <c r="HA237" s="5">
        <v>122</v>
      </c>
      <c r="HB237" s="5">
        <v>1633</v>
      </c>
      <c r="HC237" s="5">
        <v>214</v>
      </c>
      <c r="HD237" s="5">
        <v>92</v>
      </c>
      <c r="HE237" s="5">
        <v>63</v>
      </c>
      <c r="HF237" s="5">
        <v>48</v>
      </c>
      <c r="HG237" s="5">
        <v>477</v>
      </c>
      <c r="HH237" s="5">
        <v>146</v>
      </c>
      <c r="HI237" s="5">
        <v>34</v>
      </c>
      <c r="HJ237" s="5">
        <v>234</v>
      </c>
      <c r="HK237" s="5">
        <v>279</v>
      </c>
      <c r="HL237" s="5">
        <v>17</v>
      </c>
      <c r="HM237" s="5">
        <v>62</v>
      </c>
      <c r="HN237" s="5">
        <v>28</v>
      </c>
      <c r="HO237" s="5">
        <v>47</v>
      </c>
      <c r="HP237" s="5">
        <v>36</v>
      </c>
      <c r="HQ237" s="5">
        <v>392</v>
      </c>
      <c r="HR237" s="5">
        <v>18</v>
      </c>
      <c r="HS237" s="5">
        <v>5</v>
      </c>
      <c r="HT237" s="5">
        <v>72</v>
      </c>
      <c r="HU237" s="5">
        <v>44</v>
      </c>
      <c r="HV237" s="5">
        <v>243</v>
      </c>
      <c r="HW237" s="5">
        <v>36</v>
      </c>
      <c r="HX237" s="5">
        <v>54</v>
      </c>
      <c r="HY237" s="5">
        <v>48</v>
      </c>
      <c r="HZ237" s="5">
        <v>22</v>
      </c>
      <c r="IA237" s="5">
        <v>63</v>
      </c>
      <c r="IB237" s="5">
        <v>56</v>
      </c>
      <c r="IC237" s="5">
        <v>142</v>
      </c>
      <c r="ID237" s="5">
        <v>39</v>
      </c>
      <c r="IE237" s="5">
        <v>267</v>
      </c>
      <c r="IF237" s="5">
        <v>302</v>
      </c>
      <c r="IG237" s="5">
        <v>86</v>
      </c>
      <c r="IH237" s="5">
        <v>440</v>
      </c>
      <c r="II237" s="5">
        <v>371</v>
      </c>
      <c r="IJ237" s="5">
        <v>134</v>
      </c>
      <c r="IK237" s="5">
        <v>29</v>
      </c>
      <c r="IL237" s="5">
        <v>194</v>
      </c>
      <c r="IM237" s="5">
        <v>1224</v>
      </c>
      <c r="IN237" s="5">
        <v>13556</v>
      </c>
    </row>
    <row r="238" spans="2:248" x14ac:dyDescent="0.25">
      <c r="B238" s="4" t="s">
        <v>138</v>
      </c>
      <c r="C238" s="5">
        <v>396</v>
      </c>
      <c r="D238" s="5">
        <v>271</v>
      </c>
      <c r="E238" s="5">
        <v>2931</v>
      </c>
      <c r="F238" s="5">
        <v>3649</v>
      </c>
      <c r="G238" s="5">
        <v>841</v>
      </c>
      <c r="H238" s="5">
        <v>1155</v>
      </c>
      <c r="I238" s="5">
        <v>4406</v>
      </c>
      <c r="J238" s="5">
        <v>387</v>
      </c>
      <c r="K238" s="5">
        <v>14455</v>
      </c>
      <c r="L238" s="5">
        <v>4248</v>
      </c>
      <c r="M238" s="5">
        <v>214</v>
      </c>
      <c r="N238" s="5">
        <v>798</v>
      </c>
      <c r="O238" s="5">
        <v>1923</v>
      </c>
      <c r="P238" s="5">
        <v>4824</v>
      </c>
      <c r="Q238" s="5">
        <v>142</v>
      </c>
      <c r="R238" s="5">
        <v>532</v>
      </c>
      <c r="S238" s="5">
        <v>652</v>
      </c>
      <c r="T238" s="5">
        <v>5373</v>
      </c>
      <c r="U238" s="5">
        <v>911</v>
      </c>
      <c r="V238" s="5">
        <v>2944</v>
      </c>
      <c r="W238" s="5">
        <v>263</v>
      </c>
      <c r="X238" s="5">
        <v>5287</v>
      </c>
      <c r="Y238" s="5">
        <v>403</v>
      </c>
      <c r="Z238" s="5">
        <v>436</v>
      </c>
      <c r="AA238" s="5">
        <v>2823</v>
      </c>
      <c r="AB238" s="5">
        <v>5974</v>
      </c>
      <c r="AC238" s="5">
        <v>7950</v>
      </c>
      <c r="AD238" s="5">
        <v>1312</v>
      </c>
      <c r="AE238" s="5">
        <v>533</v>
      </c>
      <c r="AF238" s="5">
        <v>163</v>
      </c>
      <c r="AG238" s="5">
        <v>2870</v>
      </c>
      <c r="AH238" s="5">
        <v>471</v>
      </c>
      <c r="AI238" s="5">
        <v>6295</v>
      </c>
      <c r="AJ238" s="5">
        <v>444</v>
      </c>
      <c r="AK238" s="5">
        <v>6372</v>
      </c>
      <c r="AL238" s="5">
        <v>6496</v>
      </c>
      <c r="AM238" s="5">
        <v>1425</v>
      </c>
      <c r="AN238" s="5">
        <v>315</v>
      </c>
      <c r="AO238" s="5">
        <v>1284</v>
      </c>
      <c r="AP238" s="5">
        <v>3626</v>
      </c>
      <c r="AQ238" s="5">
        <v>228</v>
      </c>
      <c r="AR238" s="5">
        <v>3444</v>
      </c>
      <c r="AS238" s="5">
        <v>3314</v>
      </c>
      <c r="AT238" s="5">
        <v>147779</v>
      </c>
      <c r="AU238" s="5">
        <v>2195</v>
      </c>
      <c r="AV238" s="5">
        <v>947</v>
      </c>
      <c r="AW238" s="5">
        <v>756</v>
      </c>
      <c r="AX238" s="5">
        <v>602</v>
      </c>
      <c r="AY238" s="5">
        <v>15621</v>
      </c>
      <c r="AZ238" s="5">
        <v>4151</v>
      </c>
      <c r="BA238" s="5">
        <v>623</v>
      </c>
      <c r="BB238" s="5">
        <v>4082</v>
      </c>
      <c r="BC238" s="5">
        <v>4090</v>
      </c>
      <c r="BD238" s="5">
        <v>574</v>
      </c>
      <c r="BE238" s="5">
        <v>765</v>
      </c>
      <c r="BF238" s="5">
        <v>445</v>
      </c>
      <c r="BG238" s="5">
        <v>1696</v>
      </c>
      <c r="BH238" s="5">
        <v>247</v>
      </c>
      <c r="BI238" s="5">
        <v>16727</v>
      </c>
      <c r="BJ238" s="5">
        <v>217</v>
      </c>
      <c r="BK238" s="5">
        <v>154</v>
      </c>
      <c r="BL238" s="5">
        <v>976</v>
      </c>
      <c r="BM238" s="5">
        <v>585</v>
      </c>
      <c r="BN238" s="5">
        <v>7633</v>
      </c>
      <c r="BO238" s="5">
        <v>353</v>
      </c>
      <c r="BP238" s="5">
        <v>1140</v>
      </c>
      <c r="BQ238" s="5">
        <v>371</v>
      </c>
      <c r="BR238" s="5">
        <v>228</v>
      </c>
      <c r="BS238" s="5">
        <v>636</v>
      </c>
      <c r="BT238" s="5">
        <v>551</v>
      </c>
      <c r="BU238" s="5">
        <v>942</v>
      </c>
      <c r="BV238" s="5">
        <v>209</v>
      </c>
      <c r="BW238" s="5">
        <v>9605</v>
      </c>
      <c r="BX238" s="5">
        <v>3559</v>
      </c>
      <c r="BY238" s="5">
        <v>735</v>
      </c>
      <c r="BZ238" s="5">
        <v>5652</v>
      </c>
      <c r="CA238" s="5">
        <v>17348</v>
      </c>
      <c r="CB238" s="5">
        <v>3307</v>
      </c>
      <c r="CC238" s="5">
        <v>172</v>
      </c>
      <c r="CD238" s="5">
        <v>96</v>
      </c>
      <c r="CE238" s="5">
        <v>10078</v>
      </c>
      <c r="CF238" s="5">
        <v>378619</v>
      </c>
      <c r="CG238" s="5">
        <v>438</v>
      </c>
      <c r="CH238" s="5">
        <v>308</v>
      </c>
      <c r="CI238" s="5">
        <v>4216</v>
      </c>
      <c r="CJ238" s="5">
        <v>5340</v>
      </c>
      <c r="CK238" s="5">
        <v>1111</v>
      </c>
      <c r="CL238" s="5">
        <v>1629</v>
      </c>
      <c r="CM238" s="5">
        <v>5426</v>
      </c>
      <c r="CN238" s="5">
        <v>448</v>
      </c>
      <c r="CO238" s="5">
        <v>16619</v>
      </c>
      <c r="CP238" s="5">
        <v>6321</v>
      </c>
      <c r="CQ238" s="5">
        <v>179</v>
      </c>
      <c r="CR238" s="5">
        <v>921</v>
      </c>
      <c r="CS238" s="5">
        <v>3430</v>
      </c>
      <c r="CT238" s="5">
        <v>8984</v>
      </c>
      <c r="CU238" s="5">
        <v>201</v>
      </c>
      <c r="CV238" s="5">
        <v>640</v>
      </c>
      <c r="CW238" s="5">
        <v>526</v>
      </c>
      <c r="CX238" s="5">
        <v>7903</v>
      </c>
      <c r="CY238" s="5">
        <v>1268</v>
      </c>
      <c r="CZ238" s="5">
        <v>5289</v>
      </c>
      <c r="DA238" s="5">
        <v>241</v>
      </c>
      <c r="DB238" s="5">
        <v>6979</v>
      </c>
      <c r="DC238" s="5">
        <v>510</v>
      </c>
      <c r="DD238" s="5">
        <v>562</v>
      </c>
      <c r="DE238" s="5">
        <v>4284</v>
      </c>
      <c r="DF238" s="5">
        <v>8667</v>
      </c>
      <c r="DG238" s="5">
        <v>12012</v>
      </c>
      <c r="DH238" s="5">
        <v>1782</v>
      </c>
      <c r="DI238" s="5">
        <v>587</v>
      </c>
      <c r="DJ238" s="5">
        <v>153</v>
      </c>
      <c r="DK238" s="5">
        <v>3560</v>
      </c>
      <c r="DL238" s="5">
        <v>609</v>
      </c>
      <c r="DM238" s="5">
        <v>8452</v>
      </c>
      <c r="DN238" s="5">
        <v>478</v>
      </c>
      <c r="DO238" s="5">
        <v>8023</v>
      </c>
      <c r="DP238" s="5">
        <v>7770</v>
      </c>
      <c r="DQ238" s="5">
        <v>2473</v>
      </c>
      <c r="DR238" s="5">
        <v>249</v>
      </c>
      <c r="DS238" s="5">
        <v>1835</v>
      </c>
      <c r="DT238" s="5">
        <v>4562</v>
      </c>
      <c r="DU238" s="5">
        <v>306</v>
      </c>
      <c r="DV238" s="5">
        <v>5324</v>
      </c>
      <c r="DW238" s="5">
        <v>4803</v>
      </c>
      <c r="DX238" s="5">
        <v>137065</v>
      </c>
      <c r="DY238" s="5">
        <v>4034</v>
      </c>
      <c r="DZ238" s="5">
        <v>1301</v>
      </c>
      <c r="EA238" s="5">
        <v>1168</v>
      </c>
      <c r="EB238" s="5">
        <v>614</v>
      </c>
      <c r="EC238" s="5">
        <v>17157</v>
      </c>
      <c r="ED238" s="5">
        <v>5683</v>
      </c>
      <c r="EE238" s="5">
        <v>911</v>
      </c>
      <c r="EF238" s="5">
        <v>5820</v>
      </c>
      <c r="EG238" s="5">
        <v>6297</v>
      </c>
      <c r="EH238" s="5">
        <v>715</v>
      </c>
      <c r="EI238" s="5">
        <v>649</v>
      </c>
      <c r="EJ238" s="5">
        <v>484</v>
      </c>
      <c r="EK238" s="5">
        <v>2444</v>
      </c>
      <c r="EL238" s="5">
        <v>288</v>
      </c>
      <c r="EM238" s="5">
        <v>16333</v>
      </c>
      <c r="EN238" s="5">
        <v>199</v>
      </c>
      <c r="EO238" s="5">
        <v>173</v>
      </c>
      <c r="EP238" s="5">
        <v>1062</v>
      </c>
      <c r="EQ238" s="5">
        <v>553</v>
      </c>
      <c r="ER238" s="5">
        <v>9520</v>
      </c>
      <c r="ES238" s="5">
        <v>384</v>
      </c>
      <c r="ET238" s="5">
        <v>1538</v>
      </c>
      <c r="EU238" s="5">
        <v>488</v>
      </c>
      <c r="EV238" s="5">
        <v>221</v>
      </c>
      <c r="EW238" s="5">
        <v>956</v>
      </c>
      <c r="EX238" s="5">
        <v>970</v>
      </c>
      <c r="EY238" s="5">
        <v>1119</v>
      </c>
      <c r="EZ238" s="5">
        <v>179</v>
      </c>
      <c r="FA238" s="5">
        <v>12078</v>
      </c>
      <c r="FB238" s="5">
        <v>6211</v>
      </c>
      <c r="FC238" s="5">
        <v>1161</v>
      </c>
      <c r="FD238" s="5">
        <v>8559</v>
      </c>
      <c r="FE238" s="5">
        <v>19562</v>
      </c>
      <c r="FF238" s="5">
        <v>5327</v>
      </c>
      <c r="FG238" s="5">
        <v>171</v>
      </c>
      <c r="FH238" s="5">
        <v>99</v>
      </c>
      <c r="FI238" s="5">
        <v>10283</v>
      </c>
      <c r="FJ238" s="5">
        <v>437209</v>
      </c>
      <c r="FK238" s="5">
        <v>835</v>
      </c>
      <c r="FL238" s="5">
        <v>578</v>
      </c>
      <c r="FM238" s="5">
        <v>7139</v>
      </c>
      <c r="FN238" s="5">
        <v>8992</v>
      </c>
      <c r="FO238" s="5">
        <v>1949</v>
      </c>
      <c r="FP238" s="5">
        <v>2783</v>
      </c>
      <c r="FQ238" s="5">
        <v>9829</v>
      </c>
      <c r="FR238" s="5">
        <v>835</v>
      </c>
      <c r="FS238" s="5">
        <v>31068</v>
      </c>
      <c r="FT238" s="5">
        <v>10567</v>
      </c>
      <c r="FU238" s="5">
        <v>394</v>
      </c>
      <c r="FV238" s="5">
        <v>1716</v>
      </c>
      <c r="FW238" s="5">
        <v>5352</v>
      </c>
      <c r="FX238" s="5">
        <v>13811</v>
      </c>
      <c r="FY238" s="5">
        <v>341</v>
      </c>
      <c r="FZ238" s="5">
        <v>1167</v>
      </c>
      <c r="GA238" s="5">
        <v>1181</v>
      </c>
      <c r="GB238" s="5">
        <v>13272</v>
      </c>
      <c r="GC238" s="5">
        <v>2177</v>
      </c>
      <c r="GD238" s="5">
        <v>8234</v>
      </c>
      <c r="GE238" s="5">
        <v>500</v>
      </c>
      <c r="GF238" s="5">
        <v>12267</v>
      </c>
      <c r="GG238" s="5">
        <v>912</v>
      </c>
      <c r="GH238" s="5">
        <v>998</v>
      </c>
      <c r="GI238" s="5">
        <v>7103</v>
      </c>
      <c r="GJ238" s="5">
        <v>14647</v>
      </c>
      <c r="GK238" s="5">
        <v>19964</v>
      </c>
      <c r="GL238" s="5">
        <v>3099</v>
      </c>
      <c r="GM238" s="5">
        <v>1124</v>
      </c>
      <c r="GN238" s="5">
        <v>310</v>
      </c>
      <c r="GO238" s="5">
        <v>6433</v>
      </c>
      <c r="GP238" s="5">
        <v>1079</v>
      </c>
      <c r="GQ238" s="5">
        <v>14750</v>
      </c>
      <c r="GR238" s="5">
        <v>920</v>
      </c>
      <c r="GS238" s="5">
        <v>14392</v>
      </c>
      <c r="GT238" s="5">
        <v>14267</v>
      </c>
      <c r="GU238" s="5">
        <v>3899</v>
      </c>
      <c r="GV238" s="5">
        <v>557</v>
      </c>
      <c r="GW238" s="5">
        <v>3122</v>
      </c>
      <c r="GX238" s="5">
        <v>8180</v>
      </c>
      <c r="GY238" s="5">
        <v>535</v>
      </c>
      <c r="GZ238" s="5">
        <v>8765</v>
      </c>
      <c r="HA238" s="5">
        <v>8114</v>
      </c>
      <c r="HB238" s="5">
        <v>284846</v>
      </c>
      <c r="HC238" s="5">
        <v>6225</v>
      </c>
      <c r="HD238" s="5">
        <v>2246</v>
      </c>
      <c r="HE238" s="5">
        <v>1928</v>
      </c>
      <c r="HF238" s="5">
        <v>1218</v>
      </c>
      <c r="HG238" s="5">
        <v>32779</v>
      </c>
      <c r="HH238" s="5">
        <v>9837</v>
      </c>
      <c r="HI238" s="5">
        <v>1530</v>
      </c>
      <c r="HJ238" s="5">
        <v>9898</v>
      </c>
      <c r="HK238" s="5">
        <v>10391</v>
      </c>
      <c r="HL238" s="5">
        <v>1294</v>
      </c>
      <c r="HM238" s="5">
        <v>1416</v>
      </c>
      <c r="HN238" s="5">
        <v>927</v>
      </c>
      <c r="HO238" s="5">
        <v>4147</v>
      </c>
      <c r="HP238" s="5">
        <v>543</v>
      </c>
      <c r="HQ238" s="5">
        <v>33055</v>
      </c>
      <c r="HR238" s="5">
        <v>419</v>
      </c>
      <c r="HS238" s="5">
        <v>328</v>
      </c>
      <c r="HT238" s="5">
        <v>2035</v>
      </c>
      <c r="HU238" s="5">
        <v>1138</v>
      </c>
      <c r="HV238" s="5">
        <v>17155</v>
      </c>
      <c r="HW238" s="5">
        <v>737</v>
      </c>
      <c r="HX238" s="5">
        <v>2676</v>
      </c>
      <c r="HY238" s="5">
        <v>859</v>
      </c>
      <c r="HZ238" s="5">
        <v>446</v>
      </c>
      <c r="IA238" s="5">
        <v>1591</v>
      </c>
      <c r="IB238" s="5">
        <v>1519</v>
      </c>
      <c r="IC238" s="5">
        <v>2063</v>
      </c>
      <c r="ID238" s="5">
        <v>388</v>
      </c>
      <c r="IE238" s="5">
        <v>21684</v>
      </c>
      <c r="IF238" s="5">
        <v>9771</v>
      </c>
      <c r="IG238" s="5">
        <v>1891</v>
      </c>
      <c r="IH238" s="5">
        <v>14211</v>
      </c>
      <c r="II238" s="5">
        <v>36907</v>
      </c>
      <c r="IJ238" s="5">
        <v>8639</v>
      </c>
      <c r="IK238" s="5">
        <v>346</v>
      </c>
      <c r="IL238" s="5">
        <v>194</v>
      </c>
      <c r="IM238" s="5">
        <v>20367</v>
      </c>
      <c r="IN238" s="5">
        <v>815827</v>
      </c>
    </row>
    <row r="239" spans="2:248" x14ac:dyDescent="0.25">
      <c r="B239" s="4" t="s">
        <v>139</v>
      </c>
      <c r="C239" s="5">
        <v>257</v>
      </c>
      <c r="D239" s="5">
        <v>236</v>
      </c>
      <c r="E239" s="5">
        <v>2188</v>
      </c>
      <c r="F239" s="5">
        <v>1862</v>
      </c>
      <c r="G239" s="5">
        <v>611</v>
      </c>
      <c r="H239" s="5">
        <v>682</v>
      </c>
      <c r="I239" s="5">
        <v>1399</v>
      </c>
      <c r="J239" s="5">
        <v>208</v>
      </c>
      <c r="K239" s="5">
        <v>3083</v>
      </c>
      <c r="L239" s="5">
        <v>3053</v>
      </c>
      <c r="M239" s="5">
        <v>65</v>
      </c>
      <c r="N239" s="5">
        <v>560</v>
      </c>
      <c r="O239" s="5">
        <v>1290</v>
      </c>
      <c r="P239" s="5">
        <v>3149</v>
      </c>
      <c r="Q239" s="5">
        <v>182</v>
      </c>
      <c r="R239" s="5">
        <v>421</v>
      </c>
      <c r="S239" s="5">
        <v>260</v>
      </c>
      <c r="T239" s="5">
        <v>2369</v>
      </c>
      <c r="U239" s="5">
        <v>706</v>
      </c>
      <c r="V239" s="5">
        <v>2112</v>
      </c>
      <c r="W239" s="5">
        <v>86</v>
      </c>
      <c r="X239" s="5">
        <v>1647</v>
      </c>
      <c r="Y239" s="5">
        <v>396</v>
      </c>
      <c r="Z239" s="5">
        <v>138</v>
      </c>
      <c r="AA239" s="5">
        <v>2067</v>
      </c>
      <c r="AB239" s="5">
        <v>3515</v>
      </c>
      <c r="AC239" s="5">
        <v>4612</v>
      </c>
      <c r="AD239" s="5">
        <v>1032</v>
      </c>
      <c r="AE239" s="5">
        <v>264</v>
      </c>
      <c r="AF239" s="5">
        <v>64</v>
      </c>
      <c r="AG239" s="5">
        <v>1639</v>
      </c>
      <c r="AH239" s="5">
        <v>305</v>
      </c>
      <c r="AI239" s="5">
        <v>4753</v>
      </c>
      <c r="AJ239" s="5">
        <v>271</v>
      </c>
      <c r="AK239" s="5">
        <v>3529</v>
      </c>
      <c r="AL239" s="5">
        <v>2820</v>
      </c>
      <c r="AM239" s="5">
        <v>1446</v>
      </c>
      <c r="AN239" s="5">
        <v>77</v>
      </c>
      <c r="AO239" s="5">
        <v>653</v>
      </c>
      <c r="AP239" s="5">
        <v>1651</v>
      </c>
      <c r="AQ239" s="5">
        <v>186</v>
      </c>
      <c r="AR239" s="5">
        <v>1880</v>
      </c>
      <c r="AS239" s="5">
        <v>2001</v>
      </c>
      <c r="AT239" s="5">
        <v>19194</v>
      </c>
      <c r="AU239" s="5">
        <v>1647</v>
      </c>
      <c r="AV239" s="5">
        <v>656</v>
      </c>
      <c r="AW239" s="5">
        <v>530</v>
      </c>
      <c r="AX239" s="5">
        <v>342</v>
      </c>
      <c r="AY239" s="5">
        <v>4156</v>
      </c>
      <c r="AZ239" s="5">
        <v>2011</v>
      </c>
      <c r="BA239" s="5">
        <v>370</v>
      </c>
      <c r="BB239" s="5">
        <v>1996</v>
      </c>
      <c r="BC239" s="5">
        <v>2922</v>
      </c>
      <c r="BD239" s="5">
        <v>372</v>
      </c>
      <c r="BE239" s="5">
        <v>234</v>
      </c>
      <c r="BF239" s="5">
        <v>181</v>
      </c>
      <c r="BG239" s="5">
        <v>754</v>
      </c>
      <c r="BH239" s="5">
        <v>227</v>
      </c>
      <c r="BI239" s="5">
        <v>3029</v>
      </c>
      <c r="BJ239" s="5">
        <v>93</v>
      </c>
      <c r="BK239" s="5">
        <v>111</v>
      </c>
      <c r="BL239" s="5">
        <v>450</v>
      </c>
      <c r="BM239" s="5">
        <v>216</v>
      </c>
      <c r="BN239" s="5">
        <v>2977</v>
      </c>
      <c r="BO239" s="5">
        <v>135</v>
      </c>
      <c r="BP239" s="5">
        <v>560</v>
      </c>
      <c r="BQ239" s="5">
        <v>238</v>
      </c>
      <c r="BR239" s="5">
        <v>92</v>
      </c>
      <c r="BS239" s="5">
        <v>488</v>
      </c>
      <c r="BT239" s="5">
        <v>622</v>
      </c>
      <c r="BU239" s="5">
        <v>748</v>
      </c>
      <c r="BV239" s="5">
        <v>44</v>
      </c>
      <c r="BW239" s="5">
        <v>3043</v>
      </c>
      <c r="BX239" s="5">
        <v>2643</v>
      </c>
      <c r="BY239" s="5">
        <v>753</v>
      </c>
      <c r="BZ239" s="5">
        <v>3581</v>
      </c>
      <c r="CA239" s="5">
        <v>4077</v>
      </c>
      <c r="CB239" s="5">
        <v>2262</v>
      </c>
      <c r="CC239" s="5">
        <v>77</v>
      </c>
      <c r="CD239" s="5">
        <v>230</v>
      </c>
      <c r="CE239" s="5">
        <v>9377</v>
      </c>
      <c r="CF239" s="5">
        <v>131156</v>
      </c>
      <c r="CG239" s="5">
        <v>384</v>
      </c>
      <c r="CH239" s="5">
        <v>353</v>
      </c>
      <c r="CI239" s="5">
        <v>4299</v>
      </c>
      <c r="CJ239" s="5">
        <v>4770</v>
      </c>
      <c r="CK239" s="5">
        <v>1131</v>
      </c>
      <c r="CL239" s="5">
        <v>1547</v>
      </c>
      <c r="CM239" s="5">
        <v>2813</v>
      </c>
      <c r="CN239" s="5">
        <v>373</v>
      </c>
      <c r="CO239" s="5">
        <v>5929</v>
      </c>
      <c r="CP239" s="5">
        <v>4381</v>
      </c>
      <c r="CQ239" s="5">
        <v>120</v>
      </c>
      <c r="CR239" s="5">
        <v>1125</v>
      </c>
      <c r="CS239" s="5">
        <v>2362</v>
      </c>
      <c r="CT239" s="5">
        <v>6779</v>
      </c>
      <c r="CU239" s="5">
        <v>332</v>
      </c>
      <c r="CV239" s="5">
        <v>712</v>
      </c>
      <c r="CW239" s="5">
        <v>403</v>
      </c>
      <c r="CX239" s="5">
        <v>3982</v>
      </c>
      <c r="CY239" s="5">
        <v>1228</v>
      </c>
      <c r="CZ239" s="5">
        <v>4610</v>
      </c>
      <c r="DA239" s="5">
        <v>211</v>
      </c>
      <c r="DB239" s="5">
        <v>3269</v>
      </c>
      <c r="DC239" s="5">
        <v>495</v>
      </c>
      <c r="DD239" s="5">
        <v>245</v>
      </c>
      <c r="DE239" s="5">
        <v>4097</v>
      </c>
      <c r="DF239" s="5">
        <v>4579</v>
      </c>
      <c r="DG239" s="5">
        <v>9466</v>
      </c>
      <c r="DH239" s="5">
        <v>1965</v>
      </c>
      <c r="DI239" s="5">
        <v>482</v>
      </c>
      <c r="DJ239" s="5">
        <v>132</v>
      </c>
      <c r="DK239" s="5">
        <v>2105</v>
      </c>
      <c r="DL239" s="5">
        <v>685</v>
      </c>
      <c r="DM239" s="5">
        <v>5783</v>
      </c>
      <c r="DN239" s="5">
        <v>448</v>
      </c>
      <c r="DO239" s="5">
        <v>5488</v>
      </c>
      <c r="DP239" s="5">
        <v>4790</v>
      </c>
      <c r="DQ239" s="5">
        <v>2492</v>
      </c>
      <c r="DR239" s="5">
        <v>123</v>
      </c>
      <c r="DS239" s="5">
        <v>1271</v>
      </c>
      <c r="DT239" s="5">
        <v>3315</v>
      </c>
      <c r="DU239" s="5">
        <v>300</v>
      </c>
      <c r="DV239" s="5">
        <v>3578</v>
      </c>
      <c r="DW239" s="5">
        <v>4270</v>
      </c>
      <c r="DX239" s="5">
        <v>29668</v>
      </c>
      <c r="DY239" s="5">
        <v>2788</v>
      </c>
      <c r="DZ239" s="5">
        <v>1317</v>
      </c>
      <c r="EA239" s="5">
        <v>973</v>
      </c>
      <c r="EB239" s="5">
        <v>694</v>
      </c>
      <c r="EC239" s="5">
        <v>7447</v>
      </c>
      <c r="ED239" s="5">
        <v>3707</v>
      </c>
      <c r="EE239" s="5">
        <v>714</v>
      </c>
      <c r="EF239" s="5">
        <v>3332</v>
      </c>
      <c r="EG239" s="5">
        <v>5740</v>
      </c>
      <c r="EH239" s="5">
        <v>569</v>
      </c>
      <c r="EI239" s="5">
        <v>314</v>
      </c>
      <c r="EJ239" s="5">
        <v>364</v>
      </c>
      <c r="EK239" s="5">
        <v>1464</v>
      </c>
      <c r="EL239" s="5">
        <v>329</v>
      </c>
      <c r="EM239" s="5">
        <v>4331</v>
      </c>
      <c r="EN239" s="5">
        <v>123</v>
      </c>
      <c r="EO239" s="5">
        <v>176</v>
      </c>
      <c r="EP239" s="5">
        <v>818</v>
      </c>
      <c r="EQ239" s="5">
        <v>465</v>
      </c>
      <c r="ER239" s="5">
        <v>6324</v>
      </c>
      <c r="ES239" s="5">
        <v>256</v>
      </c>
      <c r="ET239" s="5">
        <v>935</v>
      </c>
      <c r="EU239" s="5">
        <v>500</v>
      </c>
      <c r="EV239" s="5">
        <v>148</v>
      </c>
      <c r="EW239" s="5">
        <v>1053</v>
      </c>
      <c r="EX239" s="5">
        <v>1400</v>
      </c>
      <c r="EY239" s="5">
        <v>1216</v>
      </c>
      <c r="EZ239" s="5">
        <v>85</v>
      </c>
      <c r="FA239" s="5">
        <v>6038</v>
      </c>
      <c r="FB239" s="5">
        <v>5001</v>
      </c>
      <c r="FC239" s="5">
        <v>1229</v>
      </c>
      <c r="FD239" s="5">
        <v>5501</v>
      </c>
      <c r="FE239" s="5">
        <v>7055</v>
      </c>
      <c r="FF239" s="5">
        <v>4321</v>
      </c>
      <c r="FG239" s="5">
        <v>146</v>
      </c>
      <c r="FH239" s="5">
        <v>271</v>
      </c>
      <c r="FI239" s="5">
        <v>7657</v>
      </c>
      <c r="FJ239" s="5">
        <v>221686</v>
      </c>
      <c r="FK239" s="5">
        <v>640</v>
      </c>
      <c r="FL239" s="5">
        <v>581</v>
      </c>
      <c r="FM239" s="5">
        <v>6494</v>
      </c>
      <c r="FN239" s="5">
        <v>6637</v>
      </c>
      <c r="FO239" s="5">
        <v>1747</v>
      </c>
      <c r="FP239" s="5">
        <v>2223</v>
      </c>
      <c r="FQ239" s="5">
        <v>4214</v>
      </c>
      <c r="FR239" s="5">
        <v>582</v>
      </c>
      <c r="FS239" s="5">
        <v>9011</v>
      </c>
      <c r="FT239" s="5">
        <v>7434</v>
      </c>
      <c r="FU239" s="5">
        <v>186</v>
      </c>
      <c r="FV239" s="5">
        <v>1686</v>
      </c>
      <c r="FW239" s="5">
        <v>3650</v>
      </c>
      <c r="FX239" s="5">
        <v>9931</v>
      </c>
      <c r="FY239" s="5">
        <v>508</v>
      </c>
      <c r="FZ239" s="5">
        <v>1131</v>
      </c>
      <c r="GA239" s="5">
        <v>663</v>
      </c>
      <c r="GB239" s="5">
        <v>6359</v>
      </c>
      <c r="GC239" s="5">
        <v>1934</v>
      </c>
      <c r="GD239" s="5">
        <v>6730</v>
      </c>
      <c r="GE239" s="5">
        <v>298</v>
      </c>
      <c r="GF239" s="5">
        <v>4913</v>
      </c>
      <c r="GG239" s="5">
        <v>896</v>
      </c>
      <c r="GH239" s="5">
        <v>384</v>
      </c>
      <c r="GI239" s="5">
        <v>6161</v>
      </c>
      <c r="GJ239" s="5">
        <v>8087</v>
      </c>
      <c r="GK239" s="5">
        <v>14076</v>
      </c>
      <c r="GL239" s="5">
        <v>3000</v>
      </c>
      <c r="GM239" s="5">
        <v>742</v>
      </c>
      <c r="GN239" s="5">
        <v>194</v>
      </c>
      <c r="GO239" s="5">
        <v>3741</v>
      </c>
      <c r="GP239" s="5">
        <v>996</v>
      </c>
      <c r="GQ239" s="5">
        <v>10537</v>
      </c>
      <c r="GR239" s="5">
        <v>718</v>
      </c>
      <c r="GS239" s="5">
        <v>9013</v>
      </c>
      <c r="GT239" s="5">
        <v>7606</v>
      </c>
      <c r="GU239" s="5">
        <v>3941</v>
      </c>
      <c r="GV239" s="5">
        <v>197</v>
      </c>
      <c r="GW239" s="5">
        <v>1929</v>
      </c>
      <c r="GX239" s="5">
        <v>4960</v>
      </c>
      <c r="GY239" s="5">
        <v>485</v>
      </c>
      <c r="GZ239" s="5">
        <v>5456</v>
      </c>
      <c r="HA239" s="5">
        <v>6272</v>
      </c>
      <c r="HB239" s="5">
        <v>48865</v>
      </c>
      <c r="HC239" s="5">
        <v>4432</v>
      </c>
      <c r="HD239" s="5">
        <v>1972</v>
      </c>
      <c r="HE239" s="5">
        <v>1503</v>
      </c>
      <c r="HF239" s="5">
        <v>1037</v>
      </c>
      <c r="HG239" s="5">
        <v>11610</v>
      </c>
      <c r="HH239" s="5">
        <v>5716</v>
      </c>
      <c r="HI239" s="5">
        <v>1085</v>
      </c>
      <c r="HJ239" s="5">
        <v>5329</v>
      </c>
      <c r="HK239" s="5">
        <v>8667</v>
      </c>
      <c r="HL239" s="5">
        <v>942</v>
      </c>
      <c r="HM239" s="5">
        <v>548</v>
      </c>
      <c r="HN239" s="5">
        <v>552</v>
      </c>
      <c r="HO239" s="5">
        <v>2218</v>
      </c>
      <c r="HP239" s="5">
        <v>556</v>
      </c>
      <c r="HQ239" s="5">
        <v>7361</v>
      </c>
      <c r="HR239" s="5">
        <v>213</v>
      </c>
      <c r="HS239" s="5">
        <v>282</v>
      </c>
      <c r="HT239" s="5">
        <v>1265</v>
      </c>
      <c r="HU239" s="5">
        <v>686</v>
      </c>
      <c r="HV239" s="5">
        <v>9295</v>
      </c>
      <c r="HW239" s="5">
        <v>388</v>
      </c>
      <c r="HX239" s="5">
        <v>1498</v>
      </c>
      <c r="HY239" s="5">
        <v>739</v>
      </c>
      <c r="HZ239" s="5">
        <v>239</v>
      </c>
      <c r="IA239" s="5">
        <v>1541</v>
      </c>
      <c r="IB239" s="5">
        <v>2021</v>
      </c>
      <c r="IC239" s="5">
        <v>1963</v>
      </c>
      <c r="ID239" s="5">
        <v>124</v>
      </c>
      <c r="IE239" s="5">
        <v>9080</v>
      </c>
      <c r="IF239" s="5">
        <v>7651</v>
      </c>
      <c r="IG239" s="5">
        <v>1982</v>
      </c>
      <c r="IH239" s="5">
        <v>9078</v>
      </c>
      <c r="II239" s="5">
        <v>11137</v>
      </c>
      <c r="IJ239" s="5">
        <v>6579</v>
      </c>
      <c r="IK239" s="5">
        <v>225</v>
      </c>
      <c r="IL239" s="5">
        <v>498</v>
      </c>
      <c r="IM239" s="5">
        <v>17033</v>
      </c>
      <c r="IN239" s="5">
        <v>352838</v>
      </c>
    </row>
    <row r="240" spans="2:248" x14ac:dyDescent="0.25">
      <c r="B240" s="4" t="s">
        <v>140</v>
      </c>
      <c r="C240" s="5">
        <v>26</v>
      </c>
      <c r="D240" s="5">
        <v>29</v>
      </c>
      <c r="E240" s="5">
        <v>160</v>
      </c>
      <c r="F240" s="5">
        <v>86</v>
      </c>
      <c r="G240" s="5">
        <v>66</v>
      </c>
      <c r="H240" s="5">
        <v>67</v>
      </c>
      <c r="I240" s="5">
        <v>83</v>
      </c>
      <c r="J240" s="5">
        <v>35</v>
      </c>
      <c r="K240" s="5">
        <v>154</v>
      </c>
      <c r="L240" s="5">
        <v>218</v>
      </c>
      <c r="M240" s="5">
        <v>16</v>
      </c>
      <c r="N240" s="5">
        <v>77</v>
      </c>
      <c r="O240" s="5">
        <v>98</v>
      </c>
      <c r="P240" s="5">
        <v>201</v>
      </c>
      <c r="Q240" s="5">
        <v>28</v>
      </c>
      <c r="R240" s="5">
        <v>46</v>
      </c>
      <c r="S240" s="5">
        <v>55</v>
      </c>
      <c r="T240" s="5">
        <v>141</v>
      </c>
      <c r="U240" s="5">
        <v>94</v>
      </c>
      <c r="V240" s="5">
        <v>117</v>
      </c>
      <c r="W240" s="5">
        <v>26</v>
      </c>
      <c r="X240" s="5">
        <v>88</v>
      </c>
      <c r="Y240" s="5">
        <v>41</v>
      </c>
      <c r="Z240" s="5">
        <v>15</v>
      </c>
      <c r="AA240" s="5">
        <v>161</v>
      </c>
      <c r="AB240" s="5">
        <v>296</v>
      </c>
      <c r="AC240" s="5">
        <v>290</v>
      </c>
      <c r="AD240" s="5">
        <v>127</v>
      </c>
      <c r="AE240" s="5">
        <v>25</v>
      </c>
      <c r="AF240" s="5">
        <v>14</v>
      </c>
      <c r="AG240" s="5">
        <v>89</v>
      </c>
      <c r="AH240" s="5">
        <v>28</v>
      </c>
      <c r="AI240" s="5">
        <v>316</v>
      </c>
      <c r="AJ240" s="5">
        <v>24</v>
      </c>
      <c r="AK240" s="5">
        <v>228</v>
      </c>
      <c r="AL240" s="5">
        <v>129</v>
      </c>
      <c r="AM240" s="5">
        <v>122</v>
      </c>
      <c r="AN240" s="5">
        <v>19</v>
      </c>
      <c r="AO240" s="5">
        <v>41</v>
      </c>
      <c r="AP240" s="5">
        <v>65</v>
      </c>
      <c r="AQ240" s="5">
        <v>18</v>
      </c>
      <c r="AR240" s="5">
        <v>105</v>
      </c>
      <c r="AS240" s="5">
        <v>101</v>
      </c>
      <c r="AT240" s="5">
        <v>1066</v>
      </c>
      <c r="AU240" s="5">
        <v>92</v>
      </c>
      <c r="AV240" s="5">
        <v>136</v>
      </c>
      <c r="AW240" s="5">
        <v>42</v>
      </c>
      <c r="AX240" s="5">
        <v>64</v>
      </c>
      <c r="AY240" s="5">
        <v>244</v>
      </c>
      <c r="AZ240" s="5">
        <v>99</v>
      </c>
      <c r="BA240" s="5">
        <v>36</v>
      </c>
      <c r="BB240" s="5">
        <v>99</v>
      </c>
      <c r="BC240" s="5">
        <v>173</v>
      </c>
      <c r="BD240" s="5">
        <v>25</v>
      </c>
      <c r="BE240" s="5">
        <v>35</v>
      </c>
      <c r="BF240" s="5">
        <v>26</v>
      </c>
      <c r="BG240" s="5">
        <v>28</v>
      </c>
      <c r="BH240" s="5">
        <v>22</v>
      </c>
      <c r="BI240" s="5">
        <v>182</v>
      </c>
      <c r="BJ240" s="5">
        <v>18</v>
      </c>
      <c r="BK240" s="5">
        <v>9</v>
      </c>
      <c r="BL240" s="5">
        <v>62</v>
      </c>
      <c r="BM240" s="5">
        <v>36</v>
      </c>
      <c r="BN240" s="5">
        <v>107</v>
      </c>
      <c r="BO240" s="5">
        <v>24</v>
      </c>
      <c r="BP240" s="5">
        <v>32</v>
      </c>
      <c r="BQ240" s="5">
        <v>64</v>
      </c>
      <c r="BR240" s="5">
        <v>11</v>
      </c>
      <c r="BS240" s="5">
        <v>52</v>
      </c>
      <c r="BT240" s="5">
        <v>51</v>
      </c>
      <c r="BU240" s="5">
        <v>81</v>
      </c>
      <c r="BV240" s="5">
        <v>11</v>
      </c>
      <c r="BW240" s="5">
        <v>154</v>
      </c>
      <c r="BX240" s="5">
        <v>175</v>
      </c>
      <c r="BY240" s="5">
        <v>59</v>
      </c>
      <c r="BZ240" s="5">
        <v>236</v>
      </c>
      <c r="CA240" s="5">
        <v>204</v>
      </c>
      <c r="CB240" s="5">
        <v>107</v>
      </c>
      <c r="CC240" s="5">
        <v>13</v>
      </c>
      <c r="CD240" s="5">
        <v>4</v>
      </c>
      <c r="CE240" s="5">
        <v>504</v>
      </c>
      <c r="CF240" s="5">
        <v>8559</v>
      </c>
      <c r="CG240" s="5">
        <v>22</v>
      </c>
      <c r="CH240" s="5">
        <v>21</v>
      </c>
      <c r="CI240" s="5">
        <v>133</v>
      </c>
      <c r="CJ240" s="5">
        <v>76</v>
      </c>
      <c r="CK240" s="5">
        <v>66</v>
      </c>
      <c r="CL240" s="5">
        <v>64</v>
      </c>
      <c r="CM240" s="5">
        <v>55</v>
      </c>
      <c r="CN240" s="5">
        <v>28</v>
      </c>
      <c r="CO240" s="5">
        <v>124</v>
      </c>
      <c r="CP240" s="5">
        <v>153</v>
      </c>
      <c r="CQ240" s="5">
        <v>20</v>
      </c>
      <c r="CR240" s="5">
        <v>76</v>
      </c>
      <c r="CS240" s="5">
        <v>74</v>
      </c>
      <c r="CT240" s="5">
        <v>145</v>
      </c>
      <c r="CU240" s="5">
        <v>16</v>
      </c>
      <c r="CV240" s="5">
        <v>36</v>
      </c>
      <c r="CW240" s="5">
        <v>41</v>
      </c>
      <c r="CX240" s="5">
        <v>112</v>
      </c>
      <c r="CY240" s="5">
        <v>94</v>
      </c>
      <c r="CZ240" s="5">
        <v>112</v>
      </c>
      <c r="DA240" s="5">
        <v>16</v>
      </c>
      <c r="DB240" s="5">
        <v>77</v>
      </c>
      <c r="DC240" s="5">
        <v>48</v>
      </c>
      <c r="DD240" s="5">
        <v>7</v>
      </c>
      <c r="DE240" s="5">
        <v>127</v>
      </c>
      <c r="DF240" s="5">
        <v>204</v>
      </c>
      <c r="DG240" s="5">
        <v>260</v>
      </c>
      <c r="DH240" s="5">
        <v>115</v>
      </c>
      <c r="DI240" s="5">
        <v>21</v>
      </c>
      <c r="DJ240" s="5">
        <v>15</v>
      </c>
      <c r="DK240" s="5">
        <v>46</v>
      </c>
      <c r="DL240" s="5">
        <v>28</v>
      </c>
      <c r="DM240" s="5">
        <v>211</v>
      </c>
      <c r="DN240" s="5">
        <v>25</v>
      </c>
      <c r="DO240" s="5">
        <v>142</v>
      </c>
      <c r="DP240" s="5">
        <v>97</v>
      </c>
      <c r="DQ240" s="5">
        <v>108</v>
      </c>
      <c r="DR240" s="5">
        <v>14</v>
      </c>
      <c r="DS240" s="5">
        <v>37</v>
      </c>
      <c r="DT240" s="5">
        <v>45</v>
      </c>
      <c r="DU240" s="5">
        <v>8</v>
      </c>
      <c r="DV240" s="5">
        <v>85</v>
      </c>
      <c r="DW240" s="5">
        <v>63</v>
      </c>
      <c r="DX240" s="5">
        <v>846</v>
      </c>
      <c r="DY240" s="5">
        <v>85</v>
      </c>
      <c r="DZ240" s="5">
        <v>106</v>
      </c>
      <c r="EA240" s="5">
        <v>46</v>
      </c>
      <c r="EB240" s="5">
        <v>47</v>
      </c>
      <c r="EC240" s="5">
        <v>205</v>
      </c>
      <c r="ED240" s="5">
        <v>79</v>
      </c>
      <c r="EE240" s="5">
        <v>26</v>
      </c>
      <c r="EF240" s="5">
        <v>73</v>
      </c>
      <c r="EG240" s="5">
        <v>178</v>
      </c>
      <c r="EH240" s="5">
        <v>26</v>
      </c>
      <c r="EI240" s="5">
        <v>27</v>
      </c>
      <c r="EJ240" s="5">
        <v>22</v>
      </c>
      <c r="EK240" s="5">
        <v>24</v>
      </c>
      <c r="EL240" s="5">
        <v>23</v>
      </c>
      <c r="EM240" s="5">
        <v>118</v>
      </c>
      <c r="EN240" s="5">
        <v>10</v>
      </c>
      <c r="EO240" s="5">
        <v>3</v>
      </c>
      <c r="EP240" s="5">
        <v>56</v>
      </c>
      <c r="EQ240" s="5">
        <v>28</v>
      </c>
      <c r="ER240" s="5">
        <v>119</v>
      </c>
      <c r="ES240" s="5">
        <v>19</v>
      </c>
      <c r="ET240" s="5">
        <v>32</v>
      </c>
      <c r="EU240" s="5">
        <v>44</v>
      </c>
      <c r="EV240" s="5">
        <v>9</v>
      </c>
      <c r="EW240" s="5">
        <v>51</v>
      </c>
      <c r="EX240" s="5">
        <v>53</v>
      </c>
      <c r="EY240" s="5">
        <v>66</v>
      </c>
      <c r="EZ240" s="5">
        <v>11</v>
      </c>
      <c r="FA240" s="5">
        <v>121</v>
      </c>
      <c r="FB240" s="5">
        <v>131</v>
      </c>
      <c r="FC240" s="5">
        <v>51</v>
      </c>
      <c r="FD240" s="5">
        <v>162</v>
      </c>
      <c r="FE240" s="5">
        <v>149</v>
      </c>
      <c r="FF240" s="5">
        <v>86</v>
      </c>
      <c r="FG240" s="5">
        <v>15</v>
      </c>
      <c r="FH240" s="5">
        <v>4</v>
      </c>
      <c r="FI240" s="5">
        <v>363</v>
      </c>
      <c r="FJ240" s="5">
        <v>6778</v>
      </c>
      <c r="FK240" s="5">
        <v>46</v>
      </c>
      <c r="FL240" s="5">
        <v>53</v>
      </c>
      <c r="FM240" s="5">
        <v>295</v>
      </c>
      <c r="FN240" s="5">
        <v>168</v>
      </c>
      <c r="FO240" s="5">
        <v>126</v>
      </c>
      <c r="FP240" s="5">
        <v>130</v>
      </c>
      <c r="FQ240" s="5">
        <v>140</v>
      </c>
      <c r="FR240" s="5">
        <v>62</v>
      </c>
      <c r="FS240" s="5">
        <v>279</v>
      </c>
      <c r="FT240" s="5">
        <v>365</v>
      </c>
      <c r="FU240" s="5">
        <v>36</v>
      </c>
      <c r="FV240" s="5">
        <v>156</v>
      </c>
      <c r="FW240" s="5">
        <v>172</v>
      </c>
      <c r="FX240" s="5">
        <v>350</v>
      </c>
      <c r="FY240" s="5">
        <v>46</v>
      </c>
      <c r="FZ240" s="5">
        <v>80</v>
      </c>
      <c r="GA240" s="5">
        <v>94</v>
      </c>
      <c r="GB240" s="5">
        <v>249</v>
      </c>
      <c r="GC240" s="5">
        <v>190</v>
      </c>
      <c r="GD240" s="5">
        <v>222</v>
      </c>
      <c r="GE240" s="5">
        <v>48</v>
      </c>
      <c r="GF240" s="5">
        <v>162</v>
      </c>
      <c r="GG240" s="5">
        <v>82</v>
      </c>
      <c r="GH240" s="5">
        <v>25</v>
      </c>
      <c r="GI240" s="5">
        <v>286</v>
      </c>
      <c r="GJ240" s="5">
        <v>501</v>
      </c>
      <c r="GK240" s="5">
        <v>550</v>
      </c>
      <c r="GL240" s="5">
        <v>246</v>
      </c>
      <c r="GM240" s="5">
        <v>46</v>
      </c>
      <c r="GN240" s="5">
        <v>24</v>
      </c>
      <c r="GO240" s="5">
        <v>139</v>
      </c>
      <c r="GP240" s="5">
        <v>60</v>
      </c>
      <c r="GQ240" s="5">
        <v>534</v>
      </c>
      <c r="GR240" s="5">
        <v>50</v>
      </c>
      <c r="GS240" s="5">
        <v>370</v>
      </c>
      <c r="GT240" s="5">
        <v>227</v>
      </c>
      <c r="GU240" s="5">
        <v>232</v>
      </c>
      <c r="GV240" s="5">
        <v>35</v>
      </c>
      <c r="GW240" s="5">
        <v>80</v>
      </c>
      <c r="GX240" s="5">
        <v>115</v>
      </c>
      <c r="GY240" s="5">
        <v>29</v>
      </c>
      <c r="GZ240" s="5">
        <v>194</v>
      </c>
      <c r="HA240" s="5">
        <v>165</v>
      </c>
      <c r="HB240" s="5">
        <v>1911</v>
      </c>
      <c r="HC240" s="5">
        <v>174</v>
      </c>
      <c r="HD240" s="5">
        <v>240</v>
      </c>
      <c r="HE240" s="5">
        <v>90</v>
      </c>
      <c r="HF240" s="5">
        <v>112</v>
      </c>
      <c r="HG240" s="5">
        <v>455</v>
      </c>
      <c r="HH240" s="5">
        <v>179</v>
      </c>
      <c r="HI240" s="5">
        <v>67</v>
      </c>
      <c r="HJ240" s="5">
        <v>173</v>
      </c>
      <c r="HK240" s="5">
        <v>351</v>
      </c>
      <c r="HL240" s="5">
        <v>55</v>
      </c>
      <c r="HM240" s="5">
        <v>61</v>
      </c>
      <c r="HN240" s="5">
        <v>45</v>
      </c>
      <c r="HO240" s="5">
        <v>46</v>
      </c>
      <c r="HP240" s="5">
        <v>40</v>
      </c>
      <c r="HQ240" s="5">
        <v>295</v>
      </c>
      <c r="HR240" s="5">
        <v>30</v>
      </c>
      <c r="HS240" s="5">
        <v>7</v>
      </c>
      <c r="HT240" s="5">
        <v>121</v>
      </c>
      <c r="HU240" s="5">
        <v>70</v>
      </c>
      <c r="HV240" s="5">
        <v>223</v>
      </c>
      <c r="HW240" s="5">
        <v>37</v>
      </c>
      <c r="HX240" s="5">
        <v>65</v>
      </c>
      <c r="HY240" s="5">
        <v>108</v>
      </c>
      <c r="HZ240" s="5">
        <v>20</v>
      </c>
      <c r="IA240" s="5">
        <v>104</v>
      </c>
      <c r="IB240" s="5">
        <v>100</v>
      </c>
      <c r="IC240" s="5">
        <v>151</v>
      </c>
      <c r="ID240" s="5">
        <v>19</v>
      </c>
      <c r="IE240" s="5">
        <v>273</v>
      </c>
      <c r="IF240" s="5">
        <v>306</v>
      </c>
      <c r="IG240" s="5">
        <v>107</v>
      </c>
      <c r="IH240" s="5">
        <v>393</v>
      </c>
      <c r="II240" s="5">
        <v>352</v>
      </c>
      <c r="IJ240" s="5">
        <v>194</v>
      </c>
      <c r="IK240" s="5">
        <v>27</v>
      </c>
      <c r="IL240" s="5">
        <v>15</v>
      </c>
      <c r="IM240" s="5">
        <v>867</v>
      </c>
      <c r="IN240" s="5">
        <v>15335</v>
      </c>
    </row>
    <row r="241" spans="1:248" x14ac:dyDescent="0.25">
      <c r="B241" s="4" t="s">
        <v>141</v>
      </c>
      <c r="C241" s="5">
        <v>0</v>
      </c>
      <c r="D241" s="5">
        <v>0</v>
      </c>
      <c r="E241" s="5">
        <v>0</v>
      </c>
      <c r="F241" s="5">
        <v>0</v>
      </c>
      <c r="G241" s="5">
        <v>0</v>
      </c>
      <c r="H241" s="5">
        <v>0</v>
      </c>
      <c r="I241" s="5">
        <v>0</v>
      </c>
      <c r="J241" s="5">
        <v>0</v>
      </c>
      <c r="K241" s="5">
        <v>0</v>
      </c>
      <c r="L241" s="5">
        <v>0</v>
      </c>
      <c r="M241" s="5">
        <v>0</v>
      </c>
      <c r="N241" s="5">
        <v>0</v>
      </c>
      <c r="O241" s="5">
        <v>0</v>
      </c>
      <c r="P241" s="5">
        <v>0</v>
      </c>
      <c r="Q241" s="5">
        <v>0</v>
      </c>
      <c r="R241" s="5">
        <v>0</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0</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c r="CI241" s="5">
        <v>0</v>
      </c>
      <c r="CJ241" s="5">
        <v>0</v>
      </c>
      <c r="CK241" s="5">
        <v>0</v>
      </c>
      <c r="CL241" s="5">
        <v>0</v>
      </c>
      <c r="CM241" s="5">
        <v>0</v>
      </c>
      <c r="CN241" s="5">
        <v>0</v>
      </c>
      <c r="CO241" s="5">
        <v>0</v>
      </c>
      <c r="CP241" s="5">
        <v>0</v>
      </c>
      <c r="CQ241" s="5">
        <v>0</v>
      </c>
      <c r="CR241" s="5">
        <v>0</v>
      </c>
      <c r="CS241" s="5">
        <v>0</v>
      </c>
      <c r="CT241" s="5">
        <v>0</v>
      </c>
      <c r="CU241" s="5">
        <v>0</v>
      </c>
      <c r="CV241" s="5">
        <v>0</v>
      </c>
      <c r="CW241" s="5">
        <v>0</v>
      </c>
      <c r="CX241" s="5">
        <v>0</v>
      </c>
      <c r="CY241" s="5">
        <v>0</v>
      </c>
      <c r="CZ241" s="5">
        <v>0</v>
      </c>
      <c r="DA241" s="5">
        <v>0</v>
      </c>
      <c r="DB241" s="5">
        <v>0</v>
      </c>
      <c r="DC241" s="5">
        <v>0</v>
      </c>
      <c r="DD241" s="5">
        <v>0</v>
      </c>
      <c r="DE241" s="5">
        <v>0</v>
      </c>
      <c r="DF241" s="5">
        <v>0</v>
      </c>
      <c r="DG241" s="5">
        <v>0</v>
      </c>
      <c r="DH241" s="5">
        <v>0</v>
      </c>
      <c r="DI241" s="5">
        <v>0</v>
      </c>
      <c r="DJ241" s="5">
        <v>0</v>
      </c>
      <c r="DK241" s="5">
        <v>0</v>
      </c>
      <c r="DL241" s="5">
        <v>0</v>
      </c>
      <c r="DM241" s="5">
        <v>0</v>
      </c>
      <c r="DN241" s="5">
        <v>0</v>
      </c>
      <c r="DO241" s="5">
        <v>0</v>
      </c>
      <c r="DP241" s="5">
        <v>0</v>
      </c>
      <c r="DQ241" s="5">
        <v>0</v>
      </c>
      <c r="DR241" s="5">
        <v>0</v>
      </c>
      <c r="DS241" s="5">
        <v>0</v>
      </c>
      <c r="DT241" s="5">
        <v>0</v>
      </c>
      <c r="DU241" s="5">
        <v>0</v>
      </c>
      <c r="DV241" s="5">
        <v>0</v>
      </c>
      <c r="DW241" s="5">
        <v>0</v>
      </c>
      <c r="DX241" s="5">
        <v>0</v>
      </c>
      <c r="DY241" s="5">
        <v>0</v>
      </c>
      <c r="DZ241" s="5">
        <v>0</v>
      </c>
      <c r="EA241" s="5">
        <v>0</v>
      </c>
      <c r="EB241" s="5">
        <v>0</v>
      </c>
      <c r="EC241" s="5">
        <v>0</v>
      </c>
      <c r="ED241" s="5">
        <v>0</v>
      </c>
      <c r="EE241" s="5">
        <v>0</v>
      </c>
      <c r="EF241" s="5">
        <v>0</v>
      </c>
      <c r="EG241" s="5">
        <v>0</v>
      </c>
      <c r="EH241" s="5">
        <v>0</v>
      </c>
      <c r="EI241" s="5">
        <v>0</v>
      </c>
      <c r="EJ241" s="5">
        <v>0</v>
      </c>
      <c r="EK241" s="5">
        <v>0</v>
      </c>
      <c r="EL241" s="5">
        <v>0</v>
      </c>
      <c r="EM241" s="5">
        <v>0</v>
      </c>
      <c r="EN241" s="5">
        <v>0</v>
      </c>
      <c r="EO241" s="5">
        <v>0</v>
      </c>
      <c r="EP241" s="5">
        <v>0</v>
      </c>
      <c r="EQ241" s="5">
        <v>0</v>
      </c>
      <c r="ER241" s="5">
        <v>0</v>
      </c>
      <c r="ES241" s="5">
        <v>0</v>
      </c>
      <c r="ET241" s="5">
        <v>0</v>
      </c>
      <c r="EU241" s="5">
        <v>0</v>
      </c>
      <c r="EV241" s="5">
        <v>0</v>
      </c>
      <c r="EW241" s="5">
        <v>0</v>
      </c>
      <c r="EX241" s="5">
        <v>0</v>
      </c>
      <c r="EY241" s="5">
        <v>0</v>
      </c>
      <c r="EZ241" s="5">
        <v>0</v>
      </c>
      <c r="FA241" s="5">
        <v>0</v>
      </c>
      <c r="FB241" s="5">
        <v>0</v>
      </c>
      <c r="FC241" s="5">
        <v>0</v>
      </c>
      <c r="FD241" s="5">
        <v>0</v>
      </c>
      <c r="FE241" s="5">
        <v>0</v>
      </c>
      <c r="FF241" s="5">
        <v>0</v>
      </c>
      <c r="FG241" s="5">
        <v>0</v>
      </c>
      <c r="FH241" s="5">
        <v>0</v>
      </c>
      <c r="FI241" s="5">
        <v>0</v>
      </c>
      <c r="FJ241" s="5">
        <v>0</v>
      </c>
      <c r="FK241" s="5">
        <v>0</v>
      </c>
      <c r="FL241" s="5">
        <v>0</v>
      </c>
      <c r="FM241" s="5">
        <v>0</v>
      </c>
      <c r="FN241" s="5">
        <v>0</v>
      </c>
      <c r="FO241" s="5">
        <v>0</v>
      </c>
      <c r="FP241" s="5">
        <v>0</v>
      </c>
      <c r="FQ241" s="5">
        <v>0</v>
      </c>
      <c r="FR241" s="5">
        <v>0</v>
      </c>
      <c r="FS241" s="5">
        <v>0</v>
      </c>
      <c r="FT241" s="5">
        <v>0</v>
      </c>
      <c r="FU241" s="5">
        <v>0</v>
      </c>
      <c r="FV241" s="5">
        <v>0</v>
      </c>
      <c r="FW241" s="5">
        <v>0</v>
      </c>
      <c r="FX241" s="5">
        <v>0</v>
      </c>
      <c r="FY241" s="5">
        <v>0</v>
      </c>
      <c r="FZ241" s="5">
        <v>0</v>
      </c>
      <c r="GA241" s="5">
        <v>0</v>
      </c>
      <c r="GB241" s="5">
        <v>0</v>
      </c>
      <c r="GC241" s="5">
        <v>0</v>
      </c>
      <c r="GD241" s="5">
        <v>0</v>
      </c>
      <c r="GE241" s="5">
        <v>0</v>
      </c>
      <c r="GF241" s="5">
        <v>0</v>
      </c>
      <c r="GG241" s="5">
        <v>0</v>
      </c>
      <c r="GH241" s="5">
        <v>0</v>
      </c>
      <c r="GI241" s="5">
        <v>0</v>
      </c>
      <c r="GJ241" s="5">
        <v>0</v>
      </c>
      <c r="GK241" s="5">
        <v>0</v>
      </c>
      <c r="GL241" s="5">
        <v>0</v>
      </c>
      <c r="GM241" s="5">
        <v>0</v>
      </c>
      <c r="GN241" s="5">
        <v>0</v>
      </c>
      <c r="GO241" s="5">
        <v>0</v>
      </c>
      <c r="GP241" s="5">
        <v>0</v>
      </c>
      <c r="GQ241" s="5">
        <v>0</v>
      </c>
      <c r="GR241" s="5">
        <v>0</v>
      </c>
      <c r="GS241" s="5">
        <v>0</v>
      </c>
      <c r="GT241" s="5">
        <v>0</v>
      </c>
      <c r="GU241" s="5">
        <v>0</v>
      </c>
      <c r="GV241" s="5">
        <v>0</v>
      </c>
      <c r="GW241" s="5">
        <v>0</v>
      </c>
      <c r="GX241" s="5">
        <v>0</v>
      </c>
      <c r="GY241" s="5">
        <v>0</v>
      </c>
      <c r="GZ241" s="5">
        <v>0</v>
      </c>
      <c r="HA241" s="5">
        <v>0</v>
      </c>
      <c r="HB241" s="5">
        <v>0</v>
      </c>
      <c r="HC241" s="5">
        <v>0</v>
      </c>
      <c r="HD241" s="5">
        <v>0</v>
      </c>
      <c r="HE241" s="5">
        <v>0</v>
      </c>
      <c r="HF241" s="5">
        <v>0</v>
      </c>
      <c r="HG241" s="5">
        <v>0</v>
      </c>
      <c r="HH241" s="5">
        <v>0</v>
      </c>
      <c r="HI241" s="5">
        <v>0</v>
      </c>
      <c r="HJ241" s="5">
        <v>0</v>
      </c>
      <c r="HK241" s="5">
        <v>0</v>
      </c>
      <c r="HL241" s="5">
        <v>0</v>
      </c>
      <c r="HM241" s="5">
        <v>0</v>
      </c>
      <c r="HN241" s="5">
        <v>0</v>
      </c>
      <c r="HO241" s="5">
        <v>0</v>
      </c>
      <c r="HP241" s="5">
        <v>0</v>
      </c>
      <c r="HQ241" s="5">
        <v>0</v>
      </c>
      <c r="HR241" s="5">
        <v>0</v>
      </c>
      <c r="HS241" s="5">
        <v>0</v>
      </c>
      <c r="HT241" s="5">
        <v>0</v>
      </c>
      <c r="HU241" s="5">
        <v>0</v>
      </c>
      <c r="HV241" s="5">
        <v>0</v>
      </c>
      <c r="HW241" s="5">
        <v>0</v>
      </c>
      <c r="HX241" s="5">
        <v>0</v>
      </c>
      <c r="HY241" s="5">
        <v>0</v>
      </c>
      <c r="HZ241" s="5">
        <v>0</v>
      </c>
      <c r="IA241" s="5">
        <v>0</v>
      </c>
      <c r="IB241" s="5">
        <v>0</v>
      </c>
      <c r="IC241" s="5">
        <v>0</v>
      </c>
      <c r="ID241" s="5">
        <v>0</v>
      </c>
      <c r="IE241" s="5">
        <v>0</v>
      </c>
      <c r="IF241" s="5">
        <v>0</v>
      </c>
      <c r="IG241" s="5">
        <v>0</v>
      </c>
      <c r="IH241" s="5">
        <v>0</v>
      </c>
      <c r="II241" s="5">
        <v>0</v>
      </c>
      <c r="IJ241" s="5">
        <v>0</v>
      </c>
      <c r="IK241" s="5">
        <v>0</v>
      </c>
      <c r="IL241" s="5">
        <v>0</v>
      </c>
      <c r="IM241" s="5">
        <v>0</v>
      </c>
      <c r="IN241" s="5">
        <v>0</v>
      </c>
    </row>
    <row r="242" spans="1:248" x14ac:dyDescent="0.25">
      <c r="B242" s="4" t="s">
        <v>3</v>
      </c>
      <c r="C242" s="5">
        <v>2607</v>
      </c>
      <c r="D242" s="5">
        <v>2693</v>
      </c>
      <c r="E242" s="5">
        <v>25746</v>
      </c>
      <c r="F242" s="5">
        <v>20089</v>
      </c>
      <c r="G242" s="5">
        <v>5896</v>
      </c>
      <c r="H242" s="5">
        <v>9059</v>
      </c>
      <c r="I242" s="5">
        <v>15013</v>
      </c>
      <c r="J242" s="5">
        <v>3176</v>
      </c>
      <c r="K242" s="5">
        <v>35899</v>
      </c>
      <c r="L242" s="5">
        <v>44975</v>
      </c>
      <c r="M242" s="5">
        <v>1432</v>
      </c>
      <c r="N242" s="5">
        <v>8098</v>
      </c>
      <c r="O242" s="5">
        <v>15729</v>
      </c>
      <c r="P242" s="5">
        <v>38718</v>
      </c>
      <c r="Q242" s="5">
        <v>2058</v>
      </c>
      <c r="R242" s="5">
        <v>5480</v>
      </c>
      <c r="S242" s="5">
        <v>4010</v>
      </c>
      <c r="T242" s="5">
        <v>26082</v>
      </c>
      <c r="U242" s="5">
        <v>8572</v>
      </c>
      <c r="V242" s="5">
        <v>23800</v>
      </c>
      <c r="W242" s="5">
        <v>2049</v>
      </c>
      <c r="X242" s="5">
        <v>18173</v>
      </c>
      <c r="Y242" s="5">
        <v>4304</v>
      </c>
      <c r="Z242" s="5">
        <v>2336</v>
      </c>
      <c r="AA242" s="5">
        <v>24989</v>
      </c>
      <c r="AB242" s="5">
        <v>69890</v>
      </c>
      <c r="AC242" s="5">
        <v>56197</v>
      </c>
      <c r="AD242" s="5">
        <v>15675</v>
      </c>
      <c r="AE242" s="5">
        <v>2474</v>
      </c>
      <c r="AF242" s="5">
        <v>1189</v>
      </c>
      <c r="AG242" s="5">
        <v>21762</v>
      </c>
      <c r="AH242" s="5">
        <v>4815</v>
      </c>
      <c r="AI242" s="5">
        <v>64496</v>
      </c>
      <c r="AJ242" s="5">
        <v>2741</v>
      </c>
      <c r="AK242" s="5">
        <v>47015</v>
      </c>
      <c r="AL242" s="5">
        <v>38930</v>
      </c>
      <c r="AM242" s="5">
        <v>16574</v>
      </c>
      <c r="AN242" s="5">
        <v>1585</v>
      </c>
      <c r="AO242" s="5">
        <v>7242</v>
      </c>
      <c r="AP242" s="5">
        <v>14163</v>
      </c>
      <c r="AQ242" s="5">
        <v>1889</v>
      </c>
      <c r="AR242" s="5">
        <v>20783</v>
      </c>
      <c r="AS242" s="5">
        <v>23142</v>
      </c>
      <c r="AT242" s="5">
        <v>261805</v>
      </c>
      <c r="AU242" s="5">
        <v>19319</v>
      </c>
      <c r="AV242" s="5">
        <v>11777</v>
      </c>
      <c r="AW242" s="5">
        <v>6619</v>
      </c>
      <c r="AX242" s="5">
        <v>5890</v>
      </c>
      <c r="AY242" s="5">
        <v>59933</v>
      </c>
      <c r="AZ242" s="5">
        <v>19015</v>
      </c>
      <c r="BA242" s="5">
        <v>4733</v>
      </c>
      <c r="BB242" s="5">
        <v>21660</v>
      </c>
      <c r="BC242" s="5">
        <v>27516</v>
      </c>
      <c r="BD242" s="5">
        <v>3940</v>
      </c>
      <c r="BE242" s="5">
        <v>3978</v>
      </c>
      <c r="BF242" s="5">
        <v>2411</v>
      </c>
      <c r="BG242" s="5">
        <v>6869</v>
      </c>
      <c r="BH242" s="5">
        <v>2660</v>
      </c>
      <c r="BI242" s="5">
        <v>42961</v>
      </c>
      <c r="BJ242" s="5">
        <v>1215</v>
      </c>
      <c r="BK242" s="5">
        <v>727</v>
      </c>
      <c r="BL242" s="5">
        <v>5954</v>
      </c>
      <c r="BM242" s="5">
        <v>3819</v>
      </c>
      <c r="BN242" s="5">
        <v>26375</v>
      </c>
      <c r="BO242" s="5">
        <v>2074</v>
      </c>
      <c r="BP242" s="5">
        <v>5611</v>
      </c>
      <c r="BQ242" s="5">
        <v>5336</v>
      </c>
      <c r="BR242" s="5">
        <v>1141</v>
      </c>
      <c r="BS242" s="5">
        <v>6298</v>
      </c>
      <c r="BT242" s="5">
        <v>7891</v>
      </c>
      <c r="BU242" s="5">
        <v>9052</v>
      </c>
      <c r="BV242" s="5">
        <v>1018</v>
      </c>
      <c r="BW242" s="5">
        <v>34350</v>
      </c>
      <c r="BX242" s="5">
        <v>36183</v>
      </c>
      <c r="BY242" s="5">
        <v>11367</v>
      </c>
      <c r="BZ242" s="5">
        <v>48312</v>
      </c>
      <c r="CA242" s="5">
        <v>46031</v>
      </c>
      <c r="CB242" s="5">
        <v>21847</v>
      </c>
      <c r="CC242" s="5">
        <v>1403</v>
      </c>
      <c r="CD242" s="5">
        <v>1313</v>
      </c>
      <c r="CE242" s="5">
        <v>98277</v>
      </c>
      <c r="CF242" s="5">
        <v>1638251</v>
      </c>
      <c r="CG242" s="5">
        <v>2656</v>
      </c>
      <c r="CH242" s="5">
        <v>2519</v>
      </c>
      <c r="CI242" s="5">
        <v>28236</v>
      </c>
      <c r="CJ242" s="5">
        <v>27085</v>
      </c>
      <c r="CK242" s="5">
        <v>6729</v>
      </c>
      <c r="CL242" s="5">
        <v>10486</v>
      </c>
      <c r="CM242" s="5">
        <v>17871</v>
      </c>
      <c r="CN242" s="5">
        <v>2822</v>
      </c>
      <c r="CO242" s="5">
        <v>42318</v>
      </c>
      <c r="CP242" s="5">
        <v>33123</v>
      </c>
      <c r="CQ242" s="5">
        <v>1153</v>
      </c>
      <c r="CR242" s="5">
        <v>8268</v>
      </c>
      <c r="CS242" s="5">
        <v>15752</v>
      </c>
      <c r="CT242" s="5">
        <v>43535</v>
      </c>
      <c r="CU242" s="5">
        <v>2378</v>
      </c>
      <c r="CV242" s="5">
        <v>5022</v>
      </c>
      <c r="CW242" s="5">
        <v>3340</v>
      </c>
      <c r="CX242" s="5">
        <v>27883</v>
      </c>
      <c r="CY242" s="5">
        <v>9185</v>
      </c>
      <c r="CZ242" s="5">
        <v>28247</v>
      </c>
      <c r="DA242" s="5">
        <v>1835</v>
      </c>
      <c r="DB242" s="5">
        <v>22909</v>
      </c>
      <c r="DC242" s="5">
        <v>3887</v>
      </c>
      <c r="DD242" s="5">
        <v>2155</v>
      </c>
      <c r="DE242" s="5">
        <v>27091</v>
      </c>
      <c r="DF242" s="5">
        <v>43283</v>
      </c>
      <c r="DG242" s="5">
        <v>61711</v>
      </c>
      <c r="DH242" s="5">
        <v>15571</v>
      </c>
      <c r="DI242" s="5">
        <v>2843</v>
      </c>
      <c r="DJ242" s="5">
        <v>1036</v>
      </c>
      <c r="DK242" s="5">
        <v>14949</v>
      </c>
      <c r="DL242" s="5">
        <v>4934</v>
      </c>
      <c r="DM242" s="5">
        <v>41493</v>
      </c>
      <c r="DN242" s="5">
        <v>2681</v>
      </c>
      <c r="DO242" s="5">
        <v>36736</v>
      </c>
      <c r="DP242" s="5">
        <v>33148</v>
      </c>
      <c r="DQ242" s="5">
        <v>17003</v>
      </c>
      <c r="DR242" s="5">
        <v>1117</v>
      </c>
      <c r="DS242" s="5">
        <v>8474</v>
      </c>
      <c r="DT242" s="5">
        <v>17656</v>
      </c>
      <c r="DU242" s="5">
        <v>2040</v>
      </c>
      <c r="DV242" s="5">
        <v>21881</v>
      </c>
      <c r="DW242" s="5">
        <v>23485</v>
      </c>
      <c r="DX242" s="5">
        <v>241241</v>
      </c>
      <c r="DY242" s="5">
        <v>18364</v>
      </c>
      <c r="DZ242" s="5">
        <v>12125</v>
      </c>
      <c r="EA242" s="5">
        <v>7088</v>
      </c>
      <c r="EB242" s="5">
        <v>5522</v>
      </c>
      <c r="EC242" s="5">
        <v>56765</v>
      </c>
      <c r="ED242" s="5">
        <v>21530</v>
      </c>
      <c r="EE242" s="5">
        <v>5010</v>
      </c>
      <c r="EF242" s="5">
        <v>22605</v>
      </c>
      <c r="EG242" s="5">
        <v>30957</v>
      </c>
      <c r="EH242" s="5">
        <v>3734</v>
      </c>
      <c r="EI242" s="5">
        <v>2658</v>
      </c>
      <c r="EJ242" s="5">
        <v>2339</v>
      </c>
      <c r="EK242" s="5">
        <v>8143</v>
      </c>
      <c r="EL242" s="5">
        <v>2422</v>
      </c>
      <c r="EM242" s="5">
        <v>35560</v>
      </c>
      <c r="EN242" s="5">
        <v>943</v>
      </c>
      <c r="EO242" s="5">
        <v>867</v>
      </c>
      <c r="EP242" s="5">
        <v>5689</v>
      </c>
      <c r="EQ242" s="5">
        <v>3864</v>
      </c>
      <c r="ER242" s="5">
        <v>34409</v>
      </c>
      <c r="ES242" s="5">
        <v>1973</v>
      </c>
      <c r="ET242" s="5">
        <v>6167</v>
      </c>
      <c r="EU242" s="5">
        <v>4792</v>
      </c>
      <c r="EV242" s="5">
        <v>1120</v>
      </c>
      <c r="EW242" s="5">
        <v>7258</v>
      </c>
      <c r="EX242" s="5">
        <v>9607</v>
      </c>
      <c r="EY242" s="5">
        <v>8701</v>
      </c>
      <c r="EZ242" s="5">
        <v>733</v>
      </c>
      <c r="FA242" s="5">
        <v>40307</v>
      </c>
      <c r="FB242" s="5">
        <v>33745</v>
      </c>
      <c r="FC242" s="5">
        <v>9800</v>
      </c>
      <c r="FD242" s="5">
        <v>39223</v>
      </c>
      <c r="FE242" s="5">
        <v>48562</v>
      </c>
      <c r="FF242" s="5">
        <v>23483</v>
      </c>
      <c r="FG242" s="5">
        <v>1169</v>
      </c>
      <c r="FH242" s="5">
        <v>1116</v>
      </c>
      <c r="FI242" s="5">
        <v>39201</v>
      </c>
      <c r="FJ242" s="5">
        <v>1525300</v>
      </c>
      <c r="FK242" s="5">
        <v>5264</v>
      </c>
      <c r="FL242" s="5">
        <v>5211</v>
      </c>
      <c r="FM242" s="5">
        <v>53983</v>
      </c>
      <c r="FN242" s="5">
        <v>47174</v>
      </c>
      <c r="FO242" s="5">
        <v>12622</v>
      </c>
      <c r="FP242" s="5">
        <v>19545</v>
      </c>
      <c r="FQ242" s="5">
        <v>32884</v>
      </c>
      <c r="FR242" s="5">
        <v>6003</v>
      </c>
      <c r="FS242" s="5">
        <v>78222</v>
      </c>
      <c r="FT242" s="5">
        <v>78096</v>
      </c>
      <c r="FU242" s="5">
        <v>2590</v>
      </c>
      <c r="FV242" s="5">
        <v>16371</v>
      </c>
      <c r="FW242" s="5">
        <v>31486</v>
      </c>
      <c r="FX242" s="5">
        <v>82257</v>
      </c>
      <c r="FY242" s="5">
        <v>4438</v>
      </c>
      <c r="FZ242" s="5">
        <v>10496</v>
      </c>
      <c r="GA242" s="5">
        <v>7344</v>
      </c>
      <c r="GB242" s="5">
        <v>53965</v>
      </c>
      <c r="GC242" s="5">
        <v>17762</v>
      </c>
      <c r="GD242" s="5">
        <v>52045</v>
      </c>
      <c r="GE242" s="5">
        <v>3880</v>
      </c>
      <c r="GF242" s="5">
        <v>41076</v>
      </c>
      <c r="GG242" s="5">
        <v>8193</v>
      </c>
      <c r="GH242" s="5">
        <v>4492</v>
      </c>
      <c r="GI242" s="5">
        <v>52077</v>
      </c>
      <c r="GJ242" s="5">
        <v>113178</v>
      </c>
      <c r="GK242" s="5">
        <v>117909</v>
      </c>
      <c r="GL242" s="5">
        <v>31250</v>
      </c>
      <c r="GM242" s="5">
        <v>5311</v>
      </c>
      <c r="GN242" s="5">
        <v>2233</v>
      </c>
      <c r="GO242" s="5">
        <v>36710</v>
      </c>
      <c r="GP242" s="5">
        <v>9749</v>
      </c>
      <c r="GQ242" s="5">
        <v>105989</v>
      </c>
      <c r="GR242" s="5">
        <v>5420</v>
      </c>
      <c r="GS242" s="5">
        <v>83752</v>
      </c>
      <c r="GT242" s="5">
        <v>72079</v>
      </c>
      <c r="GU242" s="5">
        <v>33579</v>
      </c>
      <c r="GV242" s="5">
        <v>2701</v>
      </c>
      <c r="GW242" s="5">
        <v>15711</v>
      </c>
      <c r="GX242" s="5">
        <v>31820</v>
      </c>
      <c r="GY242" s="5">
        <v>3929</v>
      </c>
      <c r="GZ242" s="5">
        <v>42663</v>
      </c>
      <c r="HA242" s="5">
        <v>46629</v>
      </c>
      <c r="HB242" s="5">
        <v>503044</v>
      </c>
      <c r="HC242" s="5">
        <v>37682</v>
      </c>
      <c r="HD242" s="5">
        <v>23895</v>
      </c>
      <c r="HE242" s="5">
        <v>13705</v>
      </c>
      <c r="HF242" s="5">
        <v>11409</v>
      </c>
      <c r="HG242" s="5">
        <v>116697</v>
      </c>
      <c r="HH242" s="5">
        <v>40540</v>
      </c>
      <c r="HI242" s="5">
        <v>9746</v>
      </c>
      <c r="HJ242" s="5">
        <v>44261</v>
      </c>
      <c r="HK242" s="5">
        <v>58473</v>
      </c>
      <c r="HL242" s="5">
        <v>7670</v>
      </c>
      <c r="HM242" s="5">
        <v>6639</v>
      </c>
      <c r="HN242" s="5">
        <v>4757</v>
      </c>
      <c r="HO242" s="5">
        <v>15013</v>
      </c>
      <c r="HP242" s="5">
        <v>5082</v>
      </c>
      <c r="HQ242" s="5">
        <v>78518</v>
      </c>
      <c r="HR242" s="5">
        <v>2158</v>
      </c>
      <c r="HS242" s="5">
        <v>1590</v>
      </c>
      <c r="HT242" s="5">
        <v>11645</v>
      </c>
      <c r="HU242" s="5">
        <v>7685</v>
      </c>
      <c r="HV242" s="5">
        <v>60787</v>
      </c>
      <c r="HW242" s="5">
        <v>4045</v>
      </c>
      <c r="HX242" s="5">
        <v>11779</v>
      </c>
      <c r="HY242" s="5">
        <v>10132</v>
      </c>
      <c r="HZ242" s="5">
        <v>2256</v>
      </c>
      <c r="IA242" s="5">
        <v>13560</v>
      </c>
      <c r="IB242" s="5">
        <v>17487</v>
      </c>
      <c r="IC242" s="5">
        <v>17756</v>
      </c>
      <c r="ID242" s="5">
        <v>1754</v>
      </c>
      <c r="IE242" s="5">
        <v>74657</v>
      </c>
      <c r="IF242" s="5">
        <v>69926</v>
      </c>
      <c r="IG242" s="5">
        <v>21166</v>
      </c>
      <c r="IH242" s="5">
        <v>87535</v>
      </c>
      <c r="II242" s="5">
        <v>94588</v>
      </c>
      <c r="IJ242" s="5">
        <v>45331</v>
      </c>
      <c r="IK242" s="5">
        <v>2576</v>
      </c>
      <c r="IL242" s="5">
        <v>2422</v>
      </c>
      <c r="IM242" s="5">
        <v>137478</v>
      </c>
      <c r="IN242" s="5">
        <v>3163548</v>
      </c>
    </row>
    <row r="243" spans="1:248" s="46" customFormat="1" ht="15.75" customHeight="1" x14ac:dyDescent="0.25">
      <c r="A243" s="53"/>
      <c r="B243" s="48" t="s">
        <v>239</v>
      </c>
      <c r="C243" s="47">
        <f t="shared" ref="C243:BN243" si="0">SUM(C6:C9,C15,C17:C19,C25,C27:C28,C34,C72:C73,C79,C80,C95,C237)/SUM(C6:C237)*100</f>
        <v>1.6020671834625324</v>
      </c>
      <c r="D243" s="47">
        <f t="shared" si="0"/>
        <v>0.60690943043884227</v>
      </c>
      <c r="E243" s="47">
        <f t="shared" si="0"/>
        <v>0.52297165200391005</v>
      </c>
      <c r="F243" s="47">
        <f t="shared" si="0"/>
        <v>2.9044498102794067</v>
      </c>
      <c r="G243" s="47">
        <f t="shared" si="0"/>
        <v>0.75809786354238462</v>
      </c>
      <c r="H243" s="47">
        <f t="shared" si="0"/>
        <v>1.0660681722541732</v>
      </c>
      <c r="I243" s="47">
        <f t="shared" si="0"/>
        <v>4.7085940072439909</v>
      </c>
      <c r="J243" s="47">
        <f t="shared" si="0"/>
        <v>0.5136309758988542</v>
      </c>
      <c r="K243" s="47">
        <f t="shared" si="0"/>
        <v>5.8535242290748899</v>
      </c>
      <c r="L243" s="47">
        <f t="shared" si="0"/>
        <v>1.9537618602164908</v>
      </c>
      <c r="M243" s="47">
        <f t="shared" si="0"/>
        <v>2.445414847161572</v>
      </c>
      <c r="N243" s="47">
        <f t="shared" si="0"/>
        <v>0.78254326561324294</v>
      </c>
      <c r="O243" s="47">
        <f t="shared" si="0"/>
        <v>1.4351366604853664</v>
      </c>
      <c r="P243" s="47">
        <f t="shared" si="0"/>
        <v>1.9544187571733072</v>
      </c>
      <c r="Q243" s="47">
        <f t="shared" si="0"/>
        <v>0.81727962638645657</v>
      </c>
      <c r="R243" s="47">
        <f t="shared" si="0"/>
        <v>0.94128193635141189</v>
      </c>
      <c r="S243" s="47">
        <f t="shared" si="0"/>
        <v>1.4876033057851239</v>
      </c>
      <c r="T243" s="47">
        <f t="shared" si="0"/>
        <v>3.3527857300154151</v>
      </c>
      <c r="U243" s="47">
        <f t="shared" si="0"/>
        <v>1.0229431535876079</v>
      </c>
      <c r="V243" s="47">
        <f t="shared" si="0"/>
        <v>1.2574560696437209</v>
      </c>
      <c r="W243" s="47">
        <f t="shared" si="0"/>
        <v>0.78078078078078073</v>
      </c>
      <c r="X243" s="47">
        <f t="shared" si="0"/>
        <v>5.7227562662833531</v>
      </c>
      <c r="Y243" s="47">
        <f t="shared" si="0"/>
        <v>0.63547082611207395</v>
      </c>
      <c r="Z243" s="47">
        <f t="shared" si="0"/>
        <v>0.52023121387283233</v>
      </c>
      <c r="AA243" s="47">
        <f t="shared" si="0"/>
        <v>0.55240295284487528</v>
      </c>
      <c r="AB243" s="47">
        <f t="shared" si="0"/>
        <v>1.8370912721524253</v>
      </c>
      <c r="AC243" s="47">
        <f t="shared" si="0"/>
        <v>0.90006923609508416</v>
      </c>
      <c r="AD243" s="47">
        <f t="shared" si="0"/>
        <v>0.52344105598543467</v>
      </c>
      <c r="AE243" s="47">
        <f t="shared" si="0"/>
        <v>1.0353227771010962</v>
      </c>
      <c r="AF243" s="47">
        <f t="shared" si="0"/>
        <v>2.023429179978701</v>
      </c>
      <c r="AG243" s="47">
        <f t="shared" si="0"/>
        <v>3.0235945237401687</v>
      </c>
      <c r="AH243" s="47">
        <f t="shared" si="0"/>
        <v>0.70140280561122248</v>
      </c>
      <c r="AI243" s="47">
        <f t="shared" si="0"/>
        <v>1.7261501392967398</v>
      </c>
      <c r="AJ243" s="47">
        <f t="shared" si="0"/>
        <v>0.70000000000000007</v>
      </c>
      <c r="AK243" s="47">
        <f t="shared" si="0"/>
        <v>2.4455784159383311</v>
      </c>
      <c r="AL243" s="47">
        <f t="shared" si="0"/>
        <v>1.4655991314968109</v>
      </c>
      <c r="AM243" s="47">
        <f t="shared" si="0"/>
        <v>0.53807031768261215</v>
      </c>
      <c r="AN243" s="47">
        <f t="shared" si="0"/>
        <v>1.6977928692699491</v>
      </c>
      <c r="AO243" s="47">
        <f t="shared" si="0"/>
        <v>1.3711673966863454</v>
      </c>
      <c r="AP243" s="47">
        <f t="shared" si="0"/>
        <v>1.634320735444331</v>
      </c>
      <c r="AQ243" s="47">
        <f t="shared" si="0"/>
        <v>1.2371134020618557</v>
      </c>
      <c r="AR243" s="47">
        <f t="shared" si="0"/>
        <v>5.1051051051051051</v>
      </c>
      <c r="AS243" s="47">
        <f t="shared" si="0"/>
        <v>1.937524713325425</v>
      </c>
      <c r="AT243" s="47">
        <f t="shared" si="0"/>
        <v>21.69469102082622</v>
      </c>
      <c r="AU243" s="47">
        <f t="shared" si="0"/>
        <v>1.4703012165766705</v>
      </c>
      <c r="AV243" s="47">
        <f t="shared" si="0"/>
        <v>0.53827751196172247</v>
      </c>
      <c r="AW243" s="47">
        <f t="shared" si="0"/>
        <v>1.3295346628679963</v>
      </c>
      <c r="AX243" s="47">
        <f t="shared" si="0"/>
        <v>0.71809601969634795</v>
      </c>
      <c r="AY243" s="47">
        <f t="shared" si="0"/>
        <v>3.4569201072923716</v>
      </c>
      <c r="AZ243" s="47">
        <f t="shared" si="0"/>
        <v>3.3275780882122117</v>
      </c>
      <c r="BA243" s="47">
        <f t="shared" si="0"/>
        <v>1.2181916621548459</v>
      </c>
      <c r="BB243" s="47">
        <f t="shared" si="0"/>
        <v>3.873307856726472</v>
      </c>
      <c r="BC243" s="47">
        <f t="shared" si="0"/>
        <v>1.0985221674876846</v>
      </c>
      <c r="BD243" s="47">
        <f t="shared" si="0"/>
        <v>1.2542372881355932</v>
      </c>
      <c r="BE243" s="47">
        <f t="shared" si="0"/>
        <v>1.8848526387936944</v>
      </c>
      <c r="BF243" s="47">
        <f t="shared" si="0"/>
        <v>0.85324232081911267</v>
      </c>
      <c r="BG243" s="47">
        <f t="shared" si="0"/>
        <v>1.4177909901669334</v>
      </c>
      <c r="BH243" s="47">
        <f t="shared" si="0"/>
        <v>1.2593283582089552</v>
      </c>
      <c r="BI243" s="47">
        <f t="shared" si="0"/>
        <v>8.0990658266348028</v>
      </c>
      <c r="BJ243" s="47">
        <f t="shared" si="0"/>
        <v>0.80367393800229625</v>
      </c>
      <c r="BK243" s="47">
        <f t="shared" si="0"/>
        <v>0</v>
      </c>
      <c r="BL243" s="47">
        <f t="shared" si="0"/>
        <v>0.96542433767400093</v>
      </c>
      <c r="BM243" s="47">
        <f t="shared" si="0"/>
        <v>1.178054527095254</v>
      </c>
      <c r="BN243" s="47">
        <f t="shared" si="0"/>
        <v>9.485963338033585</v>
      </c>
      <c r="BO243" s="47">
        <f t="shared" ref="BO243:DZ243" si="1">SUM(BO6:BO9,BO15,BO17:BO19,BO25,BO27:BO28,BO34,BO72:BO73,BO79,BO80,BO95,BO237)/SUM(BO6:BO237)*100</f>
        <v>1.5463917525773196</v>
      </c>
      <c r="BP243" s="47">
        <f t="shared" si="1"/>
        <v>0.82580645161290323</v>
      </c>
      <c r="BQ243" s="47">
        <f t="shared" si="1"/>
        <v>0.70527890574909169</v>
      </c>
      <c r="BR243" s="47">
        <f t="shared" si="1"/>
        <v>1.8703241895261846</v>
      </c>
      <c r="BS243" s="47">
        <f t="shared" si="1"/>
        <v>0.78003120124804992</v>
      </c>
      <c r="BT243" s="47">
        <f t="shared" si="1"/>
        <v>0.65937359508466953</v>
      </c>
      <c r="BU243" s="47">
        <f t="shared" si="1"/>
        <v>1.4867841409691629</v>
      </c>
      <c r="BV243" s="47">
        <f t="shared" si="1"/>
        <v>4.177897574123989</v>
      </c>
      <c r="BW243" s="47">
        <f t="shared" si="1"/>
        <v>3.5900055731005014</v>
      </c>
      <c r="BX243" s="47">
        <f t="shared" si="1"/>
        <v>2.1053691951244082</v>
      </c>
      <c r="BY243" s="47">
        <f t="shared" si="1"/>
        <v>0.68158697863682605</v>
      </c>
      <c r="BZ243" s="47">
        <f t="shared" si="1"/>
        <v>1.7258700188042555</v>
      </c>
      <c r="CA243" s="47">
        <f t="shared" si="1"/>
        <v>11.228127689218539</v>
      </c>
      <c r="CB243" s="47">
        <f t="shared" si="1"/>
        <v>0.98378913500804344</v>
      </c>
      <c r="CC243" s="47">
        <f t="shared" si="1"/>
        <v>2.204585537918871</v>
      </c>
      <c r="CD243" s="47">
        <f t="shared" si="1"/>
        <v>12.809917355371899</v>
      </c>
      <c r="CE243" s="47">
        <f t="shared" si="1"/>
        <v>2.4535410945781977</v>
      </c>
      <c r="CF243" s="47">
        <f t="shared" si="1"/>
        <v>4.1049957360551144</v>
      </c>
      <c r="CG243" s="47">
        <f t="shared" si="1"/>
        <v>0.99064391854705547</v>
      </c>
      <c r="CH243" s="47">
        <f t="shared" si="1"/>
        <v>0.38064165307232195</v>
      </c>
      <c r="CI243" s="47">
        <f t="shared" si="1"/>
        <v>0.47519288743549132</v>
      </c>
      <c r="CJ243" s="47">
        <f t="shared" si="1"/>
        <v>3.2235084594835262</v>
      </c>
      <c r="CK243" s="47">
        <f t="shared" si="1"/>
        <v>0.3395970115462984</v>
      </c>
      <c r="CL243" s="47">
        <f t="shared" si="1"/>
        <v>0.86848635235732019</v>
      </c>
      <c r="CM243" s="47">
        <f t="shared" si="1"/>
        <v>5.8786610878661083</v>
      </c>
      <c r="CN243" s="47">
        <f t="shared" si="1"/>
        <v>0.20387359836901123</v>
      </c>
      <c r="CO243" s="47">
        <f t="shared" si="1"/>
        <v>7.3961035657968353</v>
      </c>
      <c r="CP243" s="47">
        <f t="shared" si="1"/>
        <v>3.0337078651685392</v>
      </c>
      <c r="CQ243" s="47">
        <f t="shared" si="1"/>
        <v>0.48076923076923078</v>
      </c>
      <c r="CR243" s="47">
        <f t="shared" si="1"/>
        <v>0.30974894033257255</v>
      </c>
      <c r="CS243" s="47">
        <f t="shared" si="1"/>
        <v>1.6200891049007695</v>
      </c>
      <c r="CT243" s="47">
        <f t="shared" si="1"/>
        <v>1.8527229962004705</v>
      </c>
      <c r="CU243" s="47">
        <f t="shared" si="1"/>
        <v>0.60076460950300381</v>
      </c>
      <c r="CV243" s="47">
        <f t="shared" si="1"/>
        <v>0.74565037282518642</v>
      </c>
      <c r="CW243" s="47">
        <f t="shared" si="1"/>
        <v>0.97169412758766371</v>
      </c>
      <c r="CX243" s="47">
        <f t="shared" si="1"/>
        <v>4.2113226579245993</v>
      </c>
      <c r="CY243" s="47">
        <f t="shared" si="1"/>
        <v>0.82054399027503422</v>
      </c>
      <c r="CZ243" s="47">
        <f t="shared" si="1"/>
        <v>1.3012683248229286</v>
      </c>
      <c r="DA243" s="47">
        <f t="shared" si="1"/>
        <v>0.66225165562913912</v>
      </c>
      <c r="DB243" s="47">
        <f t="shared" si="1"/>
        <v>7.6720631629316527</v>
      </c>
      <c r="DC243" s="47">
        <f t="shared" si="1"/>
        <v>0.24700070571630206</v>
      </c>
      <c r="DD243" s="47">
        <f t="shared" si="1"/>
        <v>0.29806259314456035</v>
      </c>
      <c r="DE243" s="47">
        <f t="shared" si="1"/>
        <v>0.46897741361651668</v>
      </c>
      <c r="DF243" s="47">
        <f t="shared" si="1"/>
        <v>2.8828104049342986</v>
      </c>
      <c r="DG243" s="47">
        <f t="shared" si="1"/>
        <v>0.91853335001877112</v>
      </c>
      <c r="DH243" s="47">
        <f t="shared" si="1"/>
        <v>0.47924689773213525</v>
      </c>
      <c r="DI243" s="47">
        <f t="shared" si="1"/>
        <v>0.57438253877082135</v>
      </c>
      <c r="DJ243" s="47">
        <f t="shared" si="1"/>
        <v>0.40268456375838929</v>
      </c>
      <c r="DK243" s="47">
        <f t="shared" si="1"/>
        <v>4.6680385573486411</v>
      </c>
      <c r="DL243" s="47">
        <f t="shared" si="1"/>
        <v>0.58236272878535777</v>
      </c>
      <c r="DM243" s="47">
        <f t="shared" si="1"/>
        <v>2.0472382644750482</v>
      </c>
      <c r="DN243" s="47">
        <f t="shared" si="1"/>
        <v>0.81442699243746364</v>
      </c>
      <c r="DO243" s="47">
        <f t="shared" si="1"/>
        <v>3.5610622536065506</v>
      </c>
      <c r="DP243" s="47">
        <f t="shared" si="1"/>
        <v>1.5966017284312288</v>
      </c>
      <c r="DQ243" s="47">
        <f t="shared" si="1"/>
        <v>0.53727333781061115</v>
      </c>
      <c r="DR243" s="47">
        <f t="shared" si="1"/>
        <v>1.0914051841746248</v>
      </c>
      <c r="DS243" s="47">
        <f t="shared" si="1"/>
        <v>1.0532255031032536</v>
      </c>
      <c r="DT243" s="47">
        <f t="shared" si="1"/>
        <v>2.1712286478699321</v>
      </c>
      <c r="DU243" s="47">
        <f t="shared" si="1"/>
        <v>0.49751243781094528</v>
      </c>
      <c r="DV243" s="47">
        <f t="shared" si="1"/>
        <v>6.2679835134924948</v>
      </c>
      <c r="DW243" s="47">
        <f t="shared" si="1"/>
        <v>2.8307821346194171</v>
      </c>
      <c r="DX243" s="47">
        <f t="shared" si="1"/>
        <v>24.201303993480032</v>
      </c>
      <c r="DY243" s="47">
        <f t="shared" si="1"/>
        <v>1.8528229330536619</v>
      </c>
      <c r="DZ243" s="47">
        <f t="shared" si="1"/>
        <v>0.40472893811907551</v>
      </c>
      <c r="EA243" s="47">
        <f t="shared" ref="EA243:GI243" si="2">SUM(EA6:EA9,EA15,EA17:EA19,EA25,EA27:EA28,EA34,EA72:EA73,EA79,EA80,EA95,EA237)/SUM(EA6:EA237)*100</f>
        <v>0.61513225343448841</v>
      </c>
      <c r="EB243" s="47">
        <f t="shared" si="2"/>
        <v>0.28839221341023791</v>
      </c>
      <c r="EC243" s="47">
        <f t="shared" si="2"/>
        <v>4.2795826936934116</v>
      </c>
      <c r="ED243" s="47">
        <f t="shared" si="2"/>
        <v>4.182225541448843</v>
      </c>
      <c r="EE243" s="47">
        <f t="shared" si="2"/>
        <v>1.102502979737783</v>
      </c>
      <c r="EF243" s="47">
        <f t="shared" si="2"/>
        <v>5.2588208854595848</v>
      </c>
      <c r="EG243" s="47">
        <f t="shared" si="2"/>
        <v>0.71535340593636554</v>
      </c>
      <c r="EH243" s="47">
        <f t="shared" si="2"/>
        <v>1.0774968918358889</v>
      </c>
      <c r="EI243" s="47">
        <f t="shared" si="2"/>
        <v>1.9796040791841631</v>
      </c>
      <c r="EJ243" s="47">
        <f t="shared" si="2"/>
        <v>0.68634179821551133</v>
      </c>
      <c r="EK243" s="47">
        <f t="shared" si="2"/>
        <v>1.6904761904761905</v>
      </c>
      <c r="EL243" s="47">
        <f t="shared" si="2"/>
        <v>0.45095828635851182</v>
      </c>
      <c r="EM243" s="47">
        <f t="shared" si="2"/>
        <v>11.370400432900434</v>
      </c>
      <c r="EN243" s="47">
        <f t="shared" si="2"/>
        <v>1.4657980456026058</v>
      </c>
      <c r="EO243" s="47">
        <f t="shared" si="2"/>
        <v>0</v>
      </c>
      <c r="EP243" s="47">
        <f t="shared" si="2"/>
        <v>0.66702241195304168</v>
      </c>
      <c r="EQ243" s="47">
        <f t="shared" si="2"/>
        <v>0.56858564321250893</v>
      </c>
      <c r="ER243" s="47">
        <f t="shared" si="2"/>
        <v>10.571087993064586</v>
      </c>
      <c r="ES243" s="47">
        <f t="shared" si="2"/>
        <v>0.91673032849503444</v>
      </c>
      <c r="ET243" s="47">
        <f t="shared" si="2"/>
        <v>0.82214305289120304</v>
      </c>
      <c r="EU243" s="47">
        <f t="shared" si="2"/>
        <v>0.427578834847675</v>
      </c>
      <c r="EV243" s="47">
        <f t="shared" si="2"/>
        <v>1.3568521031207599</v>
      </c>
      <c r="EW243" s="47">
        <f t="shared" si="2"/>
        <v>0.44401544401544396</v>
      </c>
      <c r="EX243" s="47">
        <f t="shared" si="2"/>
        <v>0.36277382447328033</v>
      </c>
      <c r="EY243" s="47">
        <f t="shared" si="2"/>
        <v>0.71576268490536032</v>
      </c>
      <c r="EZ243" s="47">
        <f t="shared" si="2"/>
        <v>1.5384615384615385</v>
      </c>
      <c r="FA243" s="47">
        <f t="shared" si="2"/>
        <v>3.9719202898550723</v>
      </c>
      <c r="FB243" s="47">
        <f t="shared" si="2"/>
        <v>2.3635063890626395</v>
      </c>
      <c r="FC243" s="47">
        <f t="shared" si="2"/>
        <v>0.24523160762942781</v>
      </c>
      <c r="FD243" s="47">
        <f t="shared" si="2"/>
        <v>2.1207634748509463</v>
      </c>
      <c r="FE243" s="47">
        <f t="shared" si="2"/>
        <v>13.979779411764707</v>
      </c>
      <c r="FF243" s="47">
        <f t="shared" si="2"/>
        <v>1.2663755458515285</v>
      </c>
      <c r="FG243" s="47">
        <f t="shared" si="2"/>
        <v>0.36275695284159615</v>
      </c>
      <c r="FH243" s="47">
        <f t="shared" si="2"/>
        <v>10.21505376344086</v>
      </c>
      <c r="FI243" s="47">
        <f t="shared" si="2"/>
        <v>3.2302899592619219</v>
      </c>
      <c r="FJ243" s="47">
        <f t="shared" si="2"/>
        <v>4.8911203684422988</v>
      </c>
      <c r="FK243" s="47">
        <f t="shared" si="2"/>
        <v>1.227648785695223</v>
      </c>
      <c r="FL243" s="47">
        <f t="shared" si="2"/>
        <v>0.50075112669003508</v>
      </c>
      <c r="FM243" s="47">
        <f t="shared" si="2"/>
        <v>0.49695335131355506</v>
      </c>
      <c r="FN243" s="47">
        <f t="shared" si="2"/>
        <v>3.0504908835904629</v>
      </c>
      <c r="FO243" s="47">
        <f t="shared" si="2"/>
        <v>0.63650829734030456</v>
      </c>
      <c r="FP243" s="47">
        <f t="shared" si="2"/>
        <v>0.94529783832626668</v>
      </c>
      <c r="FQ243" s="47">
        <f t="shared" si="2"/>
        <v>5.2806163394146912</v>
      </c>
      <c r="FR243" s="47">
        <f t="shared" si="2"/>
        <v>0.37719103616596406</v>
      </c>
      <c r="FS243" s="47">
        <f t="shared" si="2"/>
        <v>6.6693100713719273</v>
      </c>
      <c r="FT243" s="47">
        <f t="shared" si="2"/>
        <v>2.3639592547915829</v>
      </c>
      <c r="FU243" s="47">
        <f t="shared" si="2"/>
        <v>1.5816326530612244</v>
      </c>
      <c r="FV243" s="47">
        <f t="shared" si="2"/>
        <v>0.51534317170297494</v>
      </c>
      <c r="FW243" s="47">
        <f t="shared" si="2"/>
        <v>1.5207931452155579</v>
      </c>
      <c r="FX243" s="47">
        <f t="shared" si="2"/>
        <v>1.8975038276935781</v>
      </c>
      <c r="FY243" s="47">
        <f t="shared" si="2"/>
        <v>0.64843529743445161</v>
      </c>
      <c r="FZ243" s="47">
        <f t="shared" si="2"/>
        <v>0.81411126187245586</v>
      </c>
      <c r="GA243" s="47">
        <f t="shared" si="2"/>
        <v>1.238905325443787</v>
      </c>
      <c r="GB243" s="47">
        <f t="shared" si="2"/>
        <v>3.7851647383567277</v>
      </c>
      <c r="GC243" s="47">
        <f t="shared" si="2"/>
        <v>0.89292358062355826</v>
      </c>
      <c r="GD243" s="47">
        <f t="shared" si="2"/>
        <v>1.2731418643791736</v>
      </c>
      <c r="GE243" s="47">
        <f t="shared" si="2"/>
        <v>0.95332018408941488</v>
      </c>
      <c r="GF243" s="47">
        <f t="shared" si="2"/>
        <v>6.7086042387908469</v>
      </c>
      <c r="GG243" s="47">
        <f t="shared" si="2"/>
        <v>0.44522181586897758</v>
      </c>
      <c r="GH243" s="47">
        <f t="shared" si="2"/>
        <v>0.48638132295719844</v>
      </c>
      <c r="GI243" s="47">
        <f t="shared" si="2"/>
        <v>0.5089058524173028</v>
      </c>
      <c r="GJ243" s="47">
        <f>SUM(GJ6:GJ9,GJ15,GJ17:GJ19,GJ25,GJ27:GJ28,GJ34,GJ72:GJ73,GJ79,GJ80,GJ95,GJ237)/SUM(GJ6:GJ237)*100</f>
        <v>2.1994395765689632</v>
      </c>
      <c r="GK243" s="47">
        <f t="shared" ref="GK243:IN243" si="3">SUM(GK6:GK9,GK15,GK17:GK19,GK25,GK27:GK28,GK34,GK72:GK73,GK79,GK80,GK95,GK237)/SUM(GK6:GK237)*100</f>
        <v>0.89690944456451271</v>
      </c>
      <c r="GL243" s="47">
        <f t="shared" si="3"/>
        <v>0.49815201671219672</v>
      </c>
      <c r="GM243" s="47">
        <f t="shared" si="3"/>
        <v>1.1436950146627565</v>
      </c>
      <c r="GN243" s="47">
        <f t="shared" si="3"/>
        <v>1.066350710900474</v>
      </c>
      <c r="GO243" s="47">
        <f t="shared" si="3"/>
        <v>3.5756221355251694</v>
      </c>
      <c r="GP243" s="47">
        <f t="shared" si="3"/>
        <v>0.64465201947112216</v>
      </c>
      <c r="GQ243" s="47">
        <f t="shared" si="3"/>
        <v>1.8402535183152011</v>
      </c>
      <c r="GR243" s="47">
        <f t="shared" si="3"/>
        <v>0.77727150897882602</v>
      </c>
      <c r="GS243" s="47">
        <f t="shared" si="3"/>
        <v>2.8719146097398265</v>
      </c>
      <c r="GT243" s="47">
        <f t="shared" si="3"/>
        <v>1.511239216157249</v>
      </c>
      <c r="GU243" s="47">
        <f t="shared" si="3"/>
        <v>0.52976494133343799</v>
      </c>
      <c r="GV243" s="47">
        <f t="shared" si="3"/>
        <v>1.7680707228289132</v>
      </c>
      <c r="GW243" s="47">
        <f t="shared" si="3"/>
        <v>1.1375485828040572</v>
      </c>
      <c r="GX243" s="47">
        <f t="shared" si="3"/>
        <v>1.9417475728155338</v>
      </c>
      <c r="GY243" s="47">
        <f t="shared" si="3"/>
        <v>1.0104529616724738</v>
      </c>
      <c r="GZ243" s="47">
        <f t="shared" si="3"/>
        <v>5.633752880694912</v>
      </c>
      <c r="HA243" s="47">
        <f t="shared" si="3"/>
        <v>2.4021684945164505</v>
      </c>
      <c r="HB243" s="47">
        <f t="shared" si="3"/>
        <v>22.797039019698047</v>
      </c>
      <c r="HC243" s="47">
        <f t="shared" si="3"/>
        <v>1.6503371456245575</v>
      </c>
      <c r="HD243" s="47">
        <f t="shared" si="3"/>
        <v>0.49425938320547802</v>
      </c>
      <c r="HE243" s="47">
        <f t="shared" si="3"/>
        <v>0.92510579667355575</v>
      </c>
      <c r="HF243" s="47">
        <f t="shared" si="3"/>
        <v>0.5313849219528396</v>
      </c>
      <c r="HG243" s="47">
        <f t="shared" si="3"/>
        <v>3.8268786368571983</v>
      </c>
      <c r="HH243" s="47">
        <f t="shared" si="3"/>
        <v>3.7576099665363056</v>
      </c>
      <c r="HI243" s="47">
        <f t="shared" si="3"/>
        <v>1.1215218625780807</v>
      </c>
      <c r="HJ243" s="47">
        <f t="shared" si="3"/>
        <v>4.5665742024965326</v>
      </c>
      <c r="HK243" s="47">
        <f t="shared" si="3"/>
        <v>0.91949901390774269</v>
      </c>
      <c r="HL243" s="47">
        <f t="shared" si="3"/>
        <v>1.2315730546743795</v>
      </c>
      <c r="HM243" s="47">
        <f t="shared" si="3"/>
        <v>1.9176291130965351</v>
      </c>
      <c r="HN243" s="47">
        <f t="shared" si="3"/>
        <v>0.87309011537262238</v>
      </c>
      <c r="HO243" s="47">
        <f t="shared" si="3"/>
        <v>1.6059583381822413</v>
      </c>
      <c r="HP243" s="47">
        <f t="shared" si="3"/>
        <v>0.91789903110657822</v>
      </c>
      <c r="HQ243" s="47">
        <f t="shared" si="3"/>
        <v>9.3567096586244336</v>
      </c>
      <c r="HR243" s="47">
        <f t="shared" si="3"/>
        <v>1.2088650100738749</v>
      </c>
      <c r="HS243" s="47">
        <f t="shared" si="3"/>
        <v>0.51975051975051978</v>
      </c>
      <c r="HT243" s="47">
        <f t="shared" si="3"/>
        <v>0.87516713261213075</v>
      </c>
      <c r="HU243" s="47">
        <f t="shared" si="3"/>
        <v>0.76058772687986176</v>
      </c>
      <c r="HV243" s="47">
        <f t="shared" si="3"/>
        <v>10.082111436950147</v>
      </c>
      <c r="HW243" s="47">
        <f t="shared" si="3"/>
        <v>1.248266296809986</v>
      </c>
      <c r="HX243" s="47">
        <f t="shared" si="3"/>
        <v>0.88706474248642919</v>
      </c>
      <c r="HY243" s="47">
        <f t="shared" si="3"/>
        <v>0.56980056980056981</v>
      </c>
      <c r="HZ243" s="47">
        <f t="shared" si="3"/>
        <v>1.4276443867618429</v>
      </c>
      <c r="IA243" s="47">
        <f t="shared" si="3"/>
        <v>0.61087947251042374</v>
      </c>
      <c r="IB243" s="47">
        <f t="shared" si="3"/>
        <v>0.54214254734711576</v>
      </c>
      <c r="IC243" s="47">
        <f t="shared" si="3"/>
        <v>1.1724799056116806</v>
      </c>
      <c r="ID243" s="47">
        <f t="shared" si="3"/>
        <v>3.217821782178218</v>
      </c>
      <c r="IE243" s="47">
        <f t="shared" si="3"/>
        <v>3.7424565751130081</v>
      </c>
      <c r="IF243" s="47">
        <f t="shared" si="3"/>
        <v>2.2229035719760848</v>
      </c>
      <c r="IG243" s="47">
        <f t="shared" si="3"/>
        <v>0.5303339355440293</v>
      </c>
      <c r="IH243" s="47">
        <f t="shared" si="3"/>
        <v>1.8840125391849531</v>
      </c>
      <c r="II243" s="47">
        <f t="shared" si="3"/>
        <v>12.527896344766321</v>
      </c>
      <c r="IJ243" s="47">
        <f t="shared" si="3"/>
        <v>1.1073196841964406</v>
      </c>
      <c r="IK243" s="47">
        <f t="shared" si="3"/>
        <v>1.4788373278939317</v>
      </c>
      <c r="IL243" s="47">
        <f t="shared" si="3"/>
        <v>11.418481459682166</v>
      </c>
      <c r="IM243" s="47">
        <f t="shared" si="3"/>
        <v>2.5873195127853514</v>
      </c>
      <c r="IN243" s="47">
        <f t="shared" si="3"/>
        <v>4.446364116281595</v>
      </c>
    </row>
    <row r="244" spans="1:248" s="12" customFormat="1" ht="9.5" x14ac:dyDescent="0.25">
      <c r="A244" s="54">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55">
        <v>1</v>
      </c>
      <c r="B247" s="6" t="s">
        <v>6</v>
      </c>
      <c r="C247" s="7">
        <f>SUM(C6:C61)</f>
        <v>0</v>
      </c>
      <c r="D247" s="7">
        <f t="shared" ref="D247:BO247" si="12">SUM(D6:D61)</f>
        <v>0</v>
      </c>
      <c r="E247" s="7">
        <f t="shared" si="12"/>
        <v>46</v>
      </c>
      <c r="F247" s="7">
        <f t="shared" si="12"/>
        <v>392</v>
      </c>
      <c r="G247" s="7">
        <f t="shared" si="12"/>
        <v>0</v>
      </c>
      <c r="H247" s="7">
        <f t="shared" si="12"/>
        <v>49</v>
      </c>
      <c r="I247" s="7">
        <f t="shared" si="12"/>
        <v>410</v>
      </c>
      <c r="J247" s="7">
        <f t="shared" si="12"/>
        <v>0</v>
      </c>
      <c r="K247" s="7">
        <f t="shared" si="12"/>
        <v>1098</v>
      </c>
      <c r="L247" s="7">
        <f t="shared" si="12"/>
        <v>576</v>
      </c>
      <c r="M247" s="7">
        <f t="shared" si="12"/>
        <v>0</v>
      </c>
      <c r="N247" s="7">
        <f t="shared" si="12"/>
        <v>0</v>
      </c>
      <c r="O247" s="7">
        <f t="shared" si="12"/>
        <v>143</v>
      </c>
      <c r="P247" s="7">
        <f t="shared" si="12"/>
        <v>402</v>
      </c>
      <c r="Q247" s="7">
        <f t="shared" si="12"/>
        <v>4</v>
      </c>
      <c r="R247" s="7">
        <f t="shared" si="12"/>
        <v>6</v>
      </c>
      <c r="S247" s="7">
        <f t="shared" si="12"/>
        <v>0</v>
      </c>
      <c r="T247" s="7">
        <f t="shared" si="12"/>
        <v>560</v>
      </c>
      <c r="U247" s="7">
        <f t="shared" si="12"/>
        <v>0</v>
      </c>
      <c r="V247" s="7">
        <f t="shared" si="12"/>
        <v>191</v>
      </c>
      <c r="W247" s="7">
        <f t="shared" si="12"/>
        <v>0</v>
      </c>
      <c r="X247" s="7">
        <f t="shared" si="12"/>
        <v>603</v>
      </c>
      <c r="Y247" s="7">
        <f t="shared" si="12"/>
        <v>0</v>
      </c>
      <c r="Z247" s="7">
        <f t="shared" si="12"/>
        <v>0</v>
      </c>
      <c r="AA247" s="7">
        <f t="shared" si="12"/>
        <v>39</v>
      </c>
      <c r="AB247" s="7">
        <f t="shared" si="12"/>
        <v>943</v>
      </c>
      <c r="AC247" s="7">
        <f t="shared" si="12"/>
        <v>255</v>
      </c>
      <c r="AD247" s="7">
        <f t="shared" si="12"/>
        <v>3</v>
      </c>
      <c r="AE247" s="7">
        <f t="shared" si="12"/>
        <v>3</v>
      </c>
      <c r="AF247" s="7">
        <f t="shared" si="12"/>
        <v>0</v>
      </c>
      <c r="AG247" s="7">
        <f t="shared" si="12"/>
        <v>520</v>
      </c>
      <c r="AH247" s="7">
        <f t="shared" si="12"/>
        <v>0</v>
      </c>
      <c r="AI247" s="7">
        <f t="shared" si="12"/>
        <v>679</v>
      </c>
      <c r="AJ247" s="7">
        <f t="shared" si="12"/>
        <v>0</v>
      </c>
      <c r="AK247" s="7">
        <f t="shared" si="12"/>
        <v>868</v>
      </c>
      <c r="AL247" s="7">
        <f t="shared" si="12"/>
        <v>316</v>
      </c>
      <c r="AM247" s="7">
        <f t="shared" si="12"/>
        <v>55</v>
      </c>
      <c r="AN247" s="7">
        <f t="shared" si="12"/>
        <v>0</v>
      </c>
      <c r="AO247" s="7">
        <f t="shared" si="12"/>
        <v>49</v>
      </c>
      <c r="AP247" s="7">
        <f t="shared" si="12"/>
        <v>110</v>
      </c>
      <c r="AQ247" s="7">
        <f t="shared" si="12"/>
        <v>0</v>
      </c>
      <c r="AR247" s="7">
        <f t="shared" si="12"/>
        <v>804</v>
      </c>
      <c r="AS247" s="7">
        <f t="shared" si="12"/>
        <v>328</v>
      </c>
      <c r="AT247" s="7">
        <f t="shared" si="12"/>
        <v>24079</v>
      </c>
      <c r="AU247" s="7">
        <f t="shared" si="12"/>
        <v>129</v>
      </c>
      <c r="AV247" s="7">
        <f t="shared" si="12"/>
        <v>0</v>
      </c>
      <c r="AW247" s="7">
        <f t="shared" si="12"/>
        <v>28</v>
      </c>
      <c r="AX247" s="7">
        <f t="shared" si="12"/>
        <v>0</v>
      </c>
      <c r="AY247" s="7">
        <f t="shared" si="12"/>
        <v>1309</v>
      </c>
      <c r="AZ247" s="7">
        <f t="shared" si="12"/>
        <v>404</v>
      </c>
      <c r="BA247" s="7">
        <f t="shared" si="12"/>
        <v>32</v>
      </c>
      <c r="BB247" s="7">
        <f t="shared" si="12"/>
        <v>529</v>
      </c>
      <c r="BC247" s="7">
        <f t="shared" si="12"/>
        <v>52</v>
      </c>
      <c r="BD247" s="7">
        <f t="shared" si="12"/>
        <v>27</v>
      </c>
      <c r="BE247" s="7">
        <f t="shared" si="12"/>
        <v>13</v>
      </c>
      <c r="BF247" s="7">
        <f t="shared" si="12"/>
        <v>0</v>
      </c>
      <c r="BG247" s="7">
        <f t="shared" si="12"/>
        <v>47</v>
      </c>
      <c r="BH247" s="7">
        <f t="shared" si="12"/>
        <v>0</v>
      </c>
      <c r="BI247" s="7">
        <f t="shared" si="12"/>
        <v>1985</v>
      </c>
      <c r="BJ247" s="7">
        <f t="shared" si="12"/>
        <v>0</v>
      </c>
      <c r="BK247" s="7">
        <f t="shared" si="12"/>
        <v>0</v>
      </c>
      <c r="BL247" s="7">
        <f t="shared" si="12"/>
        <v>0</v>
      </c>
      <c r="BM247" s="7">
        <f t="shared" si="12"/>
        <v>0</v>
      </c>
      <c r="BN247" s="7">
        <f t="shared" si="12"/>
        <v>1572</v>
      </c>
      <c r="BO247" s="7">
        <f t="shared" si="12"/>
        <v>0</v>
      </c>
      <c r="BP247" s="7">
        <f t="shared" ref="BP247:EA247" si="13">SUM(BP6:BP61)</f>
        <v>0</v>
      </c>
      <c r="BQ247" s="7">
        <f t="shared" si="13"/>
        <v>0</v>
      </c>
      <c r="BR247" s="7">
        <f t="shared" si="13"/>
        <v>0</v>
      </c>
      <c r="BS247" s="7">
        <f t="shared" si="13"/>
        <v>0</v>
      </c>
      <c r="BT247" s="7">
        <f t="shared" si="13"/>
        <v>9</v>
      </c>
      <c r="BU247" s="7">
        <f t="shared" si="13"/>
        <v>3</v>
      </c>
      <c r="BV247" s="7">
        <f t="shared" si="13"/>
        <v>0</v>
      </c>
      <c r="BW247" s="7">
        <f t="shared" si="13"/>
        <v>751</v>
      </c>
      <c r="BX247" s="7">
        <f t="shared" si="13"/>
        <v>512</v>
      </c>
      <c r="BY247" s="7">
        <f t="shared" si="13"/>
        <v>6</v>
      </c>
      <c r="BZ247" s="7">
        <f t="shared" si="13"/>
        <v>482</v>
      </c>
      <c r="CA247" s="7">
        <f t="shared" si="13"/>
        <v>3057</v>
      </c>
      <c r="CB247" s="7">
        <f t="shared" si="13"/>
        <v>117</v>
      </c>
      <c r="CC247" s="7">
        <f t="shared" si="13"/>
        <v>0</v>
      </c>
      <c r="CD247" s="7">
        <f t="shared" si="13"/>
        <v>0</v>
      </c>
      <c r="CE247" s="7">
        <f t="shared" si="13"/>
        <v>1192</v>
      </c>
      <c r="CF247" s="7">
        <f t="shared" si="13"/>
        <v>46078</v>
      </c>
      <c r="CG247" s="7">
        <f t="shared" si="13"/>
        <v>0</v>
      </c>
      <c r="CH247" s="7">
        <f t="shared" si="13"/>
        <v>0</v>
      </c>
      <c r="CI247" s="7">
        <f t="shared" si="13"/>
        <v>59</v>
      </c>
      <c r="CJ247" s="7">
        <f t="shared" si="13"/>
        <v>579</v>
      </c>
      <c r="CK247" s="7">
        <f t="shared" si="13"/>
        <v>0</v>
      </c>
      <c r="CL247" s="7">
        <f t="shared" si="13"/>
        <v>53</v>
      </c>
      <c r="CM247" s="7">
        <f t="shared" si="13"/>
        <v>565</v>
      </c>
      <c r="CN247" s="7">
        <f t="shared" si="13"/>
        <v>0</v>
      </c>
      <c r="CO247" s="7">
        <f t="shared" si="13"/>
        <v>1488</v>
      </c>
      <c r="CP247" s="7">
        <f t="shared" si="13"/>
        <v>674</v>
      </c>
      <c r="CQ247" s="7">
        <f t="shared" si="13"/>
        <v>0</v>
      </c>
      <c r="CR247" s="7">
        <f t="shared" si="13"/>
        <v>3</v>
      </c>
      <c r="CS247" s="7">
        <f t="shared" si="13"/>
        <v>130</v>
      </c>
      <c r="CT247" s="7">
        <f t="shared" si="13"/>
        <v>414</v>
      </c>
      <c r="CU247" s="7">
        <f t="shared" si="13"/>
        <v>7</v>
      </c>
      <c r="CV247" s="7">
        <f t="shared" si="13"/>
        <v>0</v>
      </c>
      <c r="CW247" s="7">
        <f t="shared" si="13"/>
        <v>0</v>
      </c>
      <c r="CX247" s="7">
        <f t="shared" si="13"/>
        <v>666</v>
      </c>
      <c r="CY247" s="7">
        <f t="shared" si="13"/>
        <v>5</v>
      </c>
      <c r="CZ247" s="7">
        <f t="shared" si="13"/>
        <v>179</v>
      </c>
      <c r="DA247" s="7">
        <f t="shared" si="13"/>
        <v>0</v>
      </c>
      <c r="DB247" s="7">
        <f t="shared" si="13"/>
        <v>978</v>
      </c>
      <c r="DC247" s="7">
        <f t="shared" si="13"/>
        <v>0</v>
      </c>
      <c r="DD247" s="7">
        <f t="shared" si="13"/>
        <v>0</v>
      </c>
      <c r="DE247" s="7">
        <f t="shared" si="13"/>
        <v>32</v>
      </c>
      <c r="DF247" s="7">
        <f t="shared" si="13"/>
        <v>864</v>
      </c>
      <c r="DG247" s="7">
        <f t="shared" si="13"/>
        <v>284</v>
      </c>
      <c r="DH247" s="7">
        <f t="shared" si="13"/>
        <v>17</v>
      </c>
      <c r="DI247" s="7">
        <f t="shared" si="13"/>
        <v>0</v>
      </c>
      <c r="DJ247" s="7">
        <f t="shared" si="13"/>
        <v>0</v>
      </c>
      <c r="DK247" s="7">
        <f t="shared" si="13"/>
        <v>466</v>
      </c>
      <c r="DL247" s="7">
        <f t="shared" si="13"/>
        <v>0</v>
      </c>
      <c r="DM247" s="7">
        <f t="shared" si="13"/>
        <v>511</v>
      </c>
      <c r="DN247" s="7">
        <f t="shared" si="13"/>
        <v>0</v>
      </c>
      <c r="DO247" s="7">
        <f t="shared" si="13"/>
        <v>832</v>
      </c>
      <c r="DP247" s="7">
        <f t="shared" si="13"/>
        <v>278</v>
      </c>
      <c r="DQ247" s="7">
        <f t="shared" si="13"/>
        <v>31</v>
      </c>
      <c r="DR247" s="7">
        <f t="shared" si="13"/>
        <v>0</v>
      </c>
      <c r="DS247" s="7">
        <f t="shared" si="13"/>
        <v>45</v>
      </c>
      <c r="DT247" s="7">
        <f t="shared" si="13"/>
        <v>167</v>
      </c>
      <c r="DU247" s="7">
        <f t="shared" si="13"/>
        <v>0</v>
      </c>
      <c r="DV247" s="7">
        <f t="shared" si="13"/>
        <v>855</v>
      </c>
      <c r="DW247" s="7">
        <f t="shared" si="13"/>
        <v>413</v>
      </c>
      <c r="DX247" s="7">
        <f t="shared" si="13"/>
        <v>20933</v>
      </c>
      <c r="DY247" s="7">
        <f t="shared" si="13"/>
        <v>152</v>
      </c>
      <c r="DZ247" s="7">
        <f t="shared" si="13"/>
        <v>0</v>
      </c>
      <c r="EA247" s="7">
        <f t="shared" si="13"/>
        <v>14</v>
      </c>
      <c r="EB247" s="7">
        <f t="shared" ref="EB247:GM247" si="14">SUM(EB6:EB61)</f>
        <v>0</v>
      </c>
      <c r="EC247" s="7">
        <f t="shared" si="14"/>
        <v>1439</v>
      </c>
      <c r="ED247" s="7">
        <f t="shared" si="14"/>
        <v>518</v>
      </c>
      <c r="EE247" s="7">
        <f t="shared" si="14"/>
        <v>26</v>
      </c>
      <c r="EF247" s="7">
        <f t="shared" si="14"/>
        <v>692</v>
      </c>
      <c r="EG247" s="7">
        <f t="shared" si="14"/>
        <v>55</v>
      </c>
      <c r="EH247" s="7">
        <f t="shared" si="14"/>
        <v>30</v>
      </c>
      <c r="EI247" s="7">
        <f t="shared" si="14"/>
        <v>17</v>
      </c>
      <c r="EJ247" s="7">
        <f t="shared" si="14"/>
        <v>0</v>
      </c>
      <c r="EK247" s="7">
        <f t="shared" si="14"/>
        <v>59</v>
      </c>
      <c r="EL247" s="7">
        <f t="shared" si="14"/>
        <v>0</v>
      </c>
      <c r="EM247" s="7">
        <f t="shared" si="14"/>
        <v>1845</v>
      </c>
      <c r="EN247" s="7">
        <f t="shared" si="14"/>
        <v>0</v>
      </c>
      <c r="EO247" s="7">
        <f t="shared" si="14"/>
        <v>0</v>
      </c>
      <c r="EP247" s="7">
        <f t="shared" si="14"/>
        <v>0</v>
      </c>
      <c r="EQ247" s="7">
        <f t="shared" si="14"/>
        <v>0</v>
      </c>
      <c r="ER247" s="7">
        <f t="shared" si="14"/>
        <v>2107</v>
      </c>
      <c r="ES247" s="7">
        <f t="shared" si="14"/>
        <v>0</v>
      </c>
      <c r="ET247" s="7">
        <f t="shared" si="14"/>
        <v>9</v>
      </c>
      <c r="EU247" s="7">
        <f t="shared" si="14"/>
        <v>0</v>
      </c>
      <c r="EV247" s="7">
        <f t="shared" si="14"/>
        <v>0</v>
      </c>
      <c r="EW247" s="7">
        <f t="shared" si="14"/>
        <v>0</v>
      </c>
      <c r="EX247" s="7">
        <f t="shared" si="14"/>
        <v>9</v>
      </c>
      <c r="EY247" s="7">
        <f t="shared" si="14"/>
        <v>11</v>
      </c>
      <c r="EZ247" s="7">
        <f t="shared" si="14"/>
        <v>0</v>
      </c>
      <c r="FA247" s="7">
        <f t="shared" si="14"/>
        <v>885</v>
      </c>
      <c r="FB247" s="7">
        <f t="shared" si="14"/>
        <v>495</v>
      </c>
      <c r="FC247" s="7">
        <f t="shared" si="14"/>
        <v>0</v>
      </c>
      <c r="FD247" s="7">
        <f t="shared" si="14"/>
        <v>475</v>
      </c>
      <c r="FE247" s="7">
        <f t="shared" si="14"/>
        <v>3473</v>
      </c>
      <c r="FF247" s="7">
        <f t="shared" si="14"/>
        <v>129</v>
      </c>
      <c r="FG247" s="7">
        <f t="shared" si="14"/>
        <v>0</v>
      </c>
      <c r="FH247" s="7">
        <f t="shared" si="14"/>
        <v>0</v>
      </c>
      <c r="FI247" s="7">
        <f t="shared" si="14"/>
        <v>557</v>
      </c>
      <c r="FJ247" s="7">
        <f t="shared" si="14"/>
        <v>44710</v>
      </c>
      <c r="FK247" s="7">
        <f t="shared" si="14"/>
        <v>0</v>
      </c>
      <c r="FL247" s="7">
        <f t="shared" si="14"/>
        <v>0</v>
      </c>
      <c r="FM247" s="7">
        <f t="shared" si="14"/>
        <v>112</v>
      </c>
      <c r="FN247" s="7">
        <f t="shared" si="14"/>
        <v>966</v>
      </c>
      <c r="FO247" s="7">
        <f t="shared" si="14"/>
        <v>0</v>
      </c>
      <c r="FP247" s="7">
        <f t="shared" si="14"/>
        <v>101</v>
      </c>
      <c r="FQ247" s="7">
        <f t="shared" si="14"/>
        <v>983</v>
      </c>
      <c r="FR247" s="7">
        <f t="shared" si="14"/>
        <v>0</v>
      </c>
      <c r="FS247" s="7">
        <f t="shared" si="14"/>
        <v>2595</v>
      </c>
      <c r="FT247" s="7">
        <f t="shared" si="14"/>
        <v>1269</v>
      </c>
      <c r="FU247" s="7">
        <f t="shared" si="14"/>
        <v>0</v>
      </c>
      <c r="FV247" s="7">
        <f t="shared" si="14"/>
        <v>0</v>
      </c>
      <c r="FW247" s="7">
        <f t="shared" si="14"/>
        <v>257</v>
      </c>
      <c r="FX247" s="7">
        <f t="shared" si="14"/>
        <v>821</v>
      </c>
      <c r="FY247" s="7">
        <f t="shared" si="14"/>
        <v>10</v>
      </c>
      <c r="FZ247" s="7">
        <f t="shared" si="14"/>
        <v>4</v>
      </c>
      <c r="GA247" s="7">
        <f t="shared" si="14"/>
        <v>0</v>
      </c>
      <c r="GB247" s="7">
        <f t="shared" si="14"/>
        <v>1227</v>
      </c>
      <c r="GC247" s="7">
        <f t="shared" si="14"/>
        <v>0</v>
      </c>
      <c r="GD247" s="7">
        <f t="shared" si="14"/>
        <v>389</v>
      </c>
      <c r="GE247" s="7">
        <f t="shared" si="14"/>
        <v>0</v>
      </c>
      <c r="GF247" s="7">
        <f t="shared" si="14"/>
        <v>1576</v>
      </c>
      <c r="GG247" s="7">
        <f t="shared" si="14"/>
        <v>0</v>
      </c>
      <c r="GH247" s="7">
        <f t="shared" si="14"/>
        <v>0</v>
      </c>
      <c r="GI247" s="7">
        <f t="shared" si="14"/>
        <v>80</v>
      </c>
      <c r="GJ247" s="7">
        <f t="shared" si="14"/>
        <v>1833</v>
      </c>
      <c r="GK247" s="7">
        <f t="shared" si="14"/>
        <v>528</v>
      </c>
      <c r="GL247" s="7">
        <f t="shared" si="14"/>
        <v>21</v>
      </c>
      <c r="GM247" s="7">
        <f t="shared" si="14"/>
        <v>14</v>
      </c>
      <c r="GN247" s="7">
        <f t="shared" ref="GN247:IN247" si="15">SUM(GN6:GN61)</f>
        <v>0</v>
      </c>
      <c r="GO247" s="7">
        <f t="shared" si="15"/>
        <v>992</v>
      </c>
      <c r="GP247" s="7">
        <f t="shared" si="15"/>
        <v>0</v>
      </c>
      <c r="GQ247" s="7">
        <f t="shared" si="15"/>
        <v>1201</v>
      </c>
      <c r="GR247" s="7">
        <f t="shared" si="15"/>
        <v>0</v>
      </c>
      <c r="GS247" s="7">
        <f t="shared" si="15"/>
        <v>1707</v>
      </c>
      <c r="GT247" s="7">
        <f t="shared" si="15"/>
        <v>609</v>
      </c>
      <c r="GU247" s="7">
        <f t="shared" si="15"/>
        <v>83</v>
      </c>
      <c r="GV247" s="7">
        <f t="shared" si="15"/>
        <v>0</v>
      </c>
      <c r="GW247" s="7">
        <f t="shared" si="15"/>
        <v>87</v>
      </c>
      <c r="GX247" s="7">
        <f t="shared" si="15"/>
        <v>281</v>
      </c>
      <c r="GY247" s="7">
        <f t="shared" si="15"/>
        <v>0</v>
      </c>
      <c r="GZ247" s="7">
        <f t="shared" si="15"/>
        <v>1669</v>
      </c>
      <c r="HA247" s="7">
        <f t="shared" si="15"/>
        <v>760</v>
      </c>
      <c r="HB247" s="7">
        <f t="shared" si="15"/>
        <v>45016</v>
      </c>
      <c r="HC247" s="7">
        <f t="shared" si="15"/>
        <v>296</v>
      </c>
      <c r="HD247" s="7">
        <f t="shared" si="15"/>
        <v>4</v>
      </c>
      <c r="HE247" s="7">
        <f t="shared" si="15"/>
        <v>38</v>
      </c>
      <c r="HF247" s="7">
        <f t="shared" si="15"/>
        <v>0</v>
      </c>
      <c r="HG247" s="7">
        <f t="shared" si="15"/>
        <v>2742</v>
      </c>
      <c r="HH247" s="7">
        <f t="shared" si="15"/>
        <v>921</v>
      </c>
      <c r="HI247" s="7">
        <f t="shared" si="15"/>
        <v>55</v>
      </c>
      <c r="HJ247" s="7">
        <f t="shared" si="15"/>
        <v>1221</v>
      </c>
      <c r="HK247" s="7">
        <f t="shared" si="15"/>
        <v>99</v>
      </c>
      <c r="HL247" s="7">
        <f t="shared" si="15"/>
        <v>59</v>
      </c>
      <c r="HM247" s="7">
        <f t="shared" si="15"/>
        <v>30</v>
      </c>
      <c r="HN247" s="7">
        <f t="shared" si="15"/>
        <v>0</v>
      </c>
      <c r="HO247" s="7">
        <f t="shared" si="15"/>
        <v>112</v>
      </c>
      <c r="HP247" s="7">
        <f t="shared" si="15"/>
        <v>0</v>
      </c>
      <c r="HQ247" s="7">
        <f t="shared" si="15"/>
        <v>3815</v>
      </c>
      <c r="HR247" s="7">
        <f t="shared" si="15"/>
        <v>0</v>
      </c>
      <c r="HS247" s="7">
        <f t="shared" si="15"/>
        <v>0</v>
      </c>
      <c r="HT247" s="7">
        <f t="shared" si="15"/>
        <v>0</v>
      </c>
      <c r="HU247" s="7">
        <f t="shared" si="15"/>
        <v>0</v>
      </c>
      <c r="HV247" s="7">
        <f t="shared" si="15"/>
        <v>3698</v>
      </c>
      <c r="HW247" s="7">
        <f t="shared" si="15"/>
        <v>0</v>
      </c>
      <c r="HX247" s="7">
        <f t="shared" si="15"/>
        <v>13</v>
      </c>
      <c r="HY247" s="7">
        <f t="shared" si="15"/>
        <v>0</v>
      </c>
      <c r="HZ247" s="7">
        <f t="shared" si="15"/>
        <v>0</v>
      </c>
      <c r="IA247" s="7">
        <f t="shared" si="15"/>
        <v>0</v>
      </c>
      <c r="IB247" s="7">
        <f t="shared" si="15"/>
        <v>23</v>
      </c>
      <c r="IC247" s="7">
        <f t="shared" si="15"/>
        <v>20</v>
      </c>
      <c r="ID247" s="7">
        <f t="shared" si="15"/>
        <v>0</v>
      </c>
      <c r="IE247" s="7">
        <f t="shared" si="15"/>
        <v>1595</v>
      </c>
      <c r="IF247" s="7">
        <f t="shared" si="15"/>
        <v>1017</v>
      </c>
      <c r="IG247" s="7">
        <f t="shared" si="15"/>
        <v>5</v>
      </c>
      <c r="IH247" s="7">
        <f t="shared" si="15"/>
        <v>958</v>
      </c>
      <c r="II247" s="7">
        <f t="shared" si="15"/>
        <v>6543</v>
      </c>
      <c r="IJ247" s="7">
        <f t="shared" si="15"/>
        <v>237</v>
      </c>
      <c r="IK247" s="7">
        <f t="shared" si="15"/>
        <v>0</v>
      </c>
      <c r="IL247" s="7">
        <f t="shared" si="15"/>
        <v>0</v>
      </c>
      <c r="IM247" s="7">
        <f t="shared" si="15"/>
        <v>1738</v>
      </c>
      <c r="IN247" s="7">
        <f t="shared" si="15"/>
        <v>90790</v>
      </c>
    </row>
    <row r="248" spans="1:248" x14ac:dyDescent="0.25">
      <c r="A248" s="55">
        <v>2</v>
      </c>
      <c r="B248" s="6" t="s">
        <v>7</v>
      </c>
      <c r="C248" s="7">
        <f>SUM(C7,C17:C25,C62:C107)</f>
        <v>6</v>
      </c>
      <c r="D248" s="7">
        <f t="shared" ref="D248:BO248" si="16">SUM(D7,D17:D25,D62:D107)</f>
        <v>0</v>
      </c>
      <c r="E248" s="7">
        <f t="shared" si="16"/>
        <v>137</v>
      </c>
      <c r="F248" s="7">
        <f t="shared" si="16"/>
        <v>320</v>
      </c>
      <c r="G248" s="7">
        <f t="shared" si="16"/>
        <v>14</v>
      </c>
      <c r="H248" s="7">
        <f t="shared" si="16"/>
        <v>31</v>
      </c>
      <c r="I248" s="7">
        <f t="shared" si="16"/>
        <v>152</v>
      </c>
      <c r="J248" s="7">
        <f t="shared" si="16"/>
        <v>7</v>
      </c>
      <c r="K248" s="7">
        <f t="shared" si="16"/>
        <v>353</v>
      </c>
      <c r="L248" s="7">
        <f t="shared" si="16"/>
        <v>439</v>
      </c>
      <c r="M248" s="7">
        <f t="shared" si="16"/>
        <v>0</v>
      </c>
      <c r="N248" s="7">
        <f t="shared" si="16"/>
        <v>15</v>
      </c>
      <c r="O248" s="7">
        <f t="shared" si="16"/>
        <v>57</v>
      </c>
      <c r="P248" s="7">
        <f t="shared" si="16"/>
        <v>389</v>
      </c>
      <c r="Q248" s="7">
        <f t="shared" si="16"/>
        <v>3</v>
      </c>
      <c r="R248" s="7">
        <f t="shared" si="16"/>
        <v>7</v>
      </c>
      <c r="S248" s="7">
        <f t="shared" si="16"/>
        <v>17</v>
      </c>
      <c r="T248" s="7">
        <f t="shared" si="16"/>
        <v>493</v>
      </c>
      <c r="U248" s="7">
        <f t="shared" si="16"/>
        <v>21</v>
      </c>
      <c r="V248" s="7">
        <f t="shared" si="16"/>
        <v>261</v>
      </c>
      <c r="W248" s="7">
        <f t="shared" si="16"/>
        <v>3</v>
      </c>
      <c r="X248" s="7">
        <f t="shared" si="16"/>
        <v>198</v>
      </c>
      <c r="Y248" s="7">
        <f t="shared" si="16"/>
        <v>0</v>
      </c>
      <c r="Z248" s="7">
        <f t="shared" si="16"/>
        <v>3</v>
      </c>
      <c r="AA248" s="7">
        <f t="shared" si="16"/>
        <v>182</v>
      </c>
      <c r="AB248" s="7">
        <f t="shared" si="16"/>
        <v>965</v>
      </c>
      <c r="AC248" s="7">
        <f t="shared" si="16"/>
        <v>526</v>
      </c>
      <c r="AD248" s="7">
        <f t="shared" si="16"/>
        <v>33</v>
      </c>
      <c r="AE248" s="7">
        <f t="shared" si="16"/>
        <v>6</v>
      </c>
      <c r="AF248" s="7">
        <f t="shared" si="16"/>
        <v>5</v>
      </c>
      <c r="AG248" s="7">
        <f t="shared" si="16"/>
        <v>253</v>
      </c>
      <c r="AH248" s="7">
        <f t="shared" si="16"/>
        <v>12</v>
      </c>
      <c r="AI248" s="7">
        <f t="shared" si="16"/>
        <v>687</v>
      </c>
      <c r="AJ248" s="7">
        <f t="shared" si="16"/>
        <v>3</v>
      </c>
      <c r="AK248" s="7">
        <f t="shared" si="16"/>
        <v>629</v>
      </c>
      <c r="AL248" s="7">
        <f t="shared" si="16"/>
        <v>470</v>
      </c>
      <c r="AM248" s="7">
        <f t="shared" si="16"/>
        <v>90</v>
      </c>
      <c r="AN248" s="7">
        <f t="shared" si="16"/>
        <v>0</v>
      </c>
      <c r="AO248" s="7">
        <f t="shared" si="16"/>
        <v>9</v>
      </c>
      <c r="AP248" s="7">
        <f t="shared" si="16"/>
        <v>364</v>
      </c>
      <c r="AQ248" s="7">
        <f t="shared" si="16"/>
        <v>0</v>
      </c>
      <c r="AR248" s="7">
        <f t="shared" si="16"/>
        <v>403</v>
      </c>
      <c r="AS248" s="7">
        <f t="shared" si="16"/>
        <v>297</v>
      </c>
      <c r="AT248" s="7">
        <f t="shared" si="16"/>
        <v>3654</v>
      </c>
      <c r="AU248" s="7">
        <f t="shared" si="16"/>
        <v>155</v>
      </c>
      <c r="AV248" s="7">
        <f t="shared" si="16"/>
        <v>57</v>
      </c>
      <c r="AW248" s="7">
        <f t="shared" si="16"/>
        <v>18</v>
      </c>
      <c r="AX248" s="7">
        <f t="shared" si="16"/>
        <v>0</v>
      </c>
      <c r="AY248" s="7">
        <f t="shared" si="16"/>
        <v>1088</v>
      </c>
      <c r="AZ248" s="7">
        <f t="shared" si="16"/>
        <v>210</v>
      </c>
      <c r="BA248" s="7">
        <f t="shared" si="16"/>
        <v>7</v>
      </c>
      <c r="BB248" s="7">
        <f t="shared" si="16"/>
        <v>347</v>
      </c>
      <c r="BC248" s="7">
        <f t="shared" si="16"/>
        <v>166</v>
      </c>
      <c r="BD248" s="7">
        <f t="shared" si="16"/>
        <v>10</v>
      </c>
      <c r="BE248" s="7">
        <f t="shared" si="16"/>
        <v>17</v>
      </c>
      <c r="BF248" s="7">
        <f t="shared" si="16"/>
        <v>11</v>
      </c>
      <c r="BG248" s="7">
        <f t="shared" si="16"/>
        <v>47</v>
      </c>
      <c r="BH248" s="7">
        <f t="shared" si="16"/>
        <v>9</v>
      </c>
      <c r="BI248" s="7">
        <f t="shared" si="16"/>
        <v>539</v>
      </c>
      <c r="BJ248" s="7">
        <f t="shared" si="16"/>
        <v>0</v>
      </c>
      <c r="BK248" s="7">
        <f t="shared" si="16"/>
        <v>0</v>
      </c>
      <c r="BL248" s="7">
        <f t="shared" si="16"/>
        <v>6</v>
      </c>
      <c r="BM248" s="7">
        <f t="shared" si="16"/>
        <v>6</v>
      </c>
      <c r="BN248" s="7">
        <f t="shared" si="16"/>
        <v>451</v>
      </c>
      <c r="BO248" s="7">
        <f t="shared" si="16"/>
        <v>0</v>
      </c>
      <c r="BP248" s="7">
        <f t="shared" ref="BP248:EA248" si="17">SUM(BP7,BP17:BP25,BP62:BP107)</f>
        <v>18</v>
      </c>
      <c r="BQ248" s="7">
        <f t="shared" si="17"/>
        <v>65</v>
      </c>
      <c r="BR248" s="7">
        <f t="shared" si="17"/>
        <v>0</v>
      </c>
      <c r="BS248" s="7">
        <f t="shared" si="17"/>
        <v>8</v>
      </c>
      <c r="BT248" s="7">
        <f t="shared" si="17"/>
        <v>34</v>
      </c>
      <c r="BU248" s="7">
        <f t="shared" si="17"/>
        <v>31</v>
      </c>
      <c r="BV248" s="7">
        <f t="shared" si="17"/>
        <v>0</v>
      </c>
      <c r="BW248" s="7">
        <f t="shared" si="17"/>
        <v>525</v>
      </c>
      <c r="BX248" s="7">
        <f t="shared" si="17"/>
        <v>450</v>
      </c>
      <c r="BY248" s="7">
        <f t="shared" si="17"/>
        <v>48</v>
      </c>
      <c r="BZ248" s="7">
        <f t="shared" si="17"/>
        <v>460</v>
      </c>
      <c r="CA248" s="7">
        <f t="shared" si="17"/>
        <v>658</v>
      </c>
      <c r="CB248" s="7">
        <f t="shared" si="17"/>
        <v>200</v>
      </c>
      <c r="CC248" s="7">
        <f t="shared" si="17"/>
        <v>0</v>
      </c>
      <c r="CD248" s="7">
        <f t="shared" si="17"/>
        <v>67</v>
      </c>
      <c r="CE248" s="7">
        <f t="shared" si="17"/>
        <v>481</v>
      </c>
      <c r="CF248" s="7">
        <f t="shared" si="17"/>
        <v>17943</v>
      </c>
      <c r="CG248" s="7">
        <f t="shared" si="17"/>
        <v>5</v>
      </c>
      <c r="CH248" s="7">
        <f t="shared" si="17"/>
        <v>21</v>
      </c>
      <c r="CI248" s="7">
        <f t="shared" si="17"/>
        <v>225</v>
      </c>
      <c r="CJ248" s="7">
        <f t="shared" si="17"/>
        <v>526</v>
      </c>
      <c r="CK248" s="7">
        <f t="shared" si="17"/>
        <v>18</v>
      </c>
      <c r="CL248" s="7">
        <f t="shared" si="17"/>
        <v>29</v>
      </c>
      <c r="CM248" s="7">
        <f t="shared" si="17"/>
        <v>282</v>
      </c>
      <c r="CN248" s="7">
        <f t="shared" si="17"/>
        <v>9</v>
      </c>
      <c r="CO248" s="7">
        <f t="shared" si="17"/>
        <v>595</v>
      </c>
      <c r="CP248" s="7">
        <f t="shared" si="17"/>
        <v>573</v>
      </c>
      <c r="CQ248" s="7">
        <f t="shared" si="17"/>
        <v>0</v>
      </c>
      <c r="CR248" s="7">
        <f t="shared" si="17"/>
        <v>3</v>
      </c>
      <c r="CS248" s="7">
        <f t="shared" si="17"/>
        <v>106</v>
      </c>
      <c r="CT248" s="7">
        <f t="shared" si="17"/>
        <v>686</v>
      </c>
      <c r="CU248" s="7">
        <f t="shared" si="17"/>
        <v>3</v>
      </c>
      <c r="CV248" s="7">
        <f t="shared" si="17"/>
        <v>11</v>
      </c>
      <c r="CW248" s="7">
        <f t="shared" si="17"/>
        <v>3</v>
      </c>
      <c r="CX248" s="7">
        <f t="shared" si="17"/>
        <v>729</v>
      </c>
      <c r="CY248" s="7">
        <f t="shared" si="17"/>
        <v>16</v>
      </c>
      <c r="CZ248" s="7">
        <f t="shared" si="17"/>
        <v>409</v>
      </c>
      <c r="DA248" s="7">
        <f t="shared" si="17"/>
        <v>0</v>
      </c>
      <c r="DB248" s="7">
        <f t="shared" si="17"/>
        <v>440</v>
      </c>
      <c r="DC248" s="7">
        <f t="shared" si="17"/>
        <v>9</v>
      </c>
      <c r="DD248" s="7">
        <f t="shared" si="17"/>
        <v>7</v>
      </c>
      <c r="DE248" s="7">
        <f t="shared" si="17"/>
        <v>247</v>
      </c>
      <c r="DF248" s="7">
        <f t="shared" si="17"/>
        <v>926</v>
      </c>
      <c r="DG248" s="7">
        <f t="shared" si="17"/>
        <v>849</v>
      </c>
      <c r="DH248" s="7">
        <f t="shared" si="17"/>
        <v>47</v>
      </c>
      <c r="DI248" s="7">
        <f t="shared" si="17"/>
        <v>11</v>
      </c>
      <c r="DJ248" s="7">
        <f t="shared" si="17"/>
        <v>0</v>
      </c>
      <c r="DK248" s="7">
        <f t="shared" si="17"/>
        <v>335</v>
      </c>
      <c r="DL248" s="7">
        <f t="shared" si="17"/>
        <v>9</v>
      </c>
      <c r="DM248" s="7">
        <f t="shared" si="17"/>
        <v>680</v>
      </c>
      <c r="DN248" s="7">
        <f t="shared" si="17"/>
        <v>5</v>
      </c>
      <c r="DO248" s="7">
        <f t="shared" si="17"/>
        <v>818</v>
      </c>
      <c r="DP248" s="7">
        <f t="shared" si="17"/>
        <v>503</v>
      </c>
      <c r="DQ248" s="7">
        <f t="shared" si="17"/>
        <v>118</v>
      </c>
      <c r="DR248" s="7">
        <f t="shared" si="17"/>
        <v>0</v>
      </c>
      <c r="DS248" s="7">
        <f t="shared" si="17"/>
        <v>13</v>
      </c>
      <c r="DT248" s="7">
        <f t="shared" si="17"/>
        <v>551</v>
      </c>
      <c r="DU248" s="7">
        <f t="shared" si="17"/>
        <v>0</v>
      </c>
      <c r="DV248" s="7">
        <f t="shared" si="17"/>
        <v>611</v>
      </c>
      <c r="DW248" s="7">
        <f t="shared" si="17"/>
        <v>365</v>
      </c>
      <c r="DX248" s="7">
        <f t="shared" si="17"/>
        <v>4084</v>
      </c>
      <c r="DY248" s="7">
        <f t="shared" si="17"/>
        <v>253</v>
      </c>
      <c r="DZ248" s="7">
        <f t="shared" si="17"/>
        <v>57</v>
      </c>
      <c r="EA248" s="7">
        <f t="shared" si="17"/>
        <v>16</v>
      </c>
      <c r="EB248" s="7">
        <f t="shared" ref="EB248:GM248" si="18">SUM(EB7,EB17:EB25,EB62:EB107)</f>
        <v>8</v>
      </c>
      <c r="EC248" s="7">
        <f t="shared" si="18"/>
        <v>1413</v>
      </c>
      <c r="ED248" s="7">
        <f t="shared" si="18"/>
        <v>382</v>
      </c>
      <c r="EE248" s="7">
        <f t="shared" si="18"/>
        <v>27</v>
      </c>
      <c r="EF248" s="7">
        <f t="shared" si="18"/>
        <v>483</v>
      </c>
      <c r="EG248" s="7">
        <f t="shared" si="18"/>
        <v>224</v>
      </c>
      <c r="EH248" s="7">
        <f t="shared" si="18"/>
        <v>13</v>
      </c>
      <c r="EI248" s="7">
        <f t="shared" si="18"/>
        <v>8</v>
      </c>
      <c r="EJ248" s="7">
        <f t="shared" si="18"/>
        <v>3</v>
      </c>
      <c r="EK248" s="7">
        <f t="shared" si="18"/>
        <v>83</v>
      </c>
      <c r="EL248" s="7">
        <f t="shared" si="18"/>
        <v>0</v>
      </c>
      <c r="EM248" s="7">
        <f t="shared" si="18"/>
        <v>685</v>
      </c>
      <c r="EN248" s="7">
        <f t="shared" si="18"/>
        <v>0</v>
      </c>
      <c r="EO248" s="7">
        <f t="shared" si="18"/>
        <v>3</v>
      </c>
      <c r="EP248" s="7">
        <f t="shared" si="18"/>
        <v>13</v>
      </c>
      <c r="EQ248" s="7">
        <f t="shared" si="18"/>
        <v>8</v>
      </c>
      <c r="ER248" s="7">
        <f t="shared" si="18"/>
        <v>874</v>
      </c>
      <c r="ES248" s="7">
        <f t="shared" si="18"/>
        <v>0</v>
      </c>
      <c r="ET248" s="7">
        <f t="shared" si="18"/>
        <v>29</v>
      </c>
      <c r="EU248" s="7">
        <f t="shared" si="18"/>
        <v>5</v>
      </c>
      <c r="EV248" s="7">
        <f t="shared" si="18"/>
        <v>0</v>
      </c>
      <c r="EW248" s="7">
        <f t="shared" si="18"/>
        <v>25</v>
      </c>
      <c r="EX248" s="7">
        <f t="shared" si="18"/>
        <v>35</v>
      </c>
      <c r="EY248" s="7">
        <f t="shared" si="18"/>
        <v>18</v>
      </c>
      <c r="EZ248" s="7">
        <f t="shared" si="18"/>
        <v>0</v>
      </c>
      <c r="FA248" s="7">
        <f t="shared" si="18"/>
        <v>827</v>
      </c>
      <c r="FB248" s="7">
        <f t="shared" si="18"/>
        <v>699</v>
      </c>
      <c r="FC248" s="7">
        <f t="shared" si="18"/>
        <v>38</v>
      </c>
      <c r="FD248" s="7">
        <f t="shared" si="18"/>
        <v>773</v>
      </c>
      <c r="FE248" s="7">
        <f t="shared" si="18"/>
        <v>806</v>
      </c>
      <c r="FF248" s="7">
        <f t="shared" si="18"/>
        <v>175</v>
      </c>
      <c r="FG248" s="7">
        <f t="shared" si="18"/>
        <v>0</v>
      </c>
      <c r="FH248" s="7">
        <f t="shared" si="18"/>
        <v>63</v>
      </c>
      <c r="FI248" s="7">
        <f t="shared" si="18"/>
        <v>361</v>
      </c>
      <c r="FJ248" s="7">
        <f t="shared" si="18"/>
        <v>23462</v>
      </c>
      <c r="FK248" s="7">
        <f t="shared" si="18"/>
        <v>10</v>
      </c>
      <c r="FL248" s="7">
        <f t="shared" si="18"/>
        <v>26</v>
      </c>
      <c r="FM248" s="7">
        <f t="shared" si="18"/>
        <v>363</v>
      </c>
      <c r="FN248" s="7">
        <f t="shared" si="18"/>
        <v>848</v>
      </c>
      <c r="FO248" s="7">
        <f t="shared" si="18"/>
        <v>42</v>
      </c>
      <c r="FP248" s="7">
        <f t="shared" si="18"/>
        <v>74</v>
      </c>
      <c r="FQ248" s="7">
        <f t="shared" si="18"/>
        <v>444</v>
      </c>
      <c r="FR248" s="7">
        <f t="shared" si="18"/>
        <v>16</v>
      </c>
      <c r="FS248" s="7">
        <f t="shared" si="18"/>
        <v>951</v>
      </c>
      <c r="FT248" s="7">
        <f t="shared" si="18"/>
        <v>1019</v>
      </c>
      <c r="FU248" s="7">
        <f t="shared" si="18"/>
        <v>0</v>
      </c>
      <c r="FV248" s="7">
        <f t="shared" si="18"/>
        <v>28</v>
      </c>
      <c r="FW248" s="7">
        <f t="shared" si="18"/>
        <v>155</v>
      </c>
      <c r="FX248" s="7">
        <f t="shared" si="18"/>
        <v>1060</v>
      </c>
      <c r="FY248" s="7">
        <f t="shared" si="18"/>
        <v>9</v>
      </c>
      <c r="FZ248" s="7">
        <f t="shared" si="18"/>
        <v>19</v>
      </c>
      <c r="GA248" s="7">
        <f t="shared" si="18"/>
        <v>21</v>
      </c>
      <c r="GB248" s="7">
        <f t="shared" si="18"/>
        <v>1233</v>
      </c>
      <c r="GC248" s="7">
        <f t="shared" si="18"/>
        <v>43</v>
      </c>
      <c r="GD248" s="7">
        <f t="shared" si="18"/>
        <v>679</v>
      </c>
      <c r="GE248" s="7">
        <f t="shared" si="18"/>
        <v>7</v>
      </c>
      <c r="GF248" s="7">
        <f t="shared" si="18"/>
        <v>633</v>
      </c>
      <c r="GG248" s="7">
        <f t="shared" si="18"/>
        <v>5</v>
      </c>
      <c r="GH248" s="7">
        <f t="shared" si="18"/>
        <v>8</v>
      </c>
      <c r="GI248" s="7">
        <f t="shared" si="18"/>
        <v>450</v>
      </c>
      <c r="GJ248" s="7">
        <f t="shared" si="18"/>
        <v>1892</v>
      </c>
      <c r="GK248" s="7">
        <f t="shared" si="18"/>
        <v>1388</v>
      </c>
      <c r="GL248" s="7">
        <f t="shared" si="18"/>
        <v>89</v>
      </c>
      <c r="GM248" s="7">
        <f t="shared" si="18"/>
        <v>16</v>
      </c>
      <c r="GN248" s="7">
        <f t="shared" ref="GN248:IN248" si="19">SUM(GN7,GN17:GN25,GN62:GN107)</f>
        <v>5</v>
      </c>
      <c r="GO248" s="7">
        <f t="shared" si="19"/>
        <v>585</v>
      </c>
      <c r="GP248" s="7">
        <f t="shared" si="19"/>
        <v>19</v>
      </c>
      <c r="GQ248" s="7">
        <f t="shared" si="19"/>
        <v>1369</v>
      </c>
      <c r="GR248" s="7">
        <f t="shared" si="19"/>
        <v>12</v>
      </c>
      <c r="GS248" s="7">
        <f t="shared" si="19"/>
        <v>1444</v>
      </c>
      <c r="GT248" s="7">
        <f t="shared" si="19"/>
        <v>980</v>
      </c>
      <c r="GU248" s="7">
        <f t="shared" si="19"/>
        <v>214</v>
      </c>
      <c r="GV248" s="7">
        <f t="shared" si="19"/>
        <v>4</v>
      </c>
      <c r="GW248" s="7">
        <f t="shared" si="19"/>
        <v>25</v>
      </c>
      <c r="GX248" s="7">
        <f t="shared" si="19"/>
        <v>912</v>
      </c>
      <c r="GY248" s="7">
        <f t="shared" si="19"/>
        <v>4</v>
      </c>
      <c r="GZ248" s="7">
        <f t="shared" si="19"/>
        <v>1023</v>
      </c>
      <c r="HA248" s="7">
        <f t="shared" si="19"/>
        <v>677</v>
      </c>
      <c r="HB248" s="7">
        <f t="shared" si="19"/>
        <v>7732</v>
      </c>
      <c r="HC248" s="7">
        <f t="shared" si="19"/>
        <v>404</v>
      </c>
      <c r="HD248" s="7">
        <f t="shared" si="19"/>
        <v>118</v>
      </c>
      <c r="HE248" s="7">
        <f t="shared" si="19"/>
        <v>33</v>
      </c>
      <c r="HF248" s="7">
        <f t="shared" si="19"/>
        <v>5</v>
      </c>
      <c r="HG248" s="7">
        <f t="shared" si="19"/>
        <v>2506</v>
      </c>
      <c r="HH248" s="7">
        <f t="shared" si="19"/>
        <v>603</v>
      </c>
      <c r="HI248" s="7">
        <f t="shared" si="19"/>
        <v>39</v>
      </c>
      <c r="HJ248" s="7">
        <f t="shared" si="19"/>
        <v>852</v>
      </c>
      <c r="HK248" s="7">
        <f t="shared" si="19"/>
        <v>390</v>
      </c>
      <c r="HL248" s="7">
        <f t="shared" si="19"/>
        <v>20</v>
      </c>
      <c r="HM248" s="7">
        <f t="shared" si="19"/>
        <v>24</v>
      </c>
      <c r="HN248" s="7">
        <f t="shared" si="19"/>
        <v>6</v>
      </c>
      <c r="HO248" s="7">
        <f t="shared" si="19"/>
        <v>131</v>
      </c>
      <c r="HP248" s="7">
        <f t="shared" si="19"/>
        <v>10</v>
      </c>
      <c r="HQ248" s="7">
        <f t="shared" si="19"/>
        <v>1205</v>
      </c>
      <c r="HR248" s="7">
        <f t="shared" si="19"/>
        <v>0</v>
      </c>
      <c r="HS248" s="7">
        <f t="shared" si="19"/>
        <v>0</v>
      </c>
      <c r="HT248" s="7">
        <f t="shared" si="19"/>
        <v>21</v>
      </c>
      <c r="HU248" s="7">
        <f t="shared" si="19"/>
        <v>16</v>
      </c>
      <c r="HV248" s="7">
        <f t="shared" si="19"/>
        <v>1323</v>
      </c>
      <c r="HW248" s="7">
        <f t="shared" si="19"/>
        <v>4</v>
      </c>
      <c r="HX248" s="7">
        <f t="shared" si="19"/>
        <v>41</v>
      </c>
      <c r="HY248" s="7">
        <f t="shared" si="19"/>
        <v>70</v>
      </c>
      <c r="HZ248" s="7">
        <f t="shared" si="19"/>
        <v>0</v>
      </c>
      <c r="IA248" s="7">
        <f t="shared" si="19"/>
        <v>39</v>
      </c>
      <c r="IB248" s="7">
        <f t="shared" si="19"/>
        <v>67</v>
      </c>
      <c r="IC248" s="7">
        <f t="shared" si="19"/>
        <v>55</v>
      </c>
      <c r="ID248" s="7">
        <f t="shared" si="19"/>
        <v>0</v>
      </c>
      <c r="IE248" s="7">
        <f t="shared" si="19"/>
        <v>1356</v>
      </c>
      <c r="IF248" s="7">
        <f t="shared" si="19"/>
        <v>1150</v>
      </c>
      <c r="IG248" s="7">
        <f t="shared" si="19"/>
        <v>89</v>
      </c>
      <c r="IH248" s="7">
        <f t="shared" si="19"/>
        <v>1205</v>
      </c>
      <c r="II248" s="7">
        <f t="shared" si="19"/>
        <v>1456</v>
      </c>
      <c r="IJ248" s="7">
        <f t="shared" si="19"/>
        <v>378</v>
      </c>
      <c r="IK248" s="7">
        <f t="shared" si="19"/>
        <v>8</v>
      </c>
      <c r="IL248" s="7">
        <f t="shared" si="19"/>
        <v>140</v>
      </c>
      <c r="IM248" s="7">
        <f t="shared" si="19"/>
        <v>837</v>
      </c>
      <c r="IN248" s="7">
        <f t="shared" si="19"/>
        <v>41441</v>
      </c>
    </row>
    <row r="249" spans="1:248" x14ac:dyDescent="0.25">
      <c r="A249" s="55">
        <v>3</v>
      </c>
      <c r="B249" s="6" t="s">
        <v>142</v>
      </c>
      <c r="C249" s="7">
        <f>SUM(C8,C17,C26:C33,C63,C72:C79,C108:C144)</f>
        <v>0</v>
      </c>
      <c r="D249" s="7">
        <f t="shared" ref="D249:BO249" si="20">SUM(D8,D17,D26:D33,D63,D72:D79,D108:D144)</f>
        <v>0</v>
      </c>
      <c r="E249" s="7">
        <f t="shared" si="20"/>
        <v>17</v>
      </c>
      <c r="F249" s="7">
        <f t="shared" si="20"/>
        <v>13</v>
      </c>
      <c r="G249" s="7">
        <f t="shared" si="20"/>
        <v>0</v>
      </c>
      <c r="H249" s="7">
        <f t="shared" si="20"/>
        <v>0</v>
      </c>
      <c r="I249" s="7">
        <f t="shared" si="20"/>
        <v>9</v>
      </c>
      <c r="J249" s="7">
        <f t="shared" si="20"/>
        <v>0</v>
      </c>
      <c r="K249" s="7">
        <f t="shared" si="20"/>
        <v>13</v>
      </c>
      <c r="L249" s="7">
        <f t="shared" si="20"/>
        <v>13</v>
      </c>
      <c r="M249" s="7">
        <f t="shared" si="20"/>
        <v>6</v>
      </c>
      <c r="N249" s="7">
        <f t="shared" si="20"/>
        <v>4</v>
      </c>
      <c r="O249" s="7">
        <f t="shared" si="20"/>
        <v>16</v>
      </c>
      <c r="P249" s="7">
        <f t="shared" si="20"/>
        <v>16</v>
      </c>
      <c r="Q249" s="7">
        <f t="shared" si="20"/>
        <v>0</v>
      </c>
      <c r="R249" s="7">
        <f t="shared" si="20"/>
        <v>0</v>
      </c>
      <c r="S249" s="7">
        <f t="shared" si="20"/>
        <v>0</v>
      </c>
      <c r="T249" s="7">
        <f t="shared" si="20"/>
        <v>16</v>
      </c>
      <c r="U249" s="7">
        <f t="shared" si="20"/>
        <v>32</v>
      </c>
      <c r="V249" s="7">
        <f t="shared" si="20"/>
        <v>13</v>
      </c>
      <c r="W249" s="7">
        <f t="shared" si="20"/>
        <v>0</v>
      </c>
      <c r="X249" s="7">
        <f t="shared" si="20"/>
        <v>4</v>
      </c>
      <c r="Y249" s="7">
        <f t="shared" si="20"/>
        <v>0</v>
      </c>
      <c r="Z249" s="7">
        <f t="shared" si="20"/>
        <v>0</v>
      </c>
      <c r="AA249" s="7">
        <f t="shared" si="20"/>
        <v>6</v>
      </c>
      <c r="AB249" s="7">
        <f t="shared" si="20"/>
        <v>18</v>
      </c>
      <c r="AC249" s="7">
        <f t="shared" si="20"/>
        <v>27</v>
      </c>
      <c r="AD249" s="7">
        <f t="shared" si="20"/>
        <v>5</v>
      </c>
      <c r="AE249" s="7">
        <f t="shared" si="20"/>
        <v>0</v>
      </c>
      <c r="AF249" s="7">
        <f t="shared" si="20"/>
        <v>0</v>
      </c>
      <c r="AG249" s="7">
        <f t="shared" si="20"/>
        <v>11</v>
      </c>
      <c r="AH249" s="7">
        <f t="shared" si="20"/>
        <v>4</v>
      </c>
      <c r="AI249" s="7">
        <f t="shared" si="20"/>
        <v>22</v>
      </c>
      <c r="AJ249" s="7">
        <f t="shared" si="20"/>
        <v>3</v>
      </c>
      <c r="AK249" s="7">
        <f t="shared" si="20"/>
        <v>12</v>
      </c>
      <c r="AL249" s="7">
        <f t="shared" si="20"/>
        <v>18</v>
      </c>
      <c r="AM249" s="7">
        <f t="shared" si="20"/>
        <v>6</v>
      </c>
      <c r="AN249" s="7">
        <f t="shared" si="20"/>
        <v>0</v>
      </c>
      <c r="AO249" s="7">
        <f t="shared" si="20"/>
        <v>5</v>
      </c>
      <c r="AP249" s="7">
        <f t="shared" si="20"/>
        <v>8</v>
      </c>
      <c r="AQ249" s="7">
        <f t="shared" si="20"/>
        <v>0</v>
      </c>
      <c r="AR249" s="7">
        <f t="shared" si="20"/>
        <v>3</v>
      </c>
      <c r="AS249" s="7">
        <f t="shared" si="20"/>
        <v>9</v>
      </c>
      <c r="AT249" s="7">
        <f t="shared" si="20"/>
        <v>98</v>
      </c>
      <c r="AU249" s="7">
        <f t="shared" si="20"/>
        <v>9</v>
      </c>
      <c r="AV249" s="7">
        <f t="shared" si="20"/>
        <v>9</v>
      </c>
      <c r="AW249" s="7">
        <f t="shared" si="20"/>
        <v>7</v>
      </c>
      <c r="AX249" s="7">
        <f t="shared" si="20"/>
        <v>0</v>
      </c>
      <c r="AY249" s="7">
        <f t="shared" si="20"/>
        <v>17</v>
      </c>
      <c r="AZ249" s="7">
        <f t="shared" si="20"/>
        <v>8</v>
      </c>
      <c r="BA249" s="7">
        <f t="shared" si="20"/>
        <v>0</v>
      </c>
      <c r="BB249" s="7">
        <f t="shared" si="20"/>
        <v>17</v>
      </c>
      <c r="BC249" s="7">
        <f t="shared" si="20"/>
        <v>6</v>
      </c>
      <c r="BD249" s="7">
        <f t="shared" si="20"/>
        <v>0</v>
      </c>
      <c r="BE249" s="7">
        <f t="shared" si="20"/>
        <v>4</v>
      </c>
      <c r="BF249" s="7">
        <f t="shared" si="20"/>
        <v>0</v>
      </c>
      <c r="BG249" s="7">
        <f t="shared" si="20"/>
        <v>0</v>
      </c>
      <c r="BH249" s="7">
        <f t="shared" si="20"/>
        <v>0</v>
      </c>
      <c r="BI249" s="7">
        <f t="shared" si="20"/>
        <v>24</v>
      </c>
      <c r="BJ249" s="7">
        <f t="shared" si="20"/>
        <v>0</v>
      </c>
      <c r="BK249" s="7">
        <f t="shared" si="20"/>
        <v>4</v>
      </c>
      <c r="BL249" s="7">
        <f t="shared" si="20"/>
        <v>0</v>
      </c>
      <c r="BM249" s="7">
        <f t="shared" si="20"/>
        <v>0</v>
      </c>
      <c r="BN249" s="7">
        <f t="shared" si="20"/>
        <v>8</v>
      </c>
      <c r="BO249" s="7">
        <f t="shared" si="20"/>
        <v>0</v>
      </c>
      <c r="BP249" s="7">
        <f t="shared" ref="BP249:EA249" si="21">SUM(BP8,BP17,BP26:BP33,BP63,BP72:BP79,BP108:BP144)</f>
        <v>4</v>
      </c>
      <c r="BQ249" s="7">
        <f t="shared" si="21"/>
        <v>0</v>
      </c>
      <c r="BR249" s="7">
        <f t="shared" si="21"/>
        <v>0</v>
      </c>
      <c r="BS249" s="7">
        <f t="shared" si="21"/>
        <v>0</v>
      </c>
      <c r="BT249" s="7">
        <f t="shared" si="21"/>
        <v>0</v>
      </c>
      <c r="BU249" s="7">
        <f t="shared" si="21"/>
        <v>4</v>
      </c>
      <c r="BV249" s="7">
        <f t="shared" si="21"/>
        <v>0</v>
      </c>
      <c r="BW249" s="7">
        <f t="shared" si="21"/>
        <v>10</v>
      </c>
      <c r="BX249" s="7">
        <f t="shared" si="21"/>
        <v>18</v>
      </c>
      <c r="BY249" s="7">
        <f t="shared" si="21"/>
        <v>12</v>
      </c>
      <c r="BZ249" s="7">
        <f t="shared" si="21"/>
        <v>13</v>
      </c>
      <c r="CA249" s="7">
        <f t="shared" si="21"/>
        <v>15</v>
      </c>
      <c r="CB249" s="7">
        <f t="shared" si="21"/>
        <v>15</v>
      </c>
      <c r="CC249" s="7">
        <f t="shared" si="21"/>
        <v>0</v>
      </c>
      <c r="CD249" s="7">
        <f t="shared" si="21"/>
        <v>9</v>
      </c>
      <c r="CE249" s="7">
        <f t="shared" si="21"/>
        <v>49</v>
      </c>
      <c r="CF249" s="7">
        <f t="shared" si="21"/>
        <v>804</v>
      </c>
      <c r="CG249" s="7">
        <f t="shared" si="21"/>
        <v>0</v>
      </c>
      <c r="CH249" s="7">
        <f t="shared" si="21"/>
        <v>0</v>
      </c>
      <c r="CI249" s="7">
        <f t="shared" si="21"/>
        <v>0</v>
      </c>
      <c r="CJ249" s="7">
        <f t="shared" si="21"/>
        <v>8</v>
      </c>
      <c r="CK249" s="7">
        <f t="shared" si="21"/>
        <v>3</v>
      </c>
      <c r="CL249" s="7">
        <f t="shared" si="21"/>
        <v>0</v>
      </c>
      <c r="CM249" s="7">
        <f t="shared" si="21"/>
        <v>0</v>
      </c>
      <c r="CN249" s="7">
        <f t="shared" si="21"/>
        <v>0</v>
      </c>
      <c r="CO249" s="7">
        <f t="shared" si="21"/>
        <v>6</v>
      </c>
      <c r="CP249" s="7">
        <f t="shared" si="21"/>
        <v>5</v>
      </c>
      <c r="CQ249" s="7">
        <f t="shared" si="21"/>
        <v>0</v>
      </c>
      <c r="CR249" s="7">
        <f t="shared" si="21"/>
        <v>0</v>
      </c>
      <c r="CS249" s="7">
        <f t="shared" si="21"/>
        <v>0</v>
      </c>
      <c r="CT249" s="7">
        <f t="shared" si="21"/>
        <v>8</v>
      </c>
      <c r="CU249" s="7">
        <f t="shared" si="21"/>
        <v>0</v>
      </c>
      <c r="CV249" s="7">
        <f t="shared" si="21"/>
        <v>0</v>
      </c>
      <c r="CW249" s="7">
        <f t="shared" si="21"/>
        <v>0</v>
      </c>
      <c r="CX249" s="7">
        <f t="shared" si="21"/>
        <v>4</v>
      </c>
      <c r="CY249" s="7">
        <f t="shared" si="21"/>
        <v>21</v>
      </c>
      <c r="CZ249" s="7">
        <f t="shared" si="21"/>
        <v>10</v>
      </c>
      <c r="DA249" s="7">
        <f t="shared" si="21"/>
        <v>0</v>
      </c>
      <c r="DB249" s="7">
        <f t="shared" si="21"/>
        <v>6</v>
      </c>
      <c r="DC249" s="7">
        <f t="shared" si="21"/>
        <v>0</v>
      </c>
      <c r="DD249" s="7">
        <f t="shared" si="21"/>
        <v>0</v>
      </c>
      <c r="DE249" s="7">
        <f t="shared" si="21"/>
        <v>11</v>
      </c>
      <c r="DF249" s="7">
        <f t="shared" si="21"/>
        <v>19</v>
      </c>
      <c r="DG249" s="7">
        <f t="shared" si="21"/>
        <v>10</v>
      </c>
      <c r="DH249" s="7">
        <f t="shared" si="21"/>
        <v>8</v>
      </c>
      <c r="DI249" s="7">
        <f t="shared" si="21"/>
        <v>0</v>
      </c>
      <c r="DJ249" s="7">
        <f t="shared" si="21"/>
        <v>0</v>
      </c>
      <c r="DK249" s="7">
        <f t="shared" si="21"/>
        <v>0</v>
      </c>
      <c r="DL249" s="7">
        <f t="shared" si="21"/>
        <v>0</v>
      </c>
      <c r="DM249" s="7">
        <f t="shared" si="21"/>
        <v>10</v>
      </c>
      <c r="DN249" s="7">
        <f t="shared" si="21"/>
        <v>0</v>
      </c>
      <c r="DO249" s="7">
        <f t="shared" si="21"/>
        <v>4</v>
      </c>
      <c r="DP249" s="7">
        <f t="shared" si="21"/>
        <v>3</v>
      </c>
      <c r="DQ249" s="7">
        <f t="shared" si="21"/>
        <v>0</v>
      </c>
      <c r="DR249" s="7">
        <f t="shared" si="21"/>
        <v>0</v>
      </c>
      <c r="DS249" s="7">
        <f t="shared" si="21"/>
        <v>0</v>
      </c>
      <c r="DT249" s="7">
        <f t="shared" si="21"/>
        <v>3</v>
      </c>
      <c r="DU249" s="7">
        <f t="shared" si="21"/>
        <v>0</v>
      </c>
      <c r="DV249" s="7">
        <f t="shared" si="21"/>
        <v>4</v>
      </c>
      <c r="DW249" s="7">
        <f t="shared" si="21"/>
        <v>3</v>
      </c>
      <c r="DX249" s="7">
        <f t="shared" si="21"/>
        <v>39</v>
      </c>
      <c r="DY249" s="7">
        <f t="shared" si="21"/>
        <v>0</v>
      </c>
      <c r="DZ249" s="7">
        <f t="shared" si="21"/>
        <v>0</v>
      </c>
      <c r="EA249" s="7">
        <f t="shared" si="21"/>
        <v>0</v>
      </c>
      <c r="EB249" s="7">
        <f t="shared" ref="EB249:GM249" si="22">SUM(EB8,EB17,EB26:EB33,EB63,EB72:EB79,EB108:EB144)</f>
        <v>0</v>
      </c>
      <c r="EC249" s="7">
        <f t="shared" si="22"/>
        <v>11</v>
      </c>
      <c r="ED249" s="7">
        <f t="shared" si="22"/>
        <v>6</v>
      </c>
      <c r="EE249" s="7">
        <f t="shared" si="22"/>
        <v>3</v>
      </c>
      <c r="EF249" s="7">
        <f t="shared" si="22"/>
        <v>7</v>
      </c>
      <c r="EG249" s="7">
        <f t="shared" si="22"/>
        <v>8</v>
      </c>
      <c r="EH249" s="7">
        <f t="shared" si="22"/>
        <v>0</v>
      </c>
      <c r="EI249" s="7">
        <f t="shared" si="22"/>
        <v>0</v>
      </c>
      <c r="EJ249" s="7">
        <f t="shared" si="22"/>
        <v>0</v>
      </c>
      <c r="EK249" s="7">
        <f t="shared" si="22"/>
        <v>0</v>
      </c>
      <c r="EL249" s="7">
        <f t="shared" si="22"/>
        <v>0</v>
      </c>
      <c r="EM249" s="7">
        <f t="shared" si="22"/>
        <v>3</v>
      </c>
      <c r="EN249" s="7">
        <f t="shared" si="22"/>
        <v>0</v>
      </c>
      <c r="EO249" s="7">
        <f t="shared" si="22"/>
        <v>3</v>
      </c>
      <c r="EP249" s="7">
        <f t="shared" si="22"/>
        <v>0</v>
      </c>
      <c r="EQ249" s="7">
        <f t="shared" si="22"/>
        <v>0</v>
      </c>
      <c r="ER249" s="7">
        <f t="shared" si="22"/>
        <v>7</v>
      </c>
      <c r="ES249" s="7">
        <f t="shared" si="22"/>
        <v>0</v>
      </c>
      <c r="ET249" s="7">
        <f t="shared" si="22"/>
        <v>0</v>
      </c>
      <c r="EU249" s="7">
        <f t="shared" si="22"/>
        <v>0</v>
      </c>
      <c r="EV249" s="7">
        <f t="shared" si="22"/>
        <v>0</v>
      </c>
      <c r="EW249" s="7">
        <f t="shared" si="22"/>
        <v>0</v>
      </c>
      <c r="EX249" s="7">
        <f t="shared" si="22"/>
        <v>0</v>
      </c>
      <c r="EY249" s="7">
        <f t="shared" si="22"/>
        <v>0</v>
      </c>
      <c r="EZ249" s="7">
        <f t="shared" si="22"/>
        <v>0</v>
      </c>
      <c r="FA249" s="7">
        <f t="shared" si="22"/>
        <v>7</v>
      </c>
      <c r="FB249" s="7">
        <f t="shared" si="22"/>
        <v>4</v>
      </c>
      <c r="FC249" s="7">
        <f t="shared" si="22"/>
        <v>0</v>
      </c>
      <c r="FD249" s="7">
        <f t="shared" si="22"/>
        <v>6</v>
      </c>
      <c r="FE249" s="7">
        <f t="shared" si="22"/>
        <v>7</v>
      </c>
      <c r="FF249" s="7">
        <f t="shared" si="22"/>
        <v>9</v>
      </c>
      <c r="FG249" s="7">
        <f t="shared" si="22"/>
        <v>0</v>
      </c>
      <c r="FH249" s="7">
        <f t="shared" si="22"/>
        <v>5</v>
      </c>
      <c r="FI249" s="7">
        <f t="shared" si="22"/>
        <v>12</v>
      </c>
      <c r="FJ249" s="7">
        <f t="shared" si="22"/>
        <v>404</v>
      </c>
      <c r="FK249" s="7">
        <f t="shared" si="22"/>
        <v>0</v>
      </c>
      <c r="FL249" s="7">
        <f t="shared" si="22"/>
        <v>0</v>
      </c>
      <c r="FM249" s="7">
        <f t="shared" si="22"/>
        <v>22</v>
      </c>
      <c r="FN249" s="7">
        <f t="shared" si="22"/>
        <v>22</v>
      </c>
      <c r="FO249" s="7">
        <f t="shared" si="22"/>
        <v>3</v>
      </c>
      <c r="FP249" s="7">
        <f t="shared" si="22"/>
        <v>0</v>
      </c>
      <c r="FQ249" s="7">
        <f t="shared" si="22"/>
        <v>10</v>
      </c>
      <c r="FR249" s="7">
        <f t="shared" si="22"/>
        <v>0</v>
      </c>
      <c r="FS249" s="7">
        <f t="shared" si="22"/>
        <v>23</v>
      </c>
      <c r="FT249" s="7">
        <f t="shared" si="22"/>
        <v>19</v>
      </c>
      <c r="FU249" s="7">
        <f t="shared" si="22"/>
        <v>6</v>
      </c>
      <c r="FV249" s="7">
        <f t="shared" si="22"/>
        <v>0</v>
      </c>
      <c r="FW249" s="7">
        <f t="shared" si="22"/>
        <v>18</v>
      </c>
      <c r="FX249" s="7">
        <f t="shared" si="22"/>
        <v>26</v>
      </c>
      <c r="FY249" s="7">
        <f t="shared" si="22"/>
        <v>0</v>
      </c>
      <c r="FZ249" s="7">
        <f t="shared" si="22"/>
        <v>0</v>
      </c>
      <c r="GA249" s="7">
        <f t="shared" si="22"/>
        <v>0</v>
      </c>
      <c r="GB249" s="7">
        <f t="shared" si="22"/>
        <v>15</v>
      </c>
      <c r="GC249" s="7">
        <f t="shared" si="22"/>
        <v>51</v>
      </c>
      <c r="GD249" s="7">
        <f t="shared" si="22"/>
        <v>24</v>
      </c>
      <c r="GE249" s="7">
        <f t="shared" si="22"/>
        <v>0</v>
      </c>
      <c r="GF249" s="7">
        <f t="shared" si="22"/>
        <v>11</v>
      </c>
      <c r="GG249" s="7">
        <f t="shared" si="22"/>
        <v>0</v>
      </c>
      <c r="GH249" s="7">
        <f t="shared" si="22"/>
        <v>0</v>
      </c>
      <c r="GI249" s="7">
        <f t="shared" si="22"/>
        <v>21</v>
      </c>
      <c r="GJ249" s="7">
        <f t="shared" si="22"/>
        <v>38</v>
      </c>
      <c r="GK249" s="7">
        <f t="shared" si="22"/>
        <v>32</v>
      </c>
      <c r="GL249" s="7">
        <f t="shared" si="22"/>
        <v>13</v>
      </c>
      <c r="GM249" s="7">
        <f t="shared" si="22"/>
        <v>0</v>
      </c>
      <c r="GN249" s="7">
        <f t="shared" ref="GN249:IN249" si="23">SUM(GN8,GN17,GN26:GN33,GN63,GN72:GN79,GN108:GN144)</f>
        <v>0</v>
      </c>
      <c r="GO249" s="7">
        <f t="shared" si="23"/>
        <v>9</v>
      </c>
      <c r="GP249" s="7">
        <f t="shared" si="23"/>
        <v>9</v>
      </c>
      <c r="GQ249" s="7">
        <f t="shared" si="23"/>
        <v>30</v>
      </c>
      <c r="GR249" s="7">
        <f t="shared" si="23"/>
        <v>3</v>
      </c>
      <c r="GS249" s="7">
        <f t="shared" si="23"/>
        <v>21</v>
      </c>
      <c r="GT249" s="7">
        <f t="shared" si="23"/>
        <v>26</v>
      </c>
      <c r="GU249" s="7">
        <f t="shared" si="23"/>
        <v>6</v>
      </c>
      <c r="GV249" s="7">
        <f t="shared" si="23"/>
        <v>0</v>
      </c>
      <c r="GW249" s="7">
        <f t="shared" si="23"/>
        <v>5</v>
      </c>
      <c r="GX249" s="7">
        <f t="shared" si="23"/>
        <v>4</v>
      </c>
      <c r="GY249" s="7">
        <f t="shared" si="23"/>
        <v>0</v>
      </c>
      <c r="GZ249" s="7">
        <f t="shared" si="23"/>
        <v>11</v>
      </c>
      <c r="HA249" s="7">
        <f t="shared" si="23"/>
        <v>19</v>
      </c>
      <c r="HB249" s="7">
        <f t="shared" si="23"/>
        <v>151</v>
      </c>
      <c r="HC249" s="7">
        <f t="shared" si="23"/>
        <v>14</v>
      </c>
      <c r="HD249" s="7">
        <f t="shared" si="23"/>
        <v>8</v>
      </c>
      <c r="HE249" s="7">
        <f t="shared" si="23"/>
        <v>7</v>
      </c>
      <c r="HF249" s="7">
        <f t="shared" si="23"/>
        <v>0</v>
      </c>
      <c r="HG249" s="7">
        <f t="shared" si="23"/>
        <v>35</v>
      </c>
      <c r="HH249" s="7">
        <f t="shared" si="23"/>
        <v>14</v>
      </c>
      <c r="HI249" s="7">
        <f t="shared" si="23"/>
        <v>3</v>
      </c>
      <c r="HJ249" s="7">
        <f t="shared" si="23"/>
        <v>32</v>
      </c>
      <c r="HK249" s="7">
        <f t="shared" si="23"/>
        <v>17</v>
      </c>
      <c r="HL249" s="7">
        <f t="shared" si="23"/>
        <v>0</v>
      </c>
      <c r="HM249" s="7">
        <f t="shared" si="23"/>
        <v>4</v>
      </c>
      <c r="HN249" s="7">
        <f t="shared" si="23"/>
        <v>0</v>
      </c>
      <c r="HO249" s="7">
        <f t="shared" si="23"/>
        <v>0</v>
      </c>
      <c r="HP249" s="7">
        <f t="shared" si="23"/>
        <v>0</v>
      </c>
      <c r="HQ249" s="7">
        <f t="shared" si="23"/>
        <v>26</v>
      </c>
      <c r="HR249" s="7">
        <f t="shared" si="23"/>
        <v>0</v>
      </c>
      <c r="HS249" s="7">
        <f t="shared" si="23"/>
        <v>5</v>
      </c>
      <c r="HT249" s="7">
        <f t="shared" si="23"/>
        <v>0</v>
      </c>
      <c r="HU249" s="7">
        <f t="shared" si="23"/>
        <v>0</v>
      </c>
      <c r="HV249" s="7">
        <f t="shared" si="23"/>
        <v>12</v>
      </c>
      <c r="HW249" s="7">
        <f t="shared" si="23"/>
        <v>0</v>
      </c>
      <c r="HX249" s="7">
        <f t="shared" si="23"/>
        <v>4</v>
      </c>
      <c r="HY249" s="7">
        <f t="shared" si="23"/>
        <v>0</v>
      </c>
      <c r="HZ249" s="7">
        <f t="shared" si="23"/>
        <v>0</v>
      </c>
      <c r="IA249" s="7">
        <f t="shared" si="23"/>
        <v>0</v>
      </c>
      <c r="IB249" s="7">
        <f t="shared" si="23"/>
        <v>0</v>
      </c>
      <c r="IC249" s="7">
        <f t="shared" si="23"/>
        <v>0</v>
      </c>
      <c r="ID249" s="7">
        <f t="shared" si="23"/>
        <v>0</v>
      </c>
      <c r="IE249" s="7">
        <f t="shared" si="23"/>
        <v>19</v>
      </c>
      <c r="IF249" s="7">
        <f t="shared" si="23"/>
        <v>21</v>
      </c>
      <c r="IG249" s="7">
        <f t="shared" si="23"/>
        <v>9</v>
      </c>
      <c r="IH249" s="7">
        <f t="shared" si="23"/>
        <v>20</v>
      </c>
      <c r="II249" s="7">
        <f t="shared" si="23"/>
        <v>20</v>
      </c>
      <c r="IJ249" s="7">
        <f t="shared" si="23"/>
        <v>25</v>
      </c>
      <c r="IK249" s="7">
        <f t="shared" si="23"/>
        <v>0</v>
      </c>
      <c r="IL249" s="7">
        <f t="shared" si="23"/>
        <v>9</v>
      </c>
      <c r="IM249" s="7">
        <f t="shared" si="23"/>
        <v>67</v>
      </c>
      <c r="IN249" s="7">
        <f t="shared" si="23"/>
        <v>1183</v>
      </c>
    </row>
    <row r="250" spans="1:248" x14ac:dyDescent="0.25">
      <c r="A250" s="55">
        <v>4</v>
      </c>
      <c r="B250" s="6" t="s">
        <v>9</v>
      </c>
      <c r="C250" s="7">
        <f>SUM(C9,C26,C18,C34:C40,C64,C72,C80:C92,C109,C117:C123,C145:C173)</f>
        <v>0</v>
      </c>
      <c r="D250" s="7">
        <f t="shared" ref="D250:BO250" si="24">SUM(D9,D26,D18,D34:D40,D64,D72,D80:D92,D109,D117:D123,D145:D173)</f>
        <v>0</v>
      </c>
      <c r="E250" s="7">
        <f t="shared" si="24"/>
        <v>0</v>
      </c>
      <c r="F250" s="7">
        <f t="shared" si="24"/>
        <v>49</v>
      </c>
      <c r="G250" s="7">
        <f t="shared" si="24"/>
        <v>0</v>
      </c>
      <c r="H250" s="7">
        <f t="shared" si="24"/>
        <v>0</v>
      </c>
      <c r="I250" s="7">
        <f t="shared" si="24"/>
        <v>46</v>
      </c>
      <c r="J250" s="7">
        <f t="shared" si="24"/>
        <v>0</v>
      </c>
      <c r="K250" s="7">
        <f t="shared" si="24"/>
        <v>517</v>
      </c>
      <c r="L250" s="7">
        <f t="shared" si="24"/>
        <v>63</v>
      </c>
      <c r="M250" s="7">
        <f t="shared" si="24"/>
        <v>0</v>
      </c>
      <c r="N250" s="7">
        <f t="shared" si="24"/>
        <v>0</v>
      </c>
      <c r="O250" s="7">
        <f t="shared" si="24"/>
        <v>0</v>
      </c>
      <c r="P250" s="7">
        <f t="shared" si="24"/>
        <v>13</v>
      </c>
      <c r="Q250" s="7">
        <f t="shared" si="24"/>
        <v>0</v>
      </c>
      <c r="R250" s="7">
        <f t="shared" si="24"/>
        <v>0</v>
      </c>
      <c r="S250" s="7">
        <f t="shared" si="24"/>
        <v>0</v>
      </c>
      <c r="T250" s="7">
        <f t="shared" si="24"/>
        <v>265</v>
      </c>
      <c r="U250" s="7">
        <f t="shared" si="24"/>
        <v>0</v>
      </c>
      <c r="V250" s="7">
        <f t="shared" si="24"/>
        <v>10</v>
      </c>
      <c r="W250" s="7">
        <f t="shared" si="24"/>
        <v>0</v>
      </c>
      <c r="X250" s="7">
        <f t="shared" si="24"/>
        <v>189</v>
      </c>
      <c r="Y250" s="7">
        <f t="shared" si="24"/>
        <v>0</v>
      </c>
      <c r="Z250" s="7">
        <f t="shared" si="24"/>
        <v>0</v>
      </c>
      <c r="AA250" s="7">
        <f t="shared" si="24"/>
        <v>3</v>
      </c>
      <c r="AB250" s="7">
        <f t="shared" si="24"/>
        <v>63</v>
      </c>
      <c r="AC250" s="7">
        <f t="shared" si="24"/>
        <v>26</v>
      </c>
      <c r="AD250" s="7">
        <f t="shared" si="24"/>
        <v>8</v>
      </c>
      <c r="AE250" s="7">
        <f t="shared" si="24"/>
        <v>0</v>
      </c>
      <c r="AF250" s="7">
        <f t="shared" si="24"/>
        <v>0</v>
      </c>
      <c r="AG250" s="7">
        <f t="shared" si="24"/>
        <v>46</v>
      </c>
      <c r="AH250" s="7">
        <f t="shared" si="24"/>
        <v>0</v>
      </c>
      <c r="AI250" s="7">
        <f t="shared" si="24"/>
        <v>85</v>
      </c>
      <c r="AJ250" s="7">
        <f t="shared" si="24"/>
        <v>0</v>
      </c>
      <c r="AK250" s="7">
        <f t="shared" si="24"/>
        <v>85</v>
      </c>
      <c r="AL250" s="7">
        <f t="shared" si="24"/>
        <v>39</v>
      </c>
      <c r="AM250" s="7">
        <f t="shared" si="24"/>
        <v>4</v>
      </c>
      <c r="AN250" s="7">
        <f t="shared" si="24"/>
        <v>0</v>
      </c>
      <c r="AO250" s="7">
        <f t="shared" si="24"/>
        <v>0</v>
      </c>
      <c r="AP250" s="7">
        <f t="shared" si="24"/>
        <v>17</v>
      </c>
      <c r="AQ250" s="7">
        <f t="shared" si="24"/>
        <v>0</v>
      </c>
      <c r="AR250" s="7">
        <f t="shared" si="24"/>
        <v>185</v>
      </c>
      <c r="AS250" s="7">
        <f t="shared" si="24"/>
        <v>16</v>
      </c>
      <c r="AT250" s="7">
        <f t="shared" si="24"/>
        <v>8611</v>
      </c>
      <c r="AU250" s="7">
        <f t="shared" si="24"/>
        <v>3</v>
      </c>
      <c r="AV250" s="7">
        <f t="shared" si="24"/>
        <v>0</v>
      </c>
      <c r="AW250" s="7">
        <f t="shared" si="24"/>
        <v>0</v>
      </c>
      <c r="AX250" s="7">
        <f t="shared" si="24"/>
        <v>0</v>
      </c>
      <c r="AY250" s="7">
        <f t="shared" si="24"/>
        <v>146</v>
      </c>
      <c r="AZ250" s="7">
        <f t="shared" si="24"/>
        <v>241</v>
      </c>
      <c r="BA250" s="7">
        <f t="shared" si="24"/>
        <v>0</v>
      </c>
      <c r="BB250" s="7">
        <f t="shared" si="24"/>
        <v>394</v>
      </c>
      <c r="BC250" s="7">
        <f t="shared" si="24"/>
        <v>9</v>
      </c>
      <c r="BD250" s="7">
        <f t="shared" si="24"/>
        <v>0</v>
      </c>
      <c r="BE250" s="7">
        <f t="shared" si="24"/>
        <v>4</v>
      </c>
      <c r="BF250" s="7">
        <f t="shared" si="24"/>
        <v>0</v>
      </c>
      <c r="BG250" s="7">
        <f t="shared" si="24"/>
        <v>0</v>
      </c>
      <c r="BH250" s="7">
        <f t="shared" si="24"/>
        <v>0</v>
      </c>
      <c r="BI250" s="7">
        <f t="shared" si="24"/>
        <v>1705</v>
      </c>
      <c r="BJ250" s="7">
        <f t="shared" si="24"/>
        <v>0</v>
      </c>
      <c r="BK250" s="7">
        <f t="shared" si="24"/>
        <v>0</v>
      </c>
      <c r="BL250" s="7">
        <f t="shared" si="24"/>
        <v>0</v>
      </c>
      <c r="BM250" s="7">
        <f t="shared" si="24"/>
        <v>0</v>
      </c>
      <c r="BN250" s="7">
        <f t="shared" si="24"/>
        <v>719</v>
      </c>
      <c r="BO250" s="7">
        <f t="shared" si="24"/>
        <v>0</v>
      </c>
      <c r="BP250" s="7">
        <f t="shared" ref="BP250:EA250" si="25">SUM(BP9,BP26,BP18,BP34:BP40,BP64,BP72,BP80:BP92,BP109,BP117:BP123,BP145:BP173)</f>
        <v>0</v>
      </c>
      <c r="BQ250" s="7">
        <f t="shared" si="25"/>
        <v>0</v>
      </c>
      <c r="BR250" s="7">
        <f t="shared" si="25"/>
        <v>0</v>
      </c>
      <c r="BS250" s="7">
        <f t="shared" si="25"/>
        <v>0</v>
      </c>
      <c r="BT250" s="7">
        <f t="shared" si="25"/>
        <v>8</v>
      </c>
      <c r="BU250" s="7">
        <f t="shared" si="25"/>
        <v>0</v>
      </c>
      <c r="BV250" s="7">
        <f t="shared" si="25"/>
        <v>0</v>
      </c>
      <c r="BW250" s="7">
        <f t="shared" si="25"/>
        <v>202</v>
      </c>
      <c r="BX250" s="7">
        <f t="shared" si="25"/>
        <v>87</v>
      </c>
      <c r="BY250" s="7">
        <f t="shared" si="25"/>
        <v>0</v>
      </c>
      <c r="BZ250" s="7">
        <f t="shared" si="25"/>
        <v>48</v>
      </c>
      <c r="CA250" s="7">
        <f t="shared" si="25"/>
        <v>1627</v>
      </c>
      <c r="CB250" s="7">
        <f t="shared" si="25"/>
        <v>3</v>
      </c>
      <c r="CC250" s="7">
        <f t="shared" si="25"/>
        <v>0</v>
      </c>
      <c r="CD250" s="7">
        <f t="shared" si="25"/>
        <v>0</v>
      </c>
      <c r="CE250" s="7">
        <f t="shared" si="25"/>
        <v>292</v>
      </c>
      <c r="CF250" s="7">
        <f t="shared" si="25"/>
        <v>16028</v>
      </c>
      <c r="CG250" s="7">
        <f t="shared" si="25"/>
        <v>0</v>
      </c>
      <c r="CH250" s="7">
        <f t="shared" si="25"/>
        <v>0</v>
      </c>
      <c r="CI250" s="7">
        <f t="shared" si="25"/>
        <v>10</v>
      </c>
      <c r="CJ250" s="7">
        <f t="shared" si="25"/>
        <v>84</v>
      </c>
      <c r="CK250" s="7">
        <f t="shared" si="25"/>
        <v>0</v>
      </c>
      <c r="CL250" s="7">
        <f t="shared" si="25"/>
        <v>4</v>
      </c>
      <c r="CM250" s="7">
        <f t="shared" si="25"/>
        <v>89</v>
      </c>
      <c r="CN250" s="7">
        <f t="shared" si="25"/>
        <v>0</v>
      </c>
      <c r="CO250" s="7">
        <f t="shared" si="25"/>
        <v>839</v>
      </c>
      <c r="CP250" s="7">
        <f t="shared" si="25"/>
        <v>64</v>
      </c>
      <c r="CQ250" s="7">
        <f t="shared" si="25"/>
        <v>0</v>
      </c>
      <c r="CR250" s="7">
        <f t="shared" si="25"/>
        <v>0</v>
      </c>
      <c r="CS250" s="7">
        <f t="shared" si="25"/>
        <v>0</v>
      </c>
      <c r="CT250" s="7">
        <f t="shared" si="25"/>
        <v>33</v>
      </c>
      <c r="CU250" s="7">
        <f t="shared" si="25"/>
        <v>0</v>
      </c>
      <c r="CV250" s="7">
        <f t="shared" si="25"/>
        <v>0</v>
      </c>
      <c r="CW250" s="7">
        <f t="shared" si="25"/>
        <v>0</v>
      </c>
      <c r="CX250" s="7">
        <f t="shared" si="25"/>
        <v>352</v>
      </c>
      <c r="CY250" s="7">
        <f t="shared" si="25"/>
        <v>0</v>
      </c>
      <c r="CZ250" s="7">
        <f t="shared" si="25"/>
        <v>16</v>
      </c>
      <c r="DA250" s="7">
        <f t="shared" si="25"/>
        <v>0</v>
      </c>
      <c r="DB250" s="7">
        <f t="shared" si="25"/>
        <v>426</v>
      </c>
      <c r="DC250" s="7">
        <f t="shared" si="25"/>
        <v>0</v>
      </c>
      <c r="DD250" s="7">
        <f t="shared" si="25"/>
        <v>0</v>
      </c>
      <c r="DE250" s="7">
        <f t="shared" si="25"/>
        <v>3</v>
      </c>
      <c r="DF250" s="7">
        <f t="shared" si="25"/>
        <v>49</v>
      </c>
      <c r="DG250" s="7">
        <f t="shared" si="25"/>
        <v>31</v>
      </c>
      <c r="DH250" s="7">
        <f t="shared" si="25"/>
        <v>0</v>
      </c>
      <c r="DI250" s="7">
        <f t="shared" si="25"/>
        <v>0</v>
      </c>
      <c r="DJ250" s="7">
        <f t="shared" si="25"/>
        <v>0</v>
      </c>
      <c r="DK250" s="7">
        <f t="shared" si="25"/>
        <v>41</v>
      </c>
      <c r="DL250" s="7">
        <f t="shared" si="25"/>
        <v>0</v>
      </c>
      <c r="DM250" s="7">
        <f t="shared" si="25"/>
        <v>65</v>
      </c>
      <c r="DN250" s="7">
        <f t="shared" si="25"/>
        <v>0</v>
      </c>
      <c r="DO250" s="7">
        <f t="shared" si="25"/>
        <v>87</v>
      </c>
      <c r="DP250" s="7">
        <f t="shared" si="25"/>
        <v>33</v>
      </c>
      <c r="DQ250" s="7">
        <f t="shared" si="25"/>
        <v>0</v>
      </c>
      <c r="DR250" s="7">
        <f t="shared" si="25"/>
        <v>0</v>
      </c>
      <c r="DS250" s="7">
        <f t="shared" si="25"/>
        <v>0</v>
      </c>
      <c r="DT250" s="7">
        <f t="shared" si="25"/>
        <v>44</v>
      </c>
      <c r="DU250" s="7">
        <f t="shared" si="25"/>
        <v>0</v>
      </c>
      <c r="DV250" s="7">
        <f t="shared" si="25"/>
        <v>218</v>
      </c>
      <c r="DW250" s="7">
        <f t="shared" si="25"/>
        <v>25</v>
      </c>
      <c r="DX250" s="7">
        <f t="shared" si="25"/>
        <v>10651</v>
      </c>
      <c r="DY250" s="7">
        <f t="shared" si="25"/>
        <v>19</v>
      </c>
      <c r="DZ250" s="7">
        <f t="shared" si="25"/>
        <v>3</v>
      </c>
      <c r="EA250" s="7">
        <f t="shared" si="25"/>
        <v>0</v>
      </c>
      <c r="EB250" s="7">
        <f t="shared" ref="EB250:GM250" si="26">SUM(EB9,EB26,EB18,EB34:EB40,EB64,EB72,EB80:EB92,EB109,EB117:EB123,EB145:EB173)</f>
        <v>0</v>
      </c>
      <c r="EC250" s="7">
        <f t="shared" si="26"/>
        <v>177</v>
      </c>
      <c r="ED250" s="7">
        <f t="shared" si="26"/>
        <v>354</v>
      </c>
      <c r="EE250" s="7">
        <f t="shared" si="26"/>
        <v>0</v>
      </c>
      <c r="EF250" s="7">
        <f t="shared" si="26"/>
        <v>548</v>
      </c>
      <c r="EG250" s="7">
        <f t="shared" si="26"/>
        <v>12</v>
      </c>
      <c r="EH250" s="7">
        <f t="shared" si="26"/>
        <v>0</v>
      </c>
      <c r="EI250" s="7">
        <f t="shared" si="26"/>
        <v>0</v>
      </c>
      <c r="EJ250" s="7">
        <f t="shared" si="26"/>
        <v>0</v>
      </c>
      <c r="EK250" s="7">
        <f t="shared" si="26"/>
        <v>0</v>
      </c>
      <c r="EL250" s="7">
        <f t="shared" si="26"/>
        <v>0</v>
      </c>
      <c r="EM250" s="7">
        <f t="shared" si="26"/>
        <v>1870</v>
      </c>
      <c r="EN250" s="7">
        <f t="shared" si="26"/>
        <v>0</v>
      </c>
      <c r="EO250" s="7">
        <f t="shared" si="26"/>
        <v>0</v>
      </c>
      <c r="EP250" s="7">
        <f t="shared" si="26"/>
        <v>0</v>
      </c>
      <c r="EQ250" s="7">
        <f t="shared" si="26"/>
        <v>0</v>
      </c>
      <c r="ER250" s="7">
        <f t="shared" si="26"/>
        <v>1085</v>
      </c>
      <c r="ES250" s="7">
        <f t="shared" si="26"/>
        <v>0</v>
      </c>
      <c r="ET250" s="7">
        <f t="shared" si="26"/>
        <v>0</v>
      </c>
      <c r="EU250" s="7">
        <f t="shared" si="26"/>
        <v>0</v>
      </c>
      <c r="EV250" s="7">
        <f t="shared" si="26"/>
        <v>0</v>
      </c>
      <c r="EW250" s="7">
        <f t="shared" si="26"/>
        <v>0</v>
      </c>
      <c r="EX250" s="7">
        <f t="shared" si="26"/>
        <v>3</v>
      </c>
      <c r="EY250" s="7">
        <f t="shared" si="26"/>
        <v>0</v>
      </c>
      <c r="EZ250" s="7">
        <f t="shared" si="26"/>
        <v>0</v>
      </c>
      <c r="FA250" s="7">
        <f t="shared" si="26"/>
        <v>252</v>
      </c>
      <c r="FB250" s="7">
        <f t="shared" si="26"/>
        <v>96</v>
      </c>
      <c r="FC250" s="7">
        <f t="shared" si="26"/>
        <v>0</v>
      </c>
      <c r="FD250" s="7">
        <f t="shared" si="26"/>
        <v>61</v>
      </c>
      <c r="FE250" s="7">
        <f t="shared" si="26"/>
        <v>2255</v>
      </c>
      <c r="FF250" s="7">
        <f t="shared" si="26"/>
        <v>7</v>
      </c>
      <c r="FG250" s="7">
        <f t="shared" si="26"/>
        <v>0</v>
      </c>
      <c r="FH250" s="7">
        <f t="shared" si="26"/>
        <v>0</v>
      </c>
      <c r="FI250" s="7">
        <f t="shared" si="26"/>
        <v>265</v>
      </c>
      <c r="FJ250" s="7">
        <f t="shared" si="26"/>
        <v>20320</v>
      </c>
      <c r="FK250" s="7">
        <f t="shared" si="26"/>
        <v>0</v>
      </c>
      <c r="FL250" s="7">
        <f t="shared" si="26"/>
        <v>0</v>
      </c>
      <c r="FM250" s="7">
        <f t="shared" si="26"/>
        <v>20</v>
      </c>
      <c r="FN250" s="7">
        <f t="shared" si="26"/>
        <v>148</v>
      </c>
      <c r="FO250" s="7">
        <f t="shared" si="26"/>
        <v>0</v>
      </c>
      <c r="FP250" s="7">
        <f t="shared" si="26"/>
        <v>5</v>
      </c>
      <c r="FQ250" s="7">
        <f t="shared" si="26"/>
        <v>144</v>
      </c>
      <c r="FR250" s="7">
        <f t="shared" si="26"/>
        <v>0</v>
      </c>
      <c r="FS250" s="7">
        <f t="shared" si="26"/>
        <v>1374</v>
      </c>
      <c r="FT250" s="7">
        <f t="shared" si="26"/>
        <v>134</v>
      </c>
      <c r="FU250" s="7">
        <f t="shared" si="26"/>
        <v>0</v>
      </c>
      <c r="FV250" s="7">
        <f t="shared" si="26"/>
        <v>0</v>
      </c>
      <c r="FW250" s="7">
        <f t="shared" si="26"/>
        <v>0</v>
      </c>
      <c r="FX250" s="7">
        <f t="shared" si="26"/>
        <v>47</v>
      </c>
      <c r="FY250" s="7">
        <f t="shared" si="26"/>
        <v>0</v>
      </c>
      <c r="FZ250" s="7">
        <f t="shared" si="26"/>
        <v>0</v>
      </c>
      <c r="GA250" s="7">
        <f t="shared" si="26"/>
        <v>0</v>
      </c>
      <c r="GB250" s="7">
        <f t="shared" si="26"/>
        <v>632</v>
      </c>
      <c r="GC250" s="7">
        <f t="shared" si="26"/>
        <v>0</v>
      </c>
      <c r="GD250" s="7">
        <f t="shared" si="26"/>
        <v>30</v>
      </c>
      <c r="GE250" s="7">
        <f t="shared" si="26"/>
        <v>0</v>
      </c>
      <c r="GF250" s="7">
        <f t="shared" si="26"/>
        <v>603</v>
      </c>
      <c r="GG250" s="7">
        <f t="shared" si="26"/>
        <v>0</v>
      </c>
      <c r="GH250" s="7">
        <f t="shared" si="26"/>
        <v>4</v>
      </c>
      <c r="GI250" s="7">
        <f t="shared" si="26"/>
        <v>14</v>
      </c>
      <c r="GJ250" s="7">
        <f t="shared" si="26"/>
        <v>116</v>
      </c>
      <c r="GK250" s="7">
        <f t="shared" si="26"/>
        <v>72</v>
      </c>
      <c r="GL250" s="7">
        <f t="shared" si="26"/>
        <v>12</v>
      </c>
      <c r="GM250" s="7">
        <f t="shared" si="26"/>
        <v>0</v>
      </c>
      <c r="GN250" s="7">
        <f t="shared" ref="GN250:IN250" si="27">SUM(GN9,GN26,GN18,GN34:GN40,GN64,GN72,GN80:GN92,GN109,GN117:GN123,GN145:GN173)</f>
        <v>0</v>
      </c>
      <c r="GO250" s="7">
        <f t="shared" si="27"/>
        <v>98</v>
      </c>
      <c r="GP250" s="7">
        <f t="shared" si="27"/>
        <v>0</v>
      </c>
      <c r="GQ250" s="7">
        <f t="shared" si="27"/>
        <v>164</v>
      </c>
      <c r="GR250" s="7">
        <f t="shared" si="27"/>
        <v>0</v>
      </c>
      <c r="GS250" s="7">
        <f t="shared" si="27"/>
        <v>174</v>
      </c>
      <c r="GT250" s="7">
        <f t="shared" si="27"/>
        <v>76</v>
      </c>
      <c r="GU250" s="7">
        <f t="shared" si="27"/>
        <v>4</v>
      </c>
      <c r="GV250" s="7">
        <f t="shared" si="27"/>
        <v>0</v>
      </c>
      <c r="GW250" s="7">
        <f t="shared" si="27"/>
        <v>0</v>
      </c>
      <c r="GX250" s="7">
        <f t="shared" si="27"/>
        <v>75</v>
      </c>
      <c r="GY250" s="7">
        <f t="shared" si="27"/>
        <v>0</v>
      </c>
      <c r="GZ250" s="7">
        <f t="shared" si="27"/>
        <v>395</v>
      </c>
      <c r="HA250" s="7">
        <f t="shared" si="27"/>
        <v>56</v>
      </c>
      <c r="HB250" s="7">
        <f t="shared" si="27"/>
        <v>19262</v>
      </c>
      <c r="HC250" s="7">
        <f t="shared" si="27"/>
        <v>19</v>
      </c>
      <c r="HD250" s="7">
        <f t="shared" si="27"/>
        <v>3</v>
      </c>
      <c r="HE250" s="7">
        <f t="shared" si="27"/>
        <v>0</v>
      </c>
      <c r="HF250" s="7">
        <f t="shared" si="27"/>
        <v>0</v>
      </c>
      <c r="HG250" s="7">
        <f t="shared" si="27"/>
        <v>352</v>
      </c>
      <c r="HH250" s="7">
        <f t="shared" si="27"/>
        <v>602</v>
      </c>
      <c r="HI250" s="7">
        <f t="shared" si="27"/>
        <v>0</v>
      </c>
      <c r="HJ250" s="7">
        <f t="shared" si="27"/>
        <v>946</v>
      </c>
      <c r="HK250" s="7">
        <f t="shared" si="27"/>
        <v>17</v>
      </c>
      <c r="HL250" s="7">
        <f t="shared" si="27"/>
        <v>0</v>
      </c>
      <c r="HM250" s="7">
        <f t="shared" si="27"/>
        <v>4</v>
      </c>
      <c r="HN250" s="7">
        <f t="shared" si="27"/>
        <v>0</v>
      </c>
      <c r="HO250" s="7">
        <f t="shared" si="27"/>
        <v>7</v>
      </c>
      <c r="HP250" s="7">
        <f t="shared" si="27"/>
        <v>0</v>
      </c>
      <c r="HQ250" s="7">
        <f t="shared" si="27"/>
        <v>3553</v>
      </c>
      <c r="HR250" s="7">
        <f t="shared" si="27"/>
        <v>0</v>
      </c>
      <c r="HS250" s="7">
        <f t="shared" si="27"/>
        <v>0</v>
      </c>
      <c r="HT250" s="7">
        <f t="shared" si="27"/>
        <v>0</v>
      </c>
      <c r="HU250" s="7">
        <f t="shared" si="27"/>
        <v>0</v>
      </c>
      <c r="HV250" s="7">
        <f t="shared" si="27"/>
        <v>1821</v>
      </c>
      <c r="HW250" s="7">
        <f t="shared" si="27"/>
        <v>0</v>
      </c>
      <c r="HX250" s="7">
        <f t="shared" si="27"/>
        <v>0</v>
      </c>
      <c r="HY250" s="7">
        <f t="shared" si="27"/>
        <v>0</v>
      </c>
      <c r="HZ250" s="7">
        <f t="shared" si="27"/>
        <v>0</v>
      </c>
      <c r="IA250" s="7">
        <f t="shared" si="27"/>
        <v>0</v>
      </c>
      <c r="IB250" s="7">
        <f t="shared" si="27"/>
        <v>14</v>
      </c>
      <c r="IC250" s="7">
        <f t="shared" si="27"/>
        <v>0</v>
      </c>
      <c r="ID250" s="7">
        <f t="shared" si="27"/>
        <v>0</v>
      </c>
      <c r="IE250" s="7">
        <f t="shared" si="27"/>
        <v>446</v>
      </c>
      <c r="IF250" s="7">
        <f t="shared" si="27"/>
        <v>189</v>
      </c>
      <c r="IG250" s="7">
        <f t="shared" si="27"/>
        <v>0</v>
      </c>
      <c r="IH250" s="7">
        <f t="shared" si="27"/>
        <v>115</v>
      </c>
      <c r="II250" s="7">
        <f t="shared" si="27"/>
        <v>3864</v>
      </c>
      <c r="IJ250" s="7">
        <f t="shared" si="27"/>
        <v>17</v>
      </c>
      <c r="IK250" s="7">
        <f t="shared" si="27"/>
        <v>0</v>
      </c>
      <c r="IL250" s="7">
        <f t="shared" si="27"/>
        <v>0</v>
      </c>
      <c r="IM250" s="7">
        <f t="shared" si="27"/>
        <v>541</v>
      </c>
      <c r="IN250" s="7">
        <f t="shared" si="27"/>
        <v>36393</v>
      </c>
    </row>
    <row r="251" spans="1:248" x14ac:dyDescent="0.25">
      <c r="A251" s="55">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99</v>
      </c>
      <c r="F251" s="7">
        <f t="shared" si="28"/>
        <v>63</v>
      </c>
      <c r="G251" s="7">
        <f t="shared" si="28"/>
        <v>0</v>
      </c>
      <c r="H251" s="7">
        <f t="shared" si="28"/>
        <v>11</v>
      </c>
      <c r="I251" s="7">
        <f t="shared" si="28"/>
        <v>32</v>
      </c>
      <c r="J251" s="7">
        <f t="shared" si="28"/>
        <v>9</v>
      </c>
      <c r="K251" s="7">
        <f t="shared" si="28"/>
        <v>86</v>
      </c>
      <c r="L251" s="7">
        <f t="shared" si="28"/>
        <v>219</v>
      </c>
      <c r="M251" s="7">
        <f t="shared" si="28"/>
        <v>0</v>
      </c>
      <c r="N251" s="7">
        <f t="shared" si="28"/>
        <v>8</v>
      </c>
      <c r="O251" s="7">
        <f t="shared" si="28"/>
        <v>46</v>
      </c>
      <c r="P251" s="7">
        <f t="shared" si="28"/>
        <v>204</v>
      </c>
      <c r="Q251" s="7">
        <f t="shared" si="28"/>
        <v>5</v>
      </c>
      <c r="R251" s="7">
        <f t="shared" si="28"/>
        <v>24</v>
      </c>
      <c r="S251" s="7">
        <f t="shared" si="28"/>
        <v>0</v>
      </c>
      <c r="T251" s="7">
        <f t="shared" si="28"/>
        <v>102</v>
      </c>
      <c r="U251" s="7">
        <f t="shared" si="28"/>
        <v>8</v>
      </c>
      <c r="V251" s="7">
        <f t="shared" si="28"/>
        <v>109</v>
      </c>
      <c r="W251" s="7">
        <f t="shared" si="28"/>
        <v>0</v>
      </c>
      <c r="X251" s="7">
        <f t="shared" si="28"/>
        <v>53</v>
      </c>
      <c r="Y251" s="7">
        <f t="shared" si="28"/>
        <v>4</v>
      </c>
      <c r="Z251" s="7">
        <f t="shared" si="28"/>
        <v>0</v>
      </c>
      <c r="AA251" s="7">
        <f t="shared" si="28"/>
        <v>46</v>
      </c>
      <c r="AB251" s="7">
        <f t="shared" si="28"/>
        <v>293</v>
      </c>
      <c r="AC251" s="7">
        <f t="shared" si="28"/>
        <v>226</v>
      </c>
      <c r="AD251" s="7">
        <f t="shared" si="28"/>
        <v>23</v>
      </c>
      <c r="AE251" s="7">
        <f t="shared" si="28"/>
        <v>0</v>
      </c>
      <c r="AF251" s="7">
        <f t="shared" si="28"/>
        <v>0</v>
      </c>
      <c r="AG251" s="7">
        <f t="shared" si="28"/>
        <v>68</v>
      </c>
      <c r="AH251" s="7">
        <f t="shared" si="28"/>
        <v>4</v>
      </c>
      <c r="AI251" s="7">
        <f t="shared" si="28"/>
        <v>304</v>
      </c>
      <c r="AJ251" s="7">
        <f t="shared" si="28"/>
        <v>0</v>
      </c>
      <c r="AK251" s="7">
        <f t="shared" si="28"/>
        <v>158</v>
      </c>
      <c r="AL251" s="7">
        <f t="shared" si="28"/>
        <v>87</v>
      </c>
      <c r="AM251" s="7">
        <f t="shared" si="28"/>
        <v>24</v>
      </c>
      <c r="AN251" s="7">
        <f t="shared" si="28"/>
        <v>0</v>
      </c>
      <c r="AO251" s="7">
        <f t="shared" si="28"/>
        <v>0</v>
      </c>
      <c r="AP251" s="7">
        <f t="shared" si="28"/>
        <v>14</v>
      </c>
      <c r="AQ251" s="7">
        <f t="shared" si="28"/>
        <v>0</v>
      </c>
      <c r="AR251" s="7">
        <f t="shared" si="28"/>
        <v>99</v>
      </c>
      <c r="AS251" s="7">
        <f t="shared" si="28"/>
        <v>60</v>
      </c>
      <c r="AT251" s="7">
        <f t="shared" si="28"/>
        <v>807</v>
      </c>
      <c r="AU251" s="7">
        <f t="shared" si="28"/>
        <v>102</v>
      </c>
      <c r="AV251" s="7">
        <f t="shared" si="28"/>
        <v>27</v>
      </c>
      <c r="AW251" s="7">
        <f t="shared" si="28"/>
        <v>0</v>
      </c>
      <c r="AX251" s="7">
        <f t="shared" si="28"/>
        <v>4</v>
      </c>
      <c r="AY251" s="7">
        <f t="shared" si="28"/>
        <v>200</v>
      </c>
      <c r="AZ251" s="7">
        <f t="shared" si="28"/>
        <v>53</v>
      </c>
      <c r="BA251" s="7">
        <f t="shared" si="28"/>
        <v>0</v>
      </c>
      <c r="BB251" s="7">
        <f t="shared" si="28"/>
        <v>119</v>
      </c>
      <c r="BC251" s="7">
        <f t="shared" si="28"/>
        <v>32</v>
      </c>
      <c r="BD251" s="7">
        <f t="shared" si="28"/>
        <v>4</v>
      </c>
      <c r="BE251" s="7">
        <f t="shared" si="28"/>
        <v>0</v>
      </c>
      <c r="BF251" s="7">
        <f t="shared" si="28"/>
        <v>0</v>
      </c>
      <c r="BG251" s="7">
        <f t="shared" si="28"/>
        <v>7</v>
      </c>
      <c r="BH251" s="7">
        <f t="shared" si="28"/>
        <v>0</v>
      </c>
      <c r="BI251" s="7">
        <f t="shared" si="28"/>
        <v>185</v>
      </c>
      <c r="BJ251" s="7">
        <f t="shared" si="28"/>
        <v>0</v>
      </c>
      <c r="BK251" s="7">
        <f t="shared" si="28"/>
        <v>0</v>
      </c>
      <c r="BL251" s="7">
        <f t="shared" si="28"/>
        <v>0</v>
      </c>
      <c r="BM251" s="7">
        <f t="shared" si="28"/>
        <v>6</v>
      </c>
      <c r="BN251" s="7">
        <f t="shared" si="28"/>
        <v>125</v>
      </c>
      <c r="BO251" s="7">
        <f t="shared" si="28"/>
        <v>0</v>
      </c>
      <c r="BP251" s="7">
        <f t="shared" ref="BP251:EA251" si="29">SUM(BP10,BP19,BP27,BP34,BP41:BP46,BP65,BP73,BP80,BP87:BP92,BP110,BP117,BP124,BP125:BP129,BP146,BP153:BP158,BP174:BP195,BP19,BP27,BP34,BP41:BP46,BP65,BP73,BP80,BP87:BP92,BP110,BP117,BP124,BP125:BP129,BP146,BP153:BP158)</f>
        <v>0</v>
      </c>
      <c r="BQ251" s="7">
        <f t="shared" si="29"/>
        <v>22</v>
      </c>
      <c r="BR251" s="7">
        <f t="shared" si="29"/>
        <v>0</v>
      </c>
      <c r="BS251" s="7">
        <f t="shared" si="29"/>
        <v>16</v>
      </c>
      <c r="BT251" s="7">
        <f t="shared" si="29"/>
        <v>23</v>
      </c>
      <c r="BU251" s="7">
        <f t="shared" si="29"/>
        <v>7</v>
      </c>
      <c r="BV251" s="7">
        <f t="shared" si="29"/>
        <v>0</v>
      </c>
      <c r="BW251" s="7">
        <f t="shared" si="29"/>
        <v>86</v>
      </c>
      <c r="BX251" s="7">
        <f t="shared" si="29"/>
        <v>192</v>
      </c>
      <c r="BY251" s="7">
        <f t="shared" si="29"/>
        <v>29</v>
      </c>
      <c r="BZ251" s="7">
        <f t="shared" si="29"/>
        <v>290</v>
      </c>
      <c r="CA251" s="7">
        <f t="shared" si="29"/>
        <v>263</v>
      </c>
      <c r="CB251" s="7">
        <f t="shared" si="29"/>
        <v>25</v>
      </c>
      <c r="CC251" s="7">
        <f t="shared" si="29"/>
        <v>0</v>
      </c>
      <c r="CD251" s="7">
        <f t="shared" si="29"/>
        <v>5</v>
      </c>
      <c r="CE251" s="7">
        <f t="shared" si="29"/>
        <v>316</v>
      </c>
      <c r="CF251" s="7">
        <f t="shared" si="29"/>
        <v>5747</v>
      </c>
      <c r="CG251" s="7">
        <f t="shared" si="29"/>
        <v>0</v>
      </c>
      <c r="CH251" s="7">
        <f t="shared" si="29"/>
        <v>0</v>
      </c>
      <c r="CI251" s="7">
        <f t="shared" si="29"/>
        <v>127</v>
      </c>
      <c r="CJ251" s="7">
        <f t="shared" si="29"/>
        <v>88</v>
      </c>
      <c r="CK251" s="7">
        <f t="shared" si="29"/>
        <v>3</v>
      </c>
      <c r="CL251" s="7">
        <f t="shared" si="29"/>
        <v>25</v>
      </c>
      <c r="CM251" s="7">
        <f t="shared" si="29"/>
        <v>67</v>
      </c>
      <c r="CN251" s="7">
        <f t="shared" si="29"/>
        <v>13</v>
      </c>
      <c r="CO251" s="7">
        <f t="shared" si="29"/>
        <v>178</v>
      </c>
      <c r="CP251" s="7">
        <f t="shared" si="29"/>
        <v>184</v>
      </c>
      <c r="CQ251" s="7">
        <f t="shared" si="29"/>
        <v>0</v>
      </c>
      <c r="CR251" s="7">
        <f t="shared" si="29"/>
        <v>14</v>
      </c>
      <c r="CS251" s="7">
        <f t="shared" si="29"/>
        <v>40</v>
      </c>
      <c r="CT251" s="7">
        <f t="shared" si="29"/>
        <v>253</v>
      </c>
      <c r="CU251" s="7">
        <f t="shared" si="29"/>
        <v>6</v>
      </c>
      <c r="CV251" s="7">
        <f t="shared" si="29"/>
        <v>4</v>
      </c>
      <c r="CW251" s="7">
        <f t="shared" si="29"/>
        <v>0</v>
      </c>
      <c r="CX251" s="7">
        <f t="shared" si="29"/>
        <v>143</v>
      </c>
      <c r="CY251" s="7">
        <f t="shared" si="29"/>
        <v>12</v>
      </c>
      <c r="CZ251" s="7">
        <f t="shared" si="29"/>
        <v>114</v>
      </c>
      <c r="DA251" s="7">
        <f t="shared" si="29"/>
        <v>0</v>
      </c>
      <c r="DB251" s="7">
        <f t="shared" si="29"/>
        <v>89</v>
      </c>
      <c r="DC251" s="7">
        <f t="shared" si="29"/>
        <v>0</v>
      </c>
      <c r="DD251" s="7">
        <f t="shared" si="29"/>
        <v>0</v>
      </c>
      <c r="DE251" s="7">
        <f t="shared" si="29"/>
        <v>49</v>
      </c>
      <c r="DF251" s="7">
        <f t="shared" si="29"/>
        <v>279</v>
      </c>
      <c r="DG251" s="7">
        <f t="shared" si="29"/>
        <v>274</v>
      </c>
      <c r="DH251" s="7">
        <f t="shared" si="29"/>
        <v>39</v>
      </c>
      <c r="DI251" s="7">
        <f t="shared" si="29"/>
        <v>11</v>
      </c>
      <c r="DJ251" s="7">
        <f t="shared" si="29"/>
        <v>0</v>
      </c>
      <c r="DK251" s="7">
        <f t="shared" si="29"/>
        <v>84</v>
      </c>
      <c r="DL251" s="7">
        <f t="shared" si="29"/>
        <v>8</v>
      </c>
      <c r="DM251" s="7">
        <f t="shared" si="29"/>
        <v>185</v>
      </c>
      <c r="DN251" s="7">
        <f t="shared" si="29"/>
        <v>0</v>
      </c>
      <c r="DO251" s="7">
        <f t="shared" si="29"/>
        <v>152</v>
      </c>
      <c r="DP251" s="7">
        <f t="shared" si="29"/>
        <v>139</v>
      </c>
      <c r="DQ251" s="7">
        <f t="shared" si="29"/>
        <v>28</v>
      </c>
      <c r="DR251" s="7">
        <f t="shared" si="29"/>
        <v>0</v>
      </c>
      <c r="DS251" s="7">
        <f t="shared" si="29"/>
        <v>4</v>
      </c>
      <c r="DT251" s="7">
        <f t="shared" si="29"/>
        <v>74</v>
      </c>
      <c r="DU251" s="7">
        <f t="shared" si="29"/>
        <v>0</v>
      </c>
      <c r="DV251" s="7">
        <f t="shared" si="29"/>
        <v>103</v>
      </c>
      <c r="DW251" s="7">
        <f t="shared" si="29"/>
        <v>54</v>
      </c>
      <c r="DX251" s="7">
        <f t="shared" si="29"/>
        <v>932</v>
      </c>
      <c r="DY251" s="7">
        <f t="shared" si="29"/>
        <v>96</v>
      </c>
      <c r="DZ251" s="7">
        <f t="shared" si="29"/>
        <v>27</v>
      </c>
      <c r="EA251" s="7">
        <f t="shared" si="29"/>
        <v>5</v>
      </c>
      <c r="EB251" s="7">
        <f t="shared" ref="EB251:GM251" si="30">SUM(EB10,EB19,EB27,EB34,EB41:EB46,EB65,EB73,EB80,EB87:EB92,EB110,EB117,EB124,EB125:EB129,EB146,EB153:EB158,EB174:EB195,EB19,EB27,EB34,EB41:EB46,EB65,EB73,EB80,EB87:EB92,EB110,EB117,EB124,EB125:EB129,EB146,EB153:EB158)</f>
        <v>6</v>
      </c>
      <c r="EC251" s="7">
        <f t="shared" si="30"/>
        <v>316</v>
      </c>
      <c r="ED251" s="7">
        <f t="shared" si="30"/>
        <v>82</v>
      </c>
      <c r="EE251" s="7">
        <f t="shared" si="30"/>
        <v>5</v>
      </c>
      <c r="EF251" s="7">
        <f t="shared" si="30"/>
        <v>118</v>
      </c>
      <c r="EG251" s="7">
        <f t="shared" si="30"/>
        <v>62</v>
      </c>
      <c r="EH251" s="7">
        <f t="shared" si="30"/>
        <v>11</v>
      </c>
      <c r="EI251" s="7">
        <f t="shared" si="30"/>
        <v>0</v>
      </c>
      <c r="EJ251" s="7">
        <f t="shared" si="30"/>
        <v>0</v>
      </c>
      <c r="EK251" s="7">
        <f t="shared" si="30"/>
        <v>14</v>
      </c>
      <c r="EL251" s="7">
        <f t="shared" si="30"/>
        <v>0</v>
      </c>
      <c r="EM251" s="7">
        <f t="shared" si="30"/>
        <v>161</v>
      </c>
      <c r="EN251" s="7">
        <f t="shared" si="30"/>
        <v>0</v>
      </c>
      <c r="EO251" s="7">
        <f t="shared" si="30"/>
        <v>0</v>
      </c>
      <c r="EP251" s="7">
        <f t="shared" si="30"/>
        <v>0</v>
      </c>
      <c r="EQ251" s="7">
        <f t="shared" si="30"/>
        <v>3</v>
      </c>
      <c r="ER251" s="7">
        <f t="shared" si="30"/>
        <v>281</v>
      </c>
      <c r="ES251" s="7">
        <f t="shared" si="30"/>
        <v>0</v>
      </c>
      <c r="ET251" s="7">
        <f t="shared" si="30"/>
        <v>3</v>
      </c>
      <c r="EU251" s="7">
        <f t="shared" si="30"/>
        <v>8</v>
      </c>
      <c r="EV251" s="7">
        <f t="shared" si="30"/>
        <v>0</v>
      </c>
      <c r="EW251" s="7">
        <f t="shared" si="30"/>
        <v>31</v>
      </c>
      <c r="EX251" s="7">
        <f t="shared" si="30"/>
        <v>20</v>
      </c>
      <c r="EY251" s="7">
        <f t="shared" si="30"/>
        <v>13</v>
      </c>
      <c r="EZ251" s="7">
        <f t="shared" si="30"/>
        <v>0</v>
      </c>
      <c r="FA251" s="7">
        <f t="shared" si="30"/>
        <v>136</v>
      </c>
      <c r="FB251" s="7">
        <f t="shared" si="30"/>
        <v>177</v>
      </c>
      <c r="FC251" s="7">
        <f t="shared" si="30"/>
        <v>17</v>
      </c>
      <c r="FD251" s="7">
        <f t="shared" si="30"/>
        <v>338</v>
      </c>
      <c r="FE251" s="7">
        <f t="shared" si="30"/>
        <v>303</v>
      </c>
      <c r="FF251" s="7">
        <f t="shared" si="30"/>
        <v>39</v>
      </c>
      <c r="FG251" s="7">
        <f t="shared" si="30"/>
        <v>0</v>
      </c>
      <c r="FH251" s="7">
        <f t="shared" si="30"/>
        <v>0</v>
      </c>
      <c r="FI251" s="7">
        <f t="shared" si="30"/>
        <v>132</v>
      </c>
      <c r="FJ251" s="7">
        <f t="shared" si="30"/>
        <v>6399</v>
      </c>
      <c r="FK251" s="7">
        <f t="shared" si="30"/>
        <v>0</v>
      </c>
      <c r="FL251" s="7">
        <f t="shared" si="30"/>
        <v>7</v>
      </c>
      <c r="FM251" s="7">
        <f t="shared" si="30"/>
        <v>236</v>
      </c>
      <c r="FN251" s="7">
        <f t="shared" si="30"/>
        <v>163</v>
      </c>
      <c r="FO251" s="7">
        <f t="shared" si="30"/>
        <v>7</v>
      </c>
      <c r="FP251" s="7">
        <f t="shared" si="30"/>
        <v>32</v>
      </c>
      <c r="FQ251" s="7">
        <f t="shared" si="30"/>
        <v>108</v>
      </c>
      <c r="FR251" s="7">
        <f t="shared" si="30"/>
        <v>17</v>
      </c>
      <c r="FS251" s="7">
        <f t="shared" si="30"/>
        <v>287</v>
      </c>
      <c r="FT251" s="7">
        <f t="shared" si="30"/>
        <v>391</v>
      </c>
      <c r="FU251" s="7">
        <f t="shared" si="30"/>
        <v>0</v>
      </c>
      <c r="FV251" s="7">
        <f t="shared" si="30"/>
        <v>19</v>
      </c>
      <c r="FW251" s="7">
        <f t="shared" si="30"/>
        <v>76</v>
      </c>
      <c r="FX251" s="7">
        <f t="shared" si="30"/>
        <v>444</v>
      </c>
      <c r="FY251" s="7">
        <f t="shared" si="30"/>
        <v>14</v>
      </c>
      <c r="FZ251" s="7">
        <f t="shared" si="30"/>
        <v>31</v>
      </c>
      <c r="GA251" s="7">
        <f t="shared" si="30"/>
        <v>0</v>
      </c>
      <c r="GB251" s="7">
        <f t="shared" si="30"/>
        <v>252</v>
      </c>
      <c r="GC251" s="7">
        <f t="shared" si="30"/>
        <v>24</v>
      </c>
      <c r="GD251" s="7">
        <f t="shared" si="30"/>
        <v>195</v>
      </c>
      <c r="GE251" s="7">
        <f t="shared" si="30"/>
        <v>0</v>
      </c>
      <c r="GF251" s="7">
        <f t="shared" si="30"/>
        <v>135</v>
      </c>
      <c r="GG251" s="7">
        <f t="shared" si="30"/>
        <v>5</v>
      </c>
      <c r="GH251" s="7">
        <f t="shared" si="30"/>
        <v>0</v>
      </c>
      <c r="GI251" s="7">
        <f t="shared" si="30"/>
        <v>124</v>
      </c>
      <c r="GJ251" s="7">
        <f t="shared" si="30"/>
        <v>577</v>
      </c>
      <c r="GK251" s="7">
        <f t="shared" si="30"/>
        <v>519</v>
      </c>
      <c r="GL251" s="7">
        <f t="shared" si="30"/>
        <v>65</v>
      </c>
      <c r="GM251" s="7">
        <f t="shared" si="30"/>
        <v>11</v>
      </c>
      <c r="GN251" s="7">
        <f t="shared" ref="GN251:IN251" si="31">SUM(GN10,GN19,GN27,GN34,GN41:GN46,GN65,GN73,GN80,GN87:GN92,GN110,GN117,GN124,GN125:GN129,GN146,GN153:GN158,GN174:GN195,GN19,GN27,GN34,GN41:GN46,GN65,GN73,GN80,GN87:GN92,GN110,GN117,GN124,GN125:GN129,GN146,GN153:GN158)</f>
        <v>0</v>
      </c>
      <c r="GO251" s="7">
        <f t="shared" si="31"/>
        <v>141</v>
      </c>
      <c r="GP251" s="7">
        <f t="shared" si="31"/>
        <v>13</v>
      </c>
      <c r="GQ251" s="7">
        <f t="shared" si="31"/>
        <v>509</v>
      </c>
      <c r="GR251" s="7">
        <f t="shared" si="31"/>
        <v>0</v>
      </c>
      <c r="GS251" s="7">
        <f t="shared" si="31"/>
        <v>313</v>
      </c>
      <c r="GT251" s="7">
        <f t="shared" si="31"/>
        <v>216</v>
      </c>
      <c r="GU251" s="7">
        <f t="shared" si="31"/>
        <v>45</v>
      </c>
      <c r="GV251" s="7">
        <f t="shared" si="31"/>
        <v>0</v>
      </c>
      <c r="GW251" s="7">
        <f t="shared" si="31"/>
        <v>4</v>
      </c>
      <c r="GX251" s="7">
        <f t="shared" si="31"/>
        <v>92</v>
      </c>
      <c r="GY251" s="7">
        <f t="shared" si="31"/>
        <v>0</v>
      </c>
      <c r="GZ251" s="7">
        <f t="shared" si="31"/>
        <v>234</v>
      </c>
      <c r="HA251" s="7">
        <f t="shared" si="31"/>
        <v>156</v>
      </c>
      <c r="HB251" s="7">
        <f t="shared" si="31"/>
        <v>1727</v>
      </c>
      <c r="HC251" s="7">
        <f t="shared" si="31"/>
        <v>215</v>
      </c>
      <c r="HD251" s="7">
        <f t="shared" si="31"/>
        <v>55</v>
      </c>
      <c r="HE251" s="7">
        <f t="shared" si="31"/>
        <v>19</v>
      </c>
      <c r="HF251" s="7">
        <f t="shared" si="31"/>
        <v>6</v>
      </c>
      <c r="HG251" s="7">
        <f t="shared" si="31"/>
        <v>523</v>
      </c>
      <c r="HH251" s="7">
        <f t="shared" si="31"/>
        <v>157</v>
      </c>
      <c r="HI251" s="7">
        <f t="shared" si="31"/>
        <v>7</v>
      </c>
      <c r="HJ251" s="7">
        <f t="shared" si="31"/>
        <v>268</v>
      </c>
      <c r="HK251" s="7">
        <f t="shared" si="31"/>
        <v>102</v>
      </c>
      <c r="HL251" s="7">
        <f t="shared" si="31"/>
        <v>8</v>
      </c>
      <c r="HM251" s="7">
        <f t="shared" si="31"/>
        <v>3</v>
      </c>
      <c r="HN251" s="7">
        <f t="shared" si="31"/>
        <v>0</v>
      </c>
      <c r="HO251" s="7">
        <f t="shared" si="31"/>
        <v>22</v>
      </c>
      <c r="HP251" s="7">
        <f t="shared" si="31"/>
        <v>0</v>
      </c>
      <c r="HQ251" s="7">
        <f t="shared" si="31"/>
        <v>363</v>
      </c>
      <c r="HR251" s="7">
        <f t="shared" si="31"/>
        <v>0</v>
      </c>
      <c r="HS251" s="7">
        <f t="shared" si="31"/>
        <v>0</v>
      </c>
      <c r="HT251" s="7">
        <f t="shared" si="31"/>
        <v>0</v>
      </c>
      <c r="HU251" s="7">
        <f t="shared" si="31"/>
        <v>14</v>
      </c>
      <c r="HV251" s="7">
        <f t="shared" si="31"/>
        <v>417</v>
      </c>
      <c r="HW251" s="7">
        <f t="shared" si="31"/>
        <v>6</v>
      </c>
      <c r="HX251" s="7">
        <f t="shared" si="31"/>
        <v>3</v>
      </c>
      <c r="HY251" s="7">
        <f t="shared" si="31"/>
        <v>27</v>
      </c>
      <c r="HZ251" s="7">
        <f t="shared" si="31"/>
        <v>0</v>
      </c>
      <c r="IA251" s="7">
        <f t="shared" si="31"/>
        <v>47</v>
      </c>
      <c r="IB251" s="7">
        <f t="shared" si="31"/>
        <v>41</v>
      </c>
      <c r="IC251" s="7">
        <f t="shared" si="31"/>
        <v>26</v>
      </c>
      <c r="ID251" s="7">
        <f t="shared" si="31"/>
        <v>0</v>
      </c>
      <c r="IE251" s="7">
        <f t="shared" si="31"/>
        <v>235</v>
      </c>
      <c r="IF251" s="7">
        <f t="shared" si="31"/>
        <v>375</v>
      </c>
      <c r="IG251" s="7">
        <f t="shared" si="31"/>
        <v>39</v>
      </c>
      <c r="IH251" s="7">
        <f t="shared" si="31"/>
        <v>600</v>
      </c>
      <c r="II251" s="7">
        <f t="shared" si="31"/>
        <v>540</v>
      </c>
      <c r="IJ251" s="7">
        <f t="shared" si="31"/>
        <v>58</v>
      </c>
      <c r="IK251" s="7">
        <f t="shared" si="31"/>
        <v>0</v>
      </c>
      <c r="IL251" s="7">
        <f t="shared" si="31"/>
        <v>3</v>
      </c>
      <c r="IM251" s="7">
        <f t="shared" si="31"/>
        <v>455</v>
      </c>
      <c r="IN251" s="7">
        <f t="shared" si="31"/>
        <v>12176</v>
      </c>
    </row>
    <row r="252" spans="1:248" x14ac:dyDescent="0.25">
      <c r="A252" s="55">
        <v>6</v>
      </c>
      <c r="B252" s="6" t="s">
        <v>11</v>
      </c>
      <c r="C252" s="7">
        <f>SUM(C11,C20,C28,C35,C41,C47,C48,C49:C55,C66,C74,C81,C87,C93:C97,C111,C118,C124,C130,C131:C134,C147,C153,C159:C167,C175,C181:C185,C196,C197:C211)</f>
        <v>1444</v>
      </c>
      <c r="D252" s="7">
        <f t="shared" ref="D252:BO252" si="32">SUM(D11,D20,D28,D35,D41,D47,D48,D49:D55,D66,D74,D81,D87,D93:D97,D111,D118,D124,D130,D131:D134,D147,D153,D159:D167,D175,D181:D185,D196,D197:D211)</f>
        <v>1760</v>
      </c>
      <c r="E252" s="7">
        <f t="shared" si="32"/>
        <v>17815</v>
      </c>
      <c r="F252" s="7">
        <f t="shared" si="32"/>
        <v>12258</v>
      </c>
      <c r="G252" s="7">
        <f t="shared" si="32"/>
        <v>3667</v>
      </c>
      <c r="H252" s="7">
        <f t="shared" si="32"/>
        <v>6092</v>
      </c>
      <c r="I252" s="7">
        <f t="shared" si="32"/>
        <v>7540</v>
      </c>
      <c r="J252" s="7">
        <f t="shared" si="32"/>
        <v>2170</v>
      </c>
      <c r="K252" s="7">
        <f t="shared" si="32"/>
        <v>14528</v>
      </c>
      <c r="L252" s="7">
        <f t="shared" si="32"/>
        <v>33568</v>
      </c>
      <c r="M252" s="7">
        <f t="shared" si="32"/>
        <v>906</v>
      </c>
      <c r="N252" s="7">
        <f t="shared" si="32"/>
        <v>5521</v>
      </c>
      <c r="O252" s="7">
        <f t="shared" si="32"/>
        <v>10670</v>
      </c>
      <c r="P252" s="7">
        <f t="shared" si="32"/>
        <v>26354</v>
      </c>
      <c r="Q252" s="7">
        <f t="shared" si="32"/>
        <v>1435</v>
      </c>
      <c r="R252" s="7">
        <f t="shared" si="32"/>
        <v>3679</v>
      </c>
      <c r="S252" s="7">
        <f t="shared" si="32"/>
        <v>2361</v>
      </c>
      <c r="T252" s="7">
        <f t="shared" si="32"/>
        <v>15079</v>
      </c>
      <c r="U252" s="7">
        <f t="shared" si="32"/>
        <v>5788</v>
      </c>
      <c r="V252" s="7">
        <f t="shared" si="32"/>
        <v>16249</v>
      </c>
      <c r="W252" s="7">
        <f t="shared" si="32"/>
        <v>1378</v>
      </c>
      <c r="X252" s="7">
        <f t="shared" si="32"/>
        <v>8964</v>
      </c>
      <c r="Y252" s="7">
        <f t="shared" si="32"/>
        <v>2959</v>
      </c>
      <c r="Z252" s="7">
        <f t="shared" si="32"/>
        <v>1440</v>
      </c>
      <c r="AA252" s="7">
        <f t="shared" si="32"/>
        <v>17226</v>
      </c>
      <c r="AB252" s="7">
        <f t="shared" si="32"/>
        <v>54299</v>
      </c>
      <c r="AC252" s="7">
        <f t="shared" si="32"/>
        <v>37750</v>
      </c>
      <c r="AD252" s="7">
        <f t="shared" si="32"/>
        <v>11444</v>
      </c>
      <c r="AE252" s="7">
        <f t="shared" si="32"/>
        <v>1348</v>
      </c>
      <c r="AF252" s="7">
        <f t="shared" si="32"/>
        <v>750</v>
      </c>
      <c r="AG252" s="7">
        <f t="shared" si="32"/>
        <v>15075</v>
      </c>
      <c r="AH252" s="7">
        <f t="shared" si="32"/>
        <v>3417</v>
      </c>
      <c r="AI252" s="7">
        <f t="shared" si="32"/>
        <v>47673</v>
      </c>
      <c r="AJ252" s="7">
        <f t="shared" si="32"/>
        <v>1665</v>
      </c>
      <c r="AK252" s="7">
        <f t="shared" si="32"/>
        <v>32686</v>
      </c>
      <c r="AL252" s="7">
        <f t="shared" si="32"/>
        <v>26434</v>
      </c>
      <c r="AM252" s="7">
        <f t="shared" si="32"/>
        <v>12124</v>
      </c>
      <c r="AN252" s="7">
        <f t="shared" si="32"/>
        <v>924</v>
      </c>
      <c r="AO252" s="7">
        <f t="shared" si="32"/>
        <v>4413</v>
      </c>
      <c r="AP252" s="7">
        <f t="shared" si="32"/>
        <v>7498</v>
      </c>
      <c r="AQ252" s="7">
        <f t="shared" si="32"/>
        <v>1166</v>
      </c>
      <c r="AR252" s="7">
        <f t="shared" si="32"/>
        <v>12736</v>
      </c>
      <c r="AS252" s="7">
        <f t="shared" si="32"/>
        <v>15651</v>
      </c>
      <c r="AT252" s="7">
        <f t="shared" si="32"/>
        <v>51746</v>
      </c>
      <c r="AU252" s="7">
        <f t="shared" si="32"/>
        <v>13331</v>
      </c>
      <c r="AV252" s="7">
        <f t="shared" si="32"/>
        <v>8509</v>
      </c>
      <c r="AW252" s="7">
        <f t="shared" si="32"/>
        <v>4289</v>
      </c>
      <c r="AX252" s="7">
        <f t="shared" si="32"/>
        <v>4098</v>
      </c>
      <c r="AY252" s="7">
        <f t="shared" si="32"/>
        <v>34961</v>
      </c>
      <c r="AZ252" s="7">
        <f t="shared" si="32"/>
        <v>10619</v>
      </c>
      <c r="BA252" s="7">
        <f t="shared" si="32"/>
        <v>3097</v>
      </c>
      <c r="BB252" s="7">
        <f t="shared" si="32"/>
        <v>12187</v>
      </c>
      <c r="BC252" s="7">
        <f t="shared" si="32"/>
        <v>17056</v>
      </c>
      <c r="BD252" s="7">
        <f t="shared" si="32"/>
        <v>2456</v>
      </c>
      <c r="BE252" s="7">
        <f t="shared" si="32"/>
        <v>2355</v>
      </c>
      <c r="BF252" s="7">
        <f t="shared" si="32"/>
        <v>1450</v>
      </c>
      <c r="BG252" s="7">
        <f t="shared" si="32"/>
        <v>3782</v>
      </c>
      <c r="BH252" s="7">
        <f t="shared" si="32"/>
        <v>1764</v>
      </c>
      <c r="BI252" s="7">
        <f t="shared" si="32"/>
        <v>16826</v>
      </c>
      <c r="BJ252" s="7">
        <f t="shared" si="32"/>
        <v>722</v>
      </c>
      <c r="BK252" s="7">
        <f t="shared" si="32"/>
        <v>398</v>
      </c>
      <c r="BL252" s="7">
        <f t="shared" si="32"/>
        <v>3715</v>
      </c>
      <c r="BM252" s="7">
        <f t="shared" si="32"/>
        <v>2440</v>
      </c>
      <c r="BN252" s="7">
        <f t="shared" si="32"/>
        <v>11292</v>
      </c>
      <c r="BO252" s="7">
        <f t="shared" si="32"/>
        <v>1241</v>
      </c>
      <c r="BP252" s="7">
        <f t="shared" ref="BP252:EA252" si="33">SUM(BP11,BP20,BP28,BP35,BP41,BP47,BP48,BP49:BP55,BP66,BP74,BP81,BP87,BP93:BP97,BP111,BP118,BP124,BP130,BP131:BP134,BP147,BP153,BP159:BP167,BP175,BP181:BP185,BP196,BP197:BP211)</f>
        <v>3288</v>
      </c>
      <c r="BQ252" s="7">
        <f t="shared" si="33"/>
        <v>3807</v>
      </c>
      <c r="BR252" s="7">
        <f t="shared" si="33"/>
        <v>584</v>
      </c>
      <c r="BS252" s="7">
        <f t="shared" si="33"/>
        <v>4262</v>
      </c>
      <c r="BT252" s="7">
        <f t="shared" si="33"/>
        <v>5630</v>
      </c>
      <c r="BU252" s="7">
        <f t="shared" si="33"/>
        <v>5944</v>
      </c>
      <c r="BV252" s="7">
        <f t="shared" si="33"/>
        <v>563</v>
      </c>
      <c r="BW252" s="7">
        <f t="shared" si="33"/>
        <v>18357</v>
      </c>
      <c r="BX252" s="7">
        <f t="shared" si="33"/>
        <v>26307</v>
      </c>
      <c r="BY252" s="7">
        <f t="shared" si="33"/>
        <v>8491</v>
      </c>
      <c r="BZ252" s="7">
        <f t="shared" si="33"/>
        <v>34259</v>
      </c>
      <c r="CA252" s="7">
        <f t="shared" si="33"/>
        <v>16160</v>
      </c>
      <c r="CB252" s="7">
        <f t="shared" si="33"/>
        <v>13762</v>
      </c>
      <c r="CC252" s="7">
        <f t="shared" si="33"/>
        <v>911</v>
      </c>
      <c r="CD252" s="7">
        <f t="shared" si="33"/>
        <v>232</v>
      </c>
      <c r="CE252" s="7">
        <f t="shared" si="33"/>
        <v>67144</v>
      </c>
      <c r="CF252" s="7">
        <f t="shared" si="33"/>
        <v>926442</v>
      </c>
      <c r="CG252" s="7">
        <f t="shared" si="33"/>
        <v>1457</v>
      </c>
      <c r="CH252" s="7">
        <f t="shared" si="33"/>
        <v>1524</v>
      </c>
      <c r="CI252" s="7">
        <f t="shared" si="33"/>
        <v>17043</v>
      </c>
      <c r="CJ252" s="7">
        <f t="shared" si="33"/>
        <v>13972</v>
      </c>
      <c r="CK252" s="7">
        <f t="shared" si="33"/>
        <v>3796</v>
      </c>
      <c r="CL252" s="7">
        <f t="shared" si="33"/>
        <v>6334</v>
      </c>
      <c r="CM252" s="7">
        <f t="shared" si="33"/>
        <v>7622</v>
      </c>
      <c r="CN252" s="7">
        <f t="shared" si="33"/>
        <v>1708</v>
      </c>
      <c r="CO252" s="7">
        <f t="shared" si="33"/>
        <v>14819</v>
      </c>
      <c r="CP252" s="7">
        <f t="shared" si="33"/>
        <v>18646</v>
      </c>
      <c r="CQ252" s="7">
        <f t="shared" si="33"/>
        <v>647</v>
      </c>
      <c r="CR252" s="7">
        <f t="shared" si="33"/>
        <v>5299</v>
      </c>
      <c r="CS252" s="7">
        <f t="shared" si="33"/>
        <v>8315</v>
      </c>
      <c r="CT252" s="7">
        <f t="shared" si="33"/>
        <v>23219</v>
      </c>
      <c r="CU252" s="7">
        <f t="shared" si="33"/>
        <v>1552</v>
      </c>
      <c r="CV252" s="7">
        <f t="shared" si="33"/>
        <v>2985</v>
      </c>
      <c r="CW252" s="7">
        <f t="shared" si="33"/>
        <v>1956</v>
      </c>
      <c r="CX252" s="7">
        <f t="shared" si="33"/>
        <v>12319</v>
      </c>
      <c r="CY252" s="7">
        <f t="shared" si="33"/>
        <v>5706</v>
      </c>
      <c r="CZ252" s="7">
        <f t="shared" si="33"/>
        <v>15905</v>
      </c>
      <c r="DA252" s="7">
        <f t="shared" si="33"/>
        <v>1121</v>
      </c>
      <c r="DB252" s="7">
        <f t="shared" si="33"/>
        <v>9393</v>
      </c>
      <c r="DC252" s="7">
        <f t="shared" si="33"/>
        <v>2473</v>
      </c>
      <c r="DD252" s="7">
        <f t="shared" si="33"/>
        <v>1152</v>
      </c>
      <c r="DE252" s="7">
        <f t="shared" si="33"/>
        <v>16099</v>
      </c>
      <c r="DF252" s="7">
        <f t="shared" si="33"/>
        <v>25107</v>
      </c>
      <c r="DG252" s="7">
        <f t="shared" si="33"/>
        <v>34292</v>
      </c>
      <c r="DH252" s="7">
        <f t="shared" si="33"/>
        <v>10042</v>
      </c>
      <c r="DI252" s="7">
        <f t="shared" si="33"/>
        <v>1467</v>
      </c>
      <c r="DJ252" s="7">
        <f t="shared" si="33"/>
        <v>584</v>
      </c>
      <c r="DK252" s="7">
        <f t="shared" si="33"/>
        <v>7392</v>
      </c>
      <c r="DL252" s="7">
        <f t="shared" si="33"/>
        <v>3118</v>
      </c>
      <c r="DM252" s="7">
        <f t="shared" si="33"/>
        <v>23052</v>
      </c>
      <c r="DN252" s="7">
        <f t="shared" si="33"/>
        <v>1423</v>
      </c>
      <c r="DO252" s="7">
        <f t="shared" si="33"/>
        <v>19012</v>
      </c>
      <c r="DP252" s="7">
        <f t="shared" si="33"/>
        <v>17783</v>
      </c>
      <c r="DQ252" s="7">
        <f t="shared" si="33"/>
        <v>10617</v>
      </c>
      <c r="DR252" s="7">
        <f t="shared" si="33"/>
        <v>548</v>
      </c>
      <c r="DS252" s="7">
        <f t="shared" si="33"/>
        <v>4548</v>
      </c>
      <c r="DT252" s="7">
        <f t="shared" si="33"/>
        <v>7817</v>
      </c>
      <c r="DU252" s="7">
        <f t="shared" si="33"/>
        <v>1137</v>
      </c>
      <c r="DV252" s="7">
        <f t="shared" si="33"/>
        <v>9887</v>
      </c>
      <c r="DW252" s="7">
        <f t="shared" si="33"/>
        <v>12217</v>
      </c>
      <c r="DX252" s="7">
        <f t="shared" si="33"/>
        <v>33716</v>
      </c>
      <c r="DY252" s="7">
        <f t="shared" si="33"/>
        <v>9565</v>
      </c>
      <c r="DZ252" s="7">
        <f t="shared" si="33"/>
        <v>7958</v>
      </c>
      <c r="EA252" s="7">
        <f t="shared" si="33"/>
        <v>4246</v>
      </c>
      <c r="EB252" s="7">
        <f t="shared" ref="EB252:GM252" si="34">SUM(EB11,EB20,EB28,EB35,EB41,EB47,EB48,EB49:EB55,EB66,EB74,EB81,EB87,EB93:EB97,EB111,EB118,EB124,EB130,EB131:EB134,EB147,EB153,EB159:EB167,EB175,EB181:EB185,EB196,EB197:EB211)</f>
        <v>3509</v>
      </c>
      <c r="EC252" s="7">
        <f t="shared" si="34"/>
        <v>26378</v>
      </c>
      <c r="ED252" s="7">
        <f t="shared" si="34"/>
        <v>9402</v>
      </c>
      <c r="EE252" s="7">
        <f t="shared" si="34"/>
        <v>2846</v>
      </c>
      <c r="EF252" s="7">
        <f t="shared" si="34"/>
        <v>9799</v>
      </c>
      <c r="EG252" s="7">
        <f t="shared" si="34"/>
        <v>16285</v>
      </c>
      <c r="EH252" s="7">
        <f t="shared" si="34"/>
        <v>2038</v>
      </c>
      <c r="EI252" s="7">
        <f t="shared" si="34"/>
        <v>1338</v>
      </c>
      <c r="EJ252" s="7">
        <f t="shared" si="34"/>
        <v>1199</v>
      </c>
      <c r="EK252" s="7">
        <f t="shared" si="34"/>
        <v>3623</v>
      </c>
      <c r="EL252" s="7">
        <f t="shared" si="34"/>
        <v>1426</v>
      </c>
      <c r="EM252" s="7">
        <f t="shared" si="34"/>
        <v>9115</v>
      </c>
      <c r="EN252" s="7">
        <f t="shared" si="34"/>
        <v>517</v>
      </c>
      <c r="EO252" s="7">
        <f t="shared" si="34"/>
        <v>441</v>
      </c>
      <c r="EP252" s="7">
        <f t="shared" si="34"/>
        <v>3195</v>
      </c>
      <c r="EQ252" s="7">
        <f t="shared" si="34"/>
        <v>2381</v>
      </c>
      <c r="ER252" s="7">
        <f t="shared" si="34"/>
        <v>12520</v>
      </c>
      <c r="ES252" s="7">
        <f t="shared" si="34"/>
        <v>1083</v>
      </c>
      <c r="ET252" s="7">
        <f t="shared" si="34"/>
        <v>3126</v>
      </c>
      <c r="EU252" s="7">
        <f t="shared" si="34"/>
        <v>3034</v>
      </c>
      <c r="EV252" s="7">
        <f t="shared" si="34"/>
        <v>578</v>
      </c>
      <c r="EW252" s="7">
        <f t="shared" si="34"/>
        <v>4418</v>
      </c>
      <c r="EX252" s="7">
        <f t="shared" si="34"/>
        <v>6161</v>
      </c>
      <c r="EY252" s="7">
        <f t="shared" si="34"/>
        <v>5363</v>
      </c>
      <c r="EZ252" s="7">
        <f t="shared" si="34"/>
        <v>347</v>
      </c>
      <c r="FA252" s="7">
        <f t="shared" si="34"/>
        <v>17860</v>
      </c>
      <c r="FB252" s="7">
        <f t="shared" si="34"/>
        <v>18848</v>
      </c>
      <c r="FC252" s="7">
        <f t="shared" si="34"/>
        <v>6501</v>
      </c>
      <c r="FD252" s="7">
        <f t="shared" si="34"/>
        <v>20356</v>
      </c>
      <c r="FE252" s="7">
        <f t="shared" si="34"/>
        <v>12634</v>
      </c>
      <c r="FF252" s="7">
        <f t="shared" si="34"/>
        <v>11830</v>
      </c>
      <c r="FG252" s="7">
        <f t="shared" si="34"/>
        <v>688</v>
      </c>
      <c r="FH252" s="7">
        <f t="shared" si="34"/>
        <v>102</v>
      </c>
      <c r="FI252" s="7">
        <f t="shared" si="34"/>
        <v>17949</v>
      </c>
      <c r="FJ252" s="7">
        <f t="shared" si="34"/>
        <v>677908</v>
      </c>
      <c r="FK252" s="7">
        <f t="shared" si="34"/>
        <v>2895</v>
      </c>
      <c r="FL252" s="7">
        <f t="shared" si="34"/>
        <v>3281</v>
      </c>
      <c r="FM252" s="7">
        <f t="shared" si="34"/>
        <v>34865</v>
      </c>
      <c r="FN252" s="7">
        <f t="shared" si="34"/>
        <v>26247</v>
      </c>
      <c r="FO252" s="7">
        <f t="shared" si="34"/>
        <v>7460</v>
      </c>
      <c r="FP252" s="7">
        <f t="shared" si="34"/>
        <v>12443</v>
      </c>
      <c r="FQ252" s="7">
        <f t="shared" si="34"/>
        <v>15185</v>
      </c>
      <c r="FR252" s="7">
        <f t="shared" si="34"/>
        <v>3890</v>
      </c>
      <c r="FS252" s="7">
        <f t="shared" si="34"/>
        <v>29348</v>
      </c>
      <c r="FT252" s="7">
        <f t="shared" si="34"/>
        <v>52235</v>
      </c>
      <c r="FU252" s="7">
        <f t="shared" si="34"/>
        <v>1538</v>
      </c>
      <c r="FV252" s="7">
        <f t="shared" si="34"/>
        <v>10841</v>
      </c>
      <c r="FW252" s="7">
        <f t="shared" si="34"/>
        <v>18993</v>
      </c>
      <c r="FX252" s="7">
        <f t="shared" si="34"/>
        <v>49573</v>
      </c>
      <c r="FY252" s="7">
        <f t="shared" si="34"/>
        <v>2987</v>
      </c>
      <c r="FZ252" s="7">
        <f t="shared" si="34"/>
        <v>6680</v>
      </c>
      <c r="GA252" s="7">
        <f t="shared" si="34"/>
        <v>4328</v>
      </c>
      <c r="GB252" s="7">
        <f t="shared" si="34"/>
        <v>27419</v>
      </c>
      <c r="GC252" s="7">
        <f t="shared" si="34"/>
        <v>11506</v>
      </c>
      <c r="GD252" s="7">
        <f t="shared" si="34"/>
        <v>32165</v>
      </c>
      <c r="GE252" s="7">
        <f t="shared" si="34"/>
        <v>2510</v>
      </c>
      <c r="GF252" s="7">
        <f t="shared" si="34"/>
        <v>18369</v>
      </c>
      <c r="GG252" s="7">
        <f t="shared" si="34"/>
        <v>5430</v>
      </c>
      <c r="GH252" s="7">
        <f t="shared" si="34"/>
        <v>2602</v>
      </c>
      <c r="GI252" s="7">
        <f t="shared" si="34"/>
        <v>33351</v>
      </c>
      <c r="GJ252" s="7">
        <f t="shared" si="34"/>
        <v>79418</v>
      </c>
      <c r="GK252" s="7">
        <f t="shared" si="34"/>
        <v>72041</v>
      </c>
      <c r="GL252" s="7">
        <f t="shared" si="34"/>
        <v>21498</v>
      </c>
      <c r="GM252" s="7">
        <f t="shared" si="34"/>
        <v>2818</v>
      </c>
      <c r="GN252" s="7">
        <f t="shared" ref="GN252:IN252" si="35">SUM(GN11,GN20,GN28,GN35,GN41,GN47,GN48,GN49:GN55,GN66,GN74,GN81,GN87,GN93:GN97,GN111,GN118,GN124,GN130,GN131:GN134,GN147,GN153,GN159:GN167,GN175,GN181:GN185,GN196,GN197:GN211)</f>
        <v>1335</v>
      </c>
      <c r="GO252" s="7">
        <f t="shared" si="35"/>
        <v>22485</v>
      </c>
      <c r="GP252" s="7">
        <f t="shared" si="35"/>
        <v>6541</v>
      </c>
      <c r="GQ252" s="7">
        <f t="shared" si="35"/>
        <v>70743</v>
      </c>
      <c r="GR252" s="7">
        <f t="shared" si="35"/>
        <v>3095</v>
      </c>
      <c r="GS252" s="7">
        <f t="shared" si="35"/>
        <v>51716</v>
      </c>
      <c r="GT252" s="7">
        <f t="shared" si="35"/>
        <v>44228</v>
      </c>
      <c r="GU252" s="7">
        <f t="shared" si="35"/>
        <v>22751</v>
      </c>
      <c r="GV252" s="7">
        <f t="shared" si="35"/>
        <v>1482</v>
      </c>
      <c r="GW252" s="7">
        <f t="shared" si="35"/>
        <v>8957</v>
      </c>
      <c r="GX252" s="7">
        <f t="shared" si="35"/>
        <v>15316</v>
      </c>
      <c r="GY252" s="7">
        <f t="shared" si="35"/>
        <v>2304</v>
      </c>
      <c r="GZ252" s="7">
        <f t="shared" si="35"/>
        <v>22641</v>
      </c>
      <c r="HA252" s="7">
        <f t="shared" si="35"/>
        <v>27883</v>
      </c>
      <c r="HB252" s="7">
        <f t="shared" si="35"/>
        <v>85482</v>
      </c>
      <c r="HC252" s="7">
        <f t="shared" si="35"/>
        <v>22914</v>
      </c>
      <c r="HD252" s="7">
        <f t="shared" si="35"/>
        <v>16461</v>
      </c>
      <c r="HE252" s="7">
        <f t="shared" si="35"/>
        <v>8544</v>
      </c>
      <c r="HF252" s="7">
        <f t="shared" si="35"/>
        <v>7609</v>
      </c>
      <c r="HG252" s="7">
        <f t="shared" si="35"/>
        <v>61338</v>
      </c>
      <c r="HH252" s="7">
        <f t="shared" si="35"/>
        <v>20016</v>
      </c>
      <c r="HI252" s="7">
        <f t="shared" si="35"/>
        <v>5940</v>
      </c>
      <c r="HJ252" s="7">
        <f t="shared" si="35"/>
        <v>22009</v>
      </c>
      <c r="HK252" s="7">
        <f t="shared" si="35"/>
        <v>33350</v>
      </c>
      <c r="HL252" s="7">
        <f t="shared" si="35"/>
        <v>4494</v>
      </c>
      <c r="HM252" s="7">
        <f t="shared" si="35"/>
        <v>3704</v>
      </c>
      <c r="HN252" s="7">
        <f t="shared" si="35"/>
        <v>2642</v>
      </c>
      <c r="HO252" s="7">
        <f t="shared" si="35"/>
        <v>7393</v>
      </c>
      <c r="HP252" s="7">
        <f t="shared" si="35"/>
        <v>3194</v>
      </c>
      <c r="HQ252" s="7">
        <f t="shared" si="35"/>
        <v>25915</v>
      </c>
      <c r="HR252" s="7">
        <f t="shared" si="35"/>
        <v>1240</v>
      </c>
      <c r="HS252" s="7">
        <f t="shared" si="35"/>
        <v>837</v>
      </c>
      <c r="HT252" s="7">
        <f t="shared" si="35"/>
        <v>6919</v>
      </c>
      <c r="HU252" s="7">
        <f t="shared" si="35"/>
        <v>4815</v>
      </c>
      <c r="HV252" s="7">
        <f t="shared" si="35"/>
        <v>23831</v>
      </c>
      <c r="HW252" s="7">
        <f t="shared" si="35"/>
        <v>2333</v>
      </c>
      <c r="HX252" s="7">
        <f t="shared" si="35"/>
        <v>6419</v>
      </c>
      <c r="HY252" s="7">
        <f t="shared" si="35"/>
        <v>6843</v>
      </c>
      <c r="HZ252" s="7">
        <f t="shared" si="35"/>
        <v>1165</v>
      </c>
      <c r="IA252" s="7">
        <f t="shared" si="35"/>
        <v>8682</v>
      </c>
      <c r="IB252" s="7">
        <f t="shared" si="35"/>
        <v>11780</v>
      </c>
      <c r="IC252" s="7">
        <f t="shared" si="35"/>
        <v>11309</v>
      </c>
      <c r="ID252" s="7">
        <f t="shared" si="35"/>
        <v>909</v>
      </c>
      <c r="IE252" s="7">
        <f t="shared" si="35"/>
        <v>36201</v>
      </c>
      <c r="IF252" s="7">
        <f t="shared" si="35"/>
        <v>45157</v>
      </c>
      <c r="IG252" s="7">
        <f t="shared" si="35"/>
        <v>14993</v>
      </c>
      <c r="IH252" s="7">
        <f t="shared" si="35"/>
        <v>54606</v>
      </c>
      <c r="II252" s="7">
        <f t="shared" si="35"/>
        <v>28811</v>
      </c>
      <c r="IJ252" s="7">
        <f t="shared" si="35"/>
        <v>25583</v>
      </c>
      <c r="IK252" s="7">
        <f t="shared" si="35"/>
        <v>1594</v>
      </c>
      <c r="IL252" s="7">
        <f t="shared" si="35"/>
        <v>335</v>
      </c>
      <c r="IM252" s="7">
        <f t="shared" si="35"/>
        <v>85101</v>
      </c>
      <c r="IN252" s="7">
        <f t="shared" si="35"/>
        <v>1604347</v>
      </c>
    </row>
    <row r="253" spans="1:248" x14ac:dyDescent="0.25">
      <c r="A253" s="55">
        <v>7</v>
      </c>
      <c r="B253" s="6" t="s">
        <v>12</v>
      </c>
      <c r="C253" s="7">
        <f>SUM(C12,C21,C29,C36,C42,C47,C52:C55,C67,C75,C82,C88,C93,C98:C101,C112,C119,C125,C130,C135:C138,C148,C154,C159,C164:C167,C176,C181,C186:C189,C197,C202:C205,C212,C213:C222)</f>
        <v>107</v>
      </c>
      <c r="D253" s="7">
        <f t="shared" ref="D253:BO253" si="36">SUM(D12,D21,D29,D36,D42,D47,D52:D55,D67,D75,D82,D88,D93,D98:D101,D112,D119,D125,D130,D135:D138,D148,D154,D159,D164:D167,D176,D181,D186:D189,D197,D202:D205,D212,D213:D222)</f>
        <v>136</v>
      </c>
      <c r="E253" s="7">
        <f t="shared" si="36"/>
        <v>1272</v>
      </c>
      <c r="F253" s="7">
        <f t="shared" si="36"/>
        <v>605</v>
      </c>
      <c r="G253" s="7">
        <f t="shared" si="36"/>
        <v>260</v>
      </c>
      <c r="H253" s="7">
        <f t="shared" si="36"/>
        <v>458</v>
      </c>
      <c r="I253" s="7">
        <f t="shared" si="36"/>
        <v>362</v>
      </c>
      <c r="J253" s="7">
        <f t="shared" si="36"/>
        <v>147</v>
      </c>
      <c r="K253" s="7">
        <f t="shared" si="36"/>
        <v>645</v>
      </c>
      <c r="L253" s="7">
        <f t="shared" si="36"/>
        <v>1759</v>
      </c>
      <c r="M253" s="7">
        <f t="shared" si="36"/>
        <v>47</v>
      </c>
      <c r="N253" s="7">
        <f t="shared" si="36"/>
        <v>398</v>
      </c>
      <c r="O253" s="7">
        <f t="shared" si="36"/>
        <v>880</v>
      </c>
      <c r="P253" s="7">
        <f t="shared" si="36"/>
        <v>2008</v>
      </c>
      <c r="Q253" s="7">
        <f t="shared" si="36"/>
        <v>123</v>
      </c>
      <c r="R253" s="7">
        <f t="shared" si="36"/>
        <v>283</v>
      </c>
      <c r="S253" s="7">
        <f t="shared" si="36"/>
        <v>124</v>
      </c>
      <c r="T253" s="7">
        <f t="shared" si="36"/>
        <v>704</v>
      </c>
      <c r="U253" s="7">
        <f t="shared" si="36"/>
        <v>398</v>
      </c>
      <c r="V253" s="7">
        <f t="shared" si="36"/>
        <v>1109</v>
      </c>
      <c r="W253" s="7">
        <f t="shared" si="36"/>
        <v>64</v>
      </c>
      <c r="X253" s="7">
        <f t="shared" si="36"/>
        <v>429</v>
      </c>
      <c r="Y253" s="7">
        <f t="shared" si="36"/>
        <v>197</v>
      </c>
      <c r="Z253" s="7">
        <f t="shared" si="36"/>
        <v>94</v>
      </c>
      <c r="AA253" s="7">
        <f t="shared" si="36"/>
        <v>1202</v>
      </c>
      <c r="AB253" s="7">
        <f t="shared" si="36"/>
        <v>2631</v>
      </c>
      <c r="AC253" s="7">
        <f t="shared" si="36"/>
        <v>2444</v>
      </c>
      <c r="AD253" s="7">
        <f t="shared" si="36"/>
        <v>790</v>
      </c>
      <c r="AE253" s="7">
        <f t="shared" si="36"/>
        <v>79</v>
      </c>
      <c r="AF253" s="7">
        <f t="shared" si="36"/>
        <v>29</v>
      </c>
      <c r="AG253" s="7">
        <f t="shared" si="36"/>
        <v>770</v>
      </c>
      <c r="AH253" s="7">
        <f t="shared" si="36"/>
        <v>227</v>
      </c>
      <c r="AI253" s="7">
        <f t="shared" si="36"/>
        <v>2495</v>
      </c>
      <c r="AJ253" s="7">
        <f t="shared" si="36"/>
        <v>83</v>
      </c>
      <c r="AK253" s="7">
        <f t="shared" si="36"/>
        <v>1492</v>
      </c>
      <c r="AL253" s="7">
        <f t="shared" si="36"/>
        <v>1413</v>
      </c>
      <c r="AM253" s="7">
        <f t="shared" si="36"/>
        <v>810</v>
      </c>
      <c r="AN253" s="7">
        <f t="shared" si="36"/>
        <v>56</v>
      </c>
      <c r="AO253" s="7">
        <f t="shared" si="36"/>
        <v>355</v>
      </c>
      <c r="AP253" s="7">
        <f t="shared" si="36"/>
        <v>483</v>
      </c>
      <c r="AQ253" s="7">
        <f t="shared" si="36"/>
        <v>83</v>
      </c>
      <c r="AR253" s="7">
        <f t="shared" si="36"/>
        <v>641</v>
      </c>
      <c r="AS253" s="7">
        <f t="shared" si="36"/>
        <v>877</v>
      </c>
      <c r="AT253" s="7">
        <f t="shared" si="36"/>
        <v>2140</v>
      </c>
      <c r="AU253" s="7">
        <f t="shared" si="36"/>
        <v>1146</v>
      </c>
      <c r="AV253" s="7">
        <f t="shared" si="36"/>
        <v>764</v>
      </c>
      <c r="AW253" s="7">
        <f t="shared" si="36"/>
        <v>370</v>
      </c>
      <c r="AX253" s="7">
        <f t="shared" si="36"/>
        <v>292</v>
      </c>
      <c r="AY253" s="7">
        <f t="shared" si="36"/>
        <v>1354</v>
      </c>
      <c r="AZ253" s="7">
        <f t="shared" si="36"/>
        <v>642</v>
      </c>
      <c r="BA253" s="7">
        <f t="shared" si="36"/>
        <v>287</v>
      </c>
      <c r="BB253" s="7">
        <f t="shared" si="36"/>
        <v>634</v>
      </c>
      <c r="BC253" s="7">
        <f t="shared" si="36"/>
        <v>1282</v>
      </c>
      <c r="BD253" s="7">
        <f t="shared" si="36"/>
        <v>171</v>
      </c>
      <c r="BE253" s="7">
        <f t="shared" si="36"/>
        <v>129</v>
      </c>
      <c r="BF253" s="7">
        <f t="shared" si="36"/>
        <v>92</v>
      </c>
      <c r="BG253" s="7">
        <f t="shared" si="36"/>
        <v>248</v>
      </c>
      <c r="BH253" s="7">
        <f t="shared" si="36"/>
        <v>117</v>
      </c>
      <c r="BI253" s="7">
        <f t="shared" si="36"/>
        <v>568</v>
      </c>
      <c r="BJ253" s="7">
        <f t="shared" si="36"/>
        <v>47</v>
      </c>
      <c r="BK253" s="7">
        <f t="shared" si="36"/>
        <v>18</v>
      </c>
      <c r="BL253" s="7">
        <f t="shared" si="36"/>
        <v>211</v>
      </c>
      <c r="BM253" s="7">
        <f t="shared" si="36"/>
        <v>154</v>
      </c>
      <c r="BN253" s="7">
        <f t="shared" si="36"/>
        <v>571</v>
      </c>
      <c r="BO253" s="7">
        <f t="shared" si="36"/>
        <v>105</v>
      </c>
      <c r="BP253" s="7">
        <f t="shared" ref="BP253:EA253" si="37">SUM(BP12,BP21,BP29,BP36,BP42,BP47,BP52:BP55,BP67,BP75,BP82,BP88,BP93,BP98:BP101,BP112,BP119,BP125,BP130,BP135:BP138,BP148,BP154,BP159,BP164:BP167,BP176,BP181,BP186:BP189,BP197,BP202:BP205,BP212,BP213:BP222)</f>
        <v>217</v>
      </c>
      <c r="BQ253" s="7">
        <f t="shared" si="37"/>
        <v>405</v>
      </c>
      <c r="BR253" s="7">
        <f t="shared" si="37"/>
        <v>54</v>
      </c>
      <c r="BS253" s="7">
        <f t="shared" si="37"/>
        <v>342</v>
      </c>
      <c r="BT253" s="7">
        <f t="shared" si="37"/>
        <v>445</v>
      </c>
      <c r="BU253" s="7">
        <f t="shared" si="37"/>
        <v>417</v>
      </c>
      <c r="BV253" s="7">
        <f t="shared" si="37"/>
        <v>21</v>
      </c>
      <c r="BW253" s="7">
        <f t="shared" si="37"/>
        <v>894</v>
      </c>
      <c r="BX253" s="7">
        <f t="shared" si="37"/>
        <v>1544</v>
      </c>
      <c r="BY253" s="7">
        <f t="shared" si="37"/>
        <v>502</v>
      </c>
      <c r="BZ253" s="7">
        <f t="shared" si="37"/>
        <v>2249</v>
      </c>
      <c r="CA253" s="7">
        <f t="shared" si="37"/>
        <v>599</v>
      </c>
      <c r="CB253" s="7">
        <f t="shared" si="37"/>
        <v>1090</v>
      </c>
      <c r="CC253" s="7">
        <f t="shared" si="37"/>
        <v>48</v>
      </c>
      <c r="CD253" s="7">
        <f t="shared" si="37"/>
        <v>45</v>
      </c>
      <c r="CE253" s="7">
        <f t="shared" si="37"/>
        <v>4338</v>
      </c>
      <c r="CF253" s="7">
        <f t="shared" si="37"/>
        <v>54505</v>
      </c>
      <c r="CG253" s="7">
        <f t="shared" si="37"/>
        <v>103</v>
      </c>
      <c r="CH253" s="7">
        <f t="shared" si="37"/>
        <v>161</v>
      </c>
      <c r="CI253" s="7">
        <f t="shared" si="37"/>
        <v>1515</v>
      </c>
      <c r="CJ253" s="7">
        <f t="shared" si="37"/>
        <v>1145</v>
      </c>
      <c r="CK253" s="7">
        <f t="shared" si="37"/>
        <v>307</v>
      </c>
      <c r="CL253" s="7">
        <f t="shared" si="37"/>
        <v>569</v>
      </c>
      <c r="CM253" s="7">
        <f t="shared" si="37"/>
        <v>629</v>
      </c>
      <c r="CN253" s="7">
        <f t="shared" si="37"/>
        <v>119</v>
      </c>
      <c r="CO253" s="7">
        <f t="shared" si="37"/>
        <v>1433</v>
      </c>
      <c r="CP253" s="7">
        <f t="shared" si="37"/>
        <v>2215</v>
      </c>
      <c r="CQ253" s="7">
        <f t="shared" si="37"/>
        <v>38</v>
      </c>
      <c r="CR253" s="7">
        <f t="shared" si="37"/>
        <v>395</v>
      </c>
      <c r="CS253" s="7">
        <f t="shared" si="37"/>
        <v>1045</v>
      </c>
      <c r="CT253" s="7">
        <f t="shared" si="37"/>
        <v>2952</v>
      </c>
      <c r="CU253" s="7">
        <f t="shared" si="37"/>
        <v>126</v>
      </c>
      <c r="CV253" s="7">
        <f t="shared" si="37"/>
        <v>321</v>
      </c>
      <c r="CW253" s="7">
        <f t="shared" si="37"/>
        <v>142</v>
      </c>
      <c r="CX253" s="7">
        <f t="shared" si="37"/>
        <v>1226</v>
      </c>
      <c r="CY253" s="7">
        <f t="shared" si="37"/>
        <v>478</v>
      </c>
      <c r="CZ253" s="7">
        <f t="shared" si="37"/>
        <v>1359</v>
      </c>
      <c r="DA253" s="7">
        <f t="shared" si="37"/>
        <v>75</v>
      </c>
      <c r="DB253" s="7">
        <f t="shared" si="37"/>
        <v>961</v>
      </c>
      <c r="DC253" s="7">
        <f t="shared" si="37"/>
        <v>174</v>
      </c>
      <c r="DD253" s="7">
        <f t="shared" si="37"/>
        <v>96</v>
      </c>
      <c r="DE253" s="7">
        <f t="shared" si="37"/>
        <v>1444</v>
      </c>
      <c r="DF253" s="7">
        <f t="shared" si="37"/>
        <v>2908</v>
      </c>
      <c r="DG253" s="7">
        <f t="shared" si="37"/>
        <v>3061</v>
      </c>
      <c r="DH253" s="7">
        <f t="shared" si="37"/>
        <v>1046</v>
      </c>
      <c r="DI253" s="7">
        <f t="shared" si="37"/>
        <v>122</v>
      </c>
      <c r="DJ253" s="7">
        <f t="shared" si="37"/>
        <v>45</v>
      </c>
      <c r="DK253" s="7">
        <f t="shared" si="37"/>
        <v>890</v>
      </c>
      <c r="DL253" s="7">
        <f t="shared" si="37"/>
        <v>252</v>
      </c>
      <c r="DM253" s="7">
        <f t="shared" si="37"/>
        <v>2659</v>
      </c>
      <c r="DN253" s="7">
        <f t="shared" si="37"/>
        <v>112</v>
      </c>
      <c r="DO253" s="7">
        <f t="shared" si="37"/>
        <v>2112</v>
      </c>
      <c r="DP253" s="7">
        <f t="shared" si="37"/>
        <v>1744</v>
      </c>
      <c r="DQ253" s="7">
        <f t="shared" si="37"/>
        <v>860</v>
      </c>
      <c r="DR253" s="7">
        <f t="shared" si="37"/>
        <v>64</v>
      </c>
      <c r="DS253" s="7">
        <f t="shared" si="37"/>
        <v>439</v>
      </c>
      <c r="DT253" s="7">
        <f t="shared" si="37"/>
        <v>979</v>
      </c>
      <c r="DU253" s="7">
        <f t="shared" si="37"/>
        <v>87</v>
      </c>
      <c r="DV253" s="7">
        <f t="shared" si="37"/>
        <v>1161</v>
      </c>
      <c r="DW253" s="7">
        <f t="shared" si="37"/>
        <v>1153</v>
      </c>
      <c r="DX253" s="7">
        <f t="shared" si="37"/>
        <v>4619</v>
      </c>
      <c r="DY253" s="7">
        <f t="shared" si="37"/>
        <v>1312</v>
      </c>
      <c r="DZ253" s="7">
        <f t="shared" si="37"/>
        <v>950</v>
      </c>
      <c r="EA253" s="7">
        <f t="shared" si="37"/>
        <v>347</v>
      </c>
      <c r="EB253" s="7">
        <f t="shared" ref="EB253:GM253" si="38">SUM(EB12,EB21,EB29,EB36,EB42,EB47,EB52:EB55,EB67,EB75,EB82,EB88,EB93,EB98:EB101,EB112,EB119,EB125,EB130,EB135:EB138,EB148,EB154,EB159,EB164:EB167,EB176,EB181,EB186:EB189,EB197,EB202:EB205,EB212,EB213:EB222)</f>
        <v>342</v>
      </c>
      <c r="EC253" s="7">
        <f t="shared" si="38"/>
        <v>2490</v>
      </c>
      <c r="ED253" s="7">
        <f t="shared" si="38"/>
        <v>1131</v>
      </c>
      <c r="EE253" s="7">
        <f t="shared" si="38"/>
        <v>299</v>
      </c>
      <c r="EF253" s="7">
        <f t="shared" si="38"/>
        <v>1050</v>
      </c>
      <c r="EG253" s="7">
        <f t="shared" si="38"/>
        <v>1443</v>
      </c>
      <c r="EH253" s="7">
        <f t="shared" si="38"/>
        <v>160</v>
      </c>
      <c r="EI253" s="7">
        <f t="shared" si="38"/>
        <v>101</v>
      </c>
      <c r="EJ253" s="7">
        <f t="shared" si="38"/>
        <v>90</v>
      </c>
      <c r="EK253" s="7">
        <f t="shared" si="38"/>
        <v>319</v>
      </c>
      <c r="EL253" s="7">
        <f t="shared" si="38"/>
        <v>164</v>
      </c>
      <c r="EM253" s="7">
        <f t="shared" si="38"/>
        <v>1011</v>
      </c>
      <c r="EN253" s="7">
        <f t="shared" si="38"/>
        <v>42</v>
      </c>
      <c r="EO253" s="7">
        <f t="shared" si="38"/>
        <v>24</v>
      </c>
      <c r="EP253" s="7">
        <f t="shared" si="38"/>
        <v>250</v>
      </c>
      <c r="EQ253" s="7">
        <f t="shared" si="38"/>
        <v>173</v>
      </c>
      <c r="ER253" s="7">
        <f t="shared" si="38"/>
        <v>1359</v>
      </c>
      <c r="ES253" s="7">
        <f t="shared" si="38"/>
        <v>88</v>
      </c>
      <c r="ET253" s="7">
        <f t="shared" si="38"/>
        <v>251</v>
      </c>
      <c r="EU253" s="7">
        <f t="shared" si="38"/>
        <v>432</v>
      </c>
      <c r="EV253" s="7">
        <f t="shared" si="38"/>
        <v>38</v>
      </c>
      <c r="EW253" s="7">
        <f t="shared" si="38"/>
        <v>378</v>
      </c>
      <c r="EX253" s="7">
        <f t="shared" si="38"/>
        <v>598</v>
      </c>
      <c r="EY253" s="7">
        <f t="shared" si="38"/>
        <v>397</v>
      </c>
      <c r="EZ253" s="7">
        <f t="shared" si="38"/>
        <v>31</v>
      </c>
      <c r="FA253" s="7">
        <f t="shared" si="38"/>
        <v>1782</v>
      </c>
      <c r="FB253" s="7">
        <f t="shared" si="38"/>
        <v>2119</v>
      </c>
      <c r="FC253" s="7">
        <f t="shared" si="38"/>
        <v>504</v>
      </c>
      <c r="FD253" s="7">
        <f t="shared" si="38"/>
        <v>2973</v>
      </c>
      <c r="FE253" s="7">
        <f t="shared" si="38"/>
        <v>1408</v>
      </c>
      <c r="FF253" s="7">
        <f t="shared" si="38"/>
        <v>1174</v>
      </c>
      <c r="FG253" s="7">
        <f t="shared" si="38"/>
        <v>30</v>
      </c>
      <c r="FH253" s="7">
        <f t="shared" si="38"/>
        <v>35</v>
      </c>
      <c r="FI253" s="7">
        <f t="shared" si="38"/>
        <v>1462</v>
      </c>
      <c r="FJ253" s="7">
        <f t="shared" si="38"/>
        <v>70431</v>
      </c>
      <c r="FK253" s="7">
        <f t="shared" si="38"/>
        <v>212</v>
      </c>
      <c r="FL253" s="7">
        <f t="shared" si="38"/>
        <v>295</v>
      </c>
      <c r="FM253" s="7">
        <f t="shared" si="38"/>
        <v>2793</v>
      </c>
      <c r="FN253" s="7">
        <f t="shared" si="38"/>
        <v>1762</v>
      </c>
      <c r="FO253" s="7">
        <f t="shared" si="38"/>
        <v>582</v>
      </c>
      <c r="FP253" s="7">
        <f t="shared" si="38"/>
        <v>1036</v>
      </c>
      <c r="FQ253" s="7">
        <f t="shared" si="38"/>
        <v>1001</v>
      </c>
      <c r="FR253" s="7">
        <f t="shared" si="38"/>
        <v>276</v>
      </c>
      <c r="FS253" s="7">
        <f t="shared" si="38"/>
        <v>2075</v>
      </c>
      <c r="FT253" s="7">
        <f t="shared" si="38"/>
        <v>3977</v>
      </c>
      <c r="FU253" s="7">
        <f t="shared" si="38"/>
        <v>81</v>
      </c>
      <c r="FV253" s="7">
        <f t="shared" si="38"/>
        <v>797</v>
      </c>
      <c r="FW253" s="7">
        <f t="shared" si="38"/>
        <v>1921</v>
      </c>
      <c r="FX253" s="7">
        <f t="shared" si="38"/>
        <v>4957</v>
      </c>
      <c r="FY253" s="7">
        <f t="shared" si="38"/>
        <v>252</v>
      </c>
      <c r="FZ253" s="7">
        <f t="shared" si="38"/>
        <v>615</v>
      </c>
      <c r="GA253" s="7">
        <f t="shared" si="38"/>
        <v>271</v>
      </c>
      <c r="GB253" s="7">
        <f t="shared" si="38"/>
        <v>1941</v>
      </c>
      <c r="GC253" s="7">
        <f t="shared" si="38"/>
        <v>882</v>
      </c>
      <c r="GD253" s="7">
        <f t="shared" si="38"/>
        <v>2475</v>
      </c>
      <c r="GE253" s="7">
        <f t="shared" si="38"/>
        <v>141</v>
      </c>
      <c r="GF253" s="7">
        <f t="shared" si="38"/>
        <v>1399</v>
      </c>
      <c r="GG253" s="7">
        <f t="shared" si="38"/>
        <v>372</v>
      </c>
      <c r="GH253" s="7">
        <f t="shared" si="38"/>
        <v>199</v>
      </c>
      <c r="GI253" s="7">
        <f t="shared" si="38"/>
        <v>2676</v>
      </c>
      <c r="GJ253" s="7">
        <f t="shared" si="38"/>
        <v>5518</v>
      </c>
      <c r="GK253" s="7">
        <f t="shared" si="38"/>
        <v>5505</v>
      </c>
      <c r="GL253" s="7">
        <f t="shared" si="38"/>
        <v>1844</v>
      </c>
      <c r="GM253" s="7">
        <f t="shared" si="38"/>
        <v>203</v>
      </c>
      <c r="GN253" s="7">
        <f t="shared" ref="GN253:IN253" si="39">SUM(GN12,GN21,GN29,GN36,GN42,GN47,GN52:GN55,GN67,GN75,GN82,GN88,GN93,GN98:GN101,GN112,GN119,GN125,GN130,GN135:GN138,GN148,GN154,GN159,GN164:GN167,GN176,GN181,GN186:GN189,GN197,GN202:GN205,GN212,GN213:GN222)</f>
        <v>76</v>
      </c>
      <c r="GO253" s="7">
        <f t="shared" si="39"/>
        <v>1660</v>
      </c>
      <c r="GP253" s="7">
        <f t="shared" si="39"/>
        <v>479</v>
      </c>
      <c r="GQ253" s="7">
        <f t="shared" si="39"/>
        <v>5158</v>
      </c>
      <c r="GR253" s="7">
        <f t="shared" si="39"/>
        <v>204</v>
      </c>
      <c r="GS253" s="7">
        <f t="shared" si="39"/>
        <v>3615</v>
      </c>
      <c r="GT253" s="7">
        <f t="shared" si="39"/>
        <v>3151</v>
      </c>
      <c r="GU253" s="7">
        <f t="shared" si="39"/>
        <v>1672</v>
      </c>
      <c r="GV253" s="7">
        <f t="shared" si="39"/>
        <v>124</v>
      </c>
      <c r="GW253" s="7">
        <f t="shared" si="39"/>
        <v>791</v>
      </c>
      <c r="GX253" s="7">
        <f t="shared" si="39"/>
        <v>1470</v>
      </c>
      <c r="GY253" s="7">
        <f t="shared" si="39"/>
        <v>168</v>
      </c>
      <c r="GZ253" s="7">
        <f t="shared" si="39"/>
        <v>1806</v>
      </c>
      <c r="HA253" s="7">
        <f t="shared" si="39"/>
        <v>2036</v>
      </c>
      <c r="HB253" s="7">
        <f t="shared" si="39"/>
        <v>6758</v>
      </c>
      <c r="HC253" s="7">
        <f t="shared" si="39"/>
        <v>2458</v>
      </c>
      <c r="HD253" s="7">
        <f t="shared" si="39"/>
        <v>1710</v>
      </c>
      <c r="HE253" s="7">
        <f t="shared" si="39"/>
        <v>718</v>
      </c>
      <c r="HF253" s="7">
        <f t="shared" si="39"/>
        <v>642</v>
      </c>
      <c r="HG253" s="7">
        <f t="shared" si="39"/>
        <v>3851</v>
      </c>
      <c r="HH253" s="7">
        <f t="shared" si="39"/>
        <v>1765</v>
      </c>
      <c r="HI253" s="7">
        <f t="shared" si="39"/>
        <v>596</v>
      </c>
      <c r="HJ253" s="7">
        <f t="shared" si="39"/>
        <v>1697</v>
      </c>
      <c r="HK253" s="7">
        <f t="shared" si="39"/>
        <v>2738</v>
      </c>
      <c r="HL253" s="7">
        <f t="shared" si="39"/>
        <v>331</v>
      </c>
      <c r="HM253" s="7">
        <f t="shared" si="39"/>
        <v>240</v>
      </c>
      <c r="HN253" s="7">
        <f t="shared" si="39"/>
        <v>174</v>
      </c>
      <c r="HO253" s="7">
        <f t="shared" si="39"/>
        <v>571</v>
      </c>
      <c r="HP253" s="7">
        <f t="shared" si="39"/>
        <v>285</v>
      </c>
      <c r="HQ253" s="7">
        <f t="shared" si="39"/>
        <v>1579</v>
      </c>
      <c r="HR253" s="7">
        <f t="shared" si="39"/>
        <v>82</v>
      </c>
      <c r="HS253" s="7">
        <f t="shared" si="39"/>
        <v>48</v>
      </c>
      <c r="HT253" s="7">
        <f t="shared" si="39"/>
        <v>463</v>
      </c>
      <c r="HU253" s="7">
        <f t="shared" si="39"/>
        <v>333</v>
      </c>
      <c r="HV253" s="7">
        <f t="shared" si="39"/>
        <v>1943</v>
      </c>
      <c r="HW253" s="7">
        <f t="shared" si="39"/>
        <v>199</v>
      </c>
      <c r="HX253" s="7">
        <f t="shared" si="39"/>
        <v>473</v>
      </c>
      <c r="HY253" s="7">
        <f t="shared" si="39"/>
        <v>836</v>
      </c>
      <c r="HZ253" s="7">
        <f t="shared" si="39"/>
        <v>102</v>
      </c>
      <c r="IA253" s="7">
        <f t="shared" si="39"/>
        <v>719</v>
      </c>
      <c r="IB253" s="7">
        <f t="shared" si="39"/>
        <v>1042</v>
      </c>
      <c r="IC253" s="7">
        <f t="shared" si="39"/>
        <v>822</v>
      </c>
      <c r="ID253" s="7">
        <f t="shared" si="39"/>
        <v>57</v>
      </c>
      <c r="IE253" s="7">
        <f t="shared" si="39"/>
        <v>2660</v>
      </c>
      <c r="IF253" s="7">
        <f t="shared" si="39"/>
        <v>3691</v>
      </c>
      <c r="IG253" s="7">
        <f t="shared" si="39"/>
        <v>1012</v>
      </c>
      <c r="IH253" s="7">
        <f t="shared" si="39"/>
        <v>5203</v>
      </c>
      <c r="II253" s="7">
        <f t="shared" si="39"/>
        <v>2011</v>
      </c>
      <c r="IJ253" s="7">
        <f t="shared" si="39"/>
        <v>2273</v>
      </c>
      <c r="IK253" s="7">
        <f t="shared" si="39"/>
        <v>78</v>
      </c>
      <c r="IL253" s="7">
        <f t="shared" si="39"/>
        <v>76</v>
      </c>
      <c r="IM253" s="7">
        <f t="shared" si="39"/>
        <v>5830</v>
      </c>
      <c r="IN253" s="7">
        <f t="shared" si="39"/>
        <v>124939</v>
      </c>
    </row>
    <row r="254" spans="1:248" x14ac:dyDescent="0.25">
      <c r="A254" s="55">
        <v>8</v>
      </c>
      <c r="B254" s="6" t="s">
        <v>13</v>
      </c>
      <c r="C254" s="7">
        <f>SUM(C13,C22,C30,C37,C43,C48,C52,C58,C68,C76,C83,C89,C94,C98,C103:C104,C113,C120,C126,C131,C135,C140:C141,C149,C155,C160,C164,C168:C170,C177,C182,C186,C191:C192,C198,C202,C206:C208,C213,C217:C219,C223,C224:C229)</f>
        <v>44</v>
      </c>
      <c r="D254" s="7">
        <f t="shared" ref="D254:BO254" si="40">SUM(D13,D22,D30,D37,D43,D48,D52,D58,D68,D76,D83,D89,D94,D98,D103:D104,D113,D120,D126,D131,D135,D140:D141,D149,D155,D160,D164,D168:D170,D177,D182,D186,D191:D192,D198,D202,D206:D208,D213,D217:D219,D223,D224:D229)</f>
        <v>35</v>
      </c>
      <c r="E254" s="7">
        <f t="shared" si="40"/>
        <v>216</v>
      </c>
      <c r="F254" s="7">
        <f t="shared" si="40"/>
        <v>135</v>
      </c>
      <c r="G254" s="7">
        <f t="shared" si="40"/>
        <v>59</v>
      </c>
      <c r="H254" s="7">
        <f t="shared" si="40"/>
        <v>128</v>
      </c>
      <c r="I254" s="7">
        <f t="shared" si="40"/>
        <v>77</v>
      </c>
      <c r="J254" s="7">
        <f t="shared" si="40"/>
        <v>47</v>
      </c>
      <c r="K254" s="7">
        <f t="shared" si="40"/>
        <v>113</v>
      </c>
      <c r="L254" s="7">
        <f t="shared" si="40"/>
        <v>571</v>
      </c>
      <c r="M254" s="7">
        <f t="shared" si="40"/>
        <v>26</v>
      </c>
      <c r="N254" s="7">
        <f t="shared" si="40"/>
        <v>102</v>
      </c>
      <c r="O254" s="7">
        <f t="shared" si="40"/>
        <v>330</v>
      </c>
      <c r="P254" s="7">
        <f t="shared" si="40"/>
        <v>816</v>
      </c>
      <c r="Q254" s="7">
        <f t="shared" si="40"/>
        <v>32</v>
      </c>
      <c r="R254" s="7">
        <f t="shared" si="40"/>
        <v>51</v>
      </c>
      <c r="S254" s="7">
        <f t="shared" si="40"/>
        <v>73</v>
      </c>
      <c r="T254" s="7">
        <f t="shared" si="40"/>
        <v>202</v>
      </c>
      <c r="U254" s="7">
        <f t="shared" si="40"/>
        <v>113</v>
      </c>
      <c r="V254" s="7">
        <f t="shared" si="40"/>
        <v>315</v>
      </c>
      <c r="W254" s="7">
        <f t="shared" si="40"/>
        <v>32</v>
      </c>
      <c r="X254" s="7">
        <f t="shared" si="40"/>
        <v>97</v>
      </c>
      <c r="Y254" s="7">
        <f t="shared" si="40"/>
        <v>65</v>
      </c>
      <c r="Z254" s="7">
        <f t="shared" si="40"/>
        <v>81</v>
      </c>
      <c r="AA254" s="7">
        <f t="shared" si="40"/>
        <v>283</v>
      </c>
      <c r="AB254" s="7">
        <f t="shared" si="40"/>
        <v>839</v>
      </c>
      <c r="AC254" s="7">
        <f t="shared" si="40"/>
        <v>468</v>
      </c>
      <c r="AD254" s="7">
        <f t="shared" si="40"/>
        <v>181</v>
      </c>
      <c r="AE254" s="7">
        <f t="shared" si="40"/>
        <v>44</v>
      </c>
      <c r="AF254" s="7">
        <f t="shared" si="40"/>
        <v>12</v>
      </c>
      <c r="AG254" s="7">
        <f t="shared" si="40"/>
        <v>236</v>
      </c>
      <c r="AH254" s="7">
        <f t="shared" si="40"/>
        <v>40</v>
      </c>
      <c r="AI254" s="7">
        <f t="shared" si="40"/>
        <v>1007</v>
      </c>
      <c r="AJ254" s="7">
        <f t="shared" si="40"/>
        <v>37</v>
      </c>
      <c r="AK254" s="7">
        <f t="shared" si="40"/>
        <v>417</v>
      </c>
      <c r="AL254" s="7">
        <f t="shared" si="40"/>
        <v>363</v>
      </c>
      <c r="AM254" s="7">
        <f t="shared" si="40"/>
        <v>143</v>
      </c>
      <c r="AN254" s="7">
        <f t="shared" si="40"/>
        <v>30</v>
      </c>
      <c r="AO254" s="7">
        <f t="shared" si="40"/>
        <v>154</v>
      </c>
      <c r="AP254" s="7">
        <f t="shared" si="40"/>
        <v>143</v>
      </c>
      <c r="AQ254" s="7">
        <f t="shared" si="40"/>
        <v>31</v>
      </c>
      <c r="AR254" s="7">
        <f t="shared" si="40"/>
        <v>181</v>
      </c>
      <c r="AS254" s="7">
        <f t="shared" si="40"/>
        <v>223</v>
      </c>
      <c r="AT254" s="7">
        <f t="shared" si="40"/>
        <v>260</v>
      </c>
      <c r="AU254" s="7">
        <f t="shared" si="40"/>
        <v>380</v>
      </c>
      <c r="AV254" s="7">
        <f t="shared" si="40"/>
        <v>125</v>
      </c>
      <c r="AW254" s="7">
        <f t="shared" si="40"/>
        <v>129</v>
      </c>
      <c r="AX254" s="7">
        <f t="shared" si="40"/>
        <v>80</v>
      </c>
      <c r="AY254" s="7">
        <f t="shared" si="40"/>
        <v>366</v>
      </c>
      <c r="AZ254" s="7">
        <f t="shared" si="40"/>
        <v>125</v>
      </c>
      <c r="BA254" s="7">
        <f t="shared" si="40"/>
        <v>120</v>
      </c>
      <c r="BB254" s="7">
        <f t="shared" si="40"/>
        <v>198</v>
      </c>
      <c r="BC254" s="7">
        <f t="shared" si="40"/>
        <v>332</v>
      </c>
      <c r="BD254" s="7">
        <f t="shared" si="40"/>
        <v>39</v>
      </c>
      <c r="BE254" s="7">
        <f t="shared" si="40"/>
        <v>71</v>
      </c>
      <c r="BF254" s="7">
        <f t="shared" si="40"/>
        <v>52</v>
      </c>
      <c r="BG254" s="7">
        <f t="shared" si="40"/>
        <v>85</v>
      </c>
      <c r="BH254" s="7">
        <f t="shared" si="40"/>
        <v>37</v>
      </c>
      <c r="BI254" s="7">
        <f t="shared" si="40"/>
        <v>184</v>
      </c>
      <c r="BJ254" s="7">
        <f t="shared" si="40"/>
        <v>22</v>
      </c>
      <c r="BK254" s="7">
        <f t="shared" si="40"/>
        <v>5</v>
      </c>
      <c r="BL254" s="7">
        <f t="shared" si="40"/>
        <v>78</v>
      </c>
      <c r="BM254" s="7">
        <f t="shared" si="40"/>
        <v>58</v>
      </c>
      <c r="BN254" s="7">
        <f t="shared" si="40"/>
        <v>64</v>
      </c>
      <c r="BO254" s="7">
        <f t="shared" si="40"/>
        <v>29</v>
      </c>
      <c r="BP254" s="7">
        <f t="shared" ref="BP254:EA254" si="41">SUM(BP13,BP22,BP30,BP37,BP43,BP48,BP52,BP58,BP68,BP76,BP83,BP89,BP94,BP98,BP103:BP104,BP113,BP120,BP126,BP131,BP135,BP140:BP141,BP149,BP155,BP160,BP164,BP168:BP170,BP177,BP182,BP186,BP191:BP192,BP198,BP202,BP206:BP208,BP213,BP217:BP219,BP223,BP224:BP229)</f>
        <v>70</v>
      </c>
      <c r="BQ254" s="7">
        <f t="shared" si="41"/>
        <v>49</v>
      </c>
      <c r="BR254" s="7">
        <f t="shared" si="41"/>
        <v>21</v>
      </c>
      <c r="BS254" s="7">
        <f t="shared" si="41"/>
        <v>76</v>
      </c>
      <c r="BT254" s="7">
        <f t="shared" si="41"/>
        <v>62</v>
      </c>
      <c r="BU254" s="7">
        <f t="shared" si="41"/>
        <v>119</v>
      </c>
      <c r="BV254" s="7">
        <f t="shared" si="41"/>
        <v>16</v>
      </c>
      <c r="BW254" s="7">
        <f t="shared" si="41"/>
        <v>152</v>
      </c>
      <c r="BX254" s="7">
        <f t="shared" si="41"/>
        <v>514</v>
      </c>
      <c r="BY254" s="7">
        <f t="shared" si="41"/>
        <v>128</v>
      </c>
      <c r="BZ254" s="7">
        <f t="shared" si="41"/>
        <v>681</v>
      </c>
      <c r="CA254" s="7">
        <f t="shared" si="41"/>
        <v>106</v>
      </c>
      <c r="CB254" s="7">
        <f t="shared" si="41"/>
        <v>435</v>
      </c>
      <c r="CC254" s="7">
        <f t="shared" si="41"/>
        <v>19</v>
      </c>
      <c r="CD254" s="7">
        <f t="shared" si="41"/>
        <v>3</v>
      </c>
      <c r="CE254" s="7">
        <f t="shared" si="41"/>
        <v>4032</v>
      </c>
      <c r="CF254" s="7">
        <f t="shared" si="41"/>
        <v>18058</v>
      </c>
      <c r="CG254" s="7">
        <f t="shared" si="41"/>
        <v>0</v>
      </c>
      <c r="CH254" s="7">
        <f t="shared" si="41"/>
        <v>0</v>
      </c>
      <c r="CI254" s="7">
        <f t="shared" si="41"/>
        <v>4</v>
      </c>
      <c r="CJ254" s="7">
        <f t="shared" si="41"/>
        <v>5</v>
      </c>
      <c r="CK254" s="7">
        <f t="shared" si="41"/>
        <v>0</v>
      </c>
      <c r="CL254" s="7">
        <f t="shared" si="41"/>
        <v>0</v>
      </c>
      <c r="CM254" s="7">
        <f t="shared" si="41"/>
        <v>0</v>
      </c>
      <c r="CN254" s="7">
        <f t="shared" si="41"/>
        <v>4</v>
      </c>
      <c r="CO254" s="7">
        <f t="shared" si="41"/>
        <v>3</v>
      </c>
      <c r="CP254" s="7">
        <f t="shared" si="41"/>
        <v>19</v>
      </c>
      <c r="CQ254" s="7">
        <f t="shared" si="41"/>
        <v>0</v>
      </c>
      <c r="CR254" s="7">
        <f t="shared" si="41"/>
        <v>4</v>
      </c>
      <c r="CS254" s="7">
        <f t="shared" si="41"/>
        <v>12</v>
      </c>
      <c r="CT254" s="7">
        <f t="shared" si="41"/>
        <v>15</v>
      </c>
      <c r="CU254" s="7">
        <f t="shared" si="41"/>
        <v>0</v>
      </c>
      <c r="CV254" s="7">
        <f t="shared" si="41"/>
        <v>0</v>
      </c>
      <c r="CW254" s="7">
        <f t="shared" si="41"/>
        <v>4</v>
      </c>
      <c r="CX254" s="7">
        <f t="shared" si="41"/>
        <v>3</v>
      </c>
      <c r="CY254" s="7">
        <f t="shared" si="41"/>
        <v>0</v>
      </c>
      <c r="CZ254" s="7">
        <f t="shared" si="41"/>
        <v>4</v>
      </c>
      <c r="DA254" s="7">
        <f t="shared" si="41"/>
        <v>4</v>
      </c>
      <c r="DB254" s="7">
        <f t="shared" si="41"/>
        <v>0</v>
      </c>
      <c r="DC254" s="7">
        <f t="shared" si="41"/>
        <v>0</v>
      </c>
      <c r="DD254" s="7">
        <f t="shared" si="41"/>
        <v>3</v>
      </c>
      <c r="DE254" s="7">
        <f t="shared" si="41"/>
        <v>6</v>
      </c>
      <c r="DF254" s="7">
        <f t="shared" si="41"/>
        <v>31</v>
      </c>
      <c r="DG254" s="7">
        <f t="shared" si="41"/>
        <v>16</v>
      </c>
      <c r="DH254" s="7">
        <f t="shared" si="41"/>
        <v>4</v>
      </c>
      <c r="DI254" s="7">
        <f t="shared" si="41"/>
        <v>0</v>
      </c>
      <c r="DJ254" s="7">
        <f t="shared" si="41"/>
        <v>0</v>
      </c>
      <c r="DK254" s="7">
        <f t="shared" si="41"/>
        <v>0</v>
      </c>
      <c r="DL254" s="7">
        <f t="shared" si="41"/>
        <v>0</v>
      </c>
      <c r="DM254" s="7">
        <f t="shared" si="41"/>
        <v>19</v>
      </c>
      <c r="DN254" s="7">
        <f t="shared" si="41"/>
        <v>5</v>
      </c>
      <c r="DO254" s="7">
        <f t="shared" si="41"/>
        <v>8</v>
      </c>
      <c r="DP254" s="7">
        <f t="shared" si="41"/>
        <v>10</v>
      </c>
      <c r="DQ254" s="7">
        <f t="shared" si="41"/>
        <v>0</v>
      </c>
      <c r="DR254" s="7">
        <f t="shared" si="41"/>
        <v>0</v>
      </c>
      <c r="DS254" s="7">
        <f t="shared" si="41"/>
        <v>6</v>
      </c>
      <c r="DT254" s="7">
        <f t="shared" si="41"/>
        <v>0</v>
      </c>
      <c r="DU254" s="7">
        <f t="shared" si="41"/>
        <v>0</v>
      </c>
      <c r="DV254" s="7">
        <f t="shared" si="41"/>
        <v>4</v>
      </c>
      <c r="DW254" s="7">
        <f t="shared" si="41"/>
        <v>4</v>
      </c>
      <c r="DX254" s="7">
        <f t="shared" si="41"/>
        <v>4</v>
      </c>
      <c r="DY254" s="7">
        <f t="shared" si="41"/>
        <v>0</v>
      </c>
      <c r="DZ254" s="7">
        <f t="shared" si="41"/>
        <v>0</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3</v>
      </c>
      <c r="EC254" s="7">
        <f t="shared" si="42"/>
        <v>4</v>
      </c>
      <c r="ED254" s="7">
        <f t="shared" si="42"/>
        <v>3</v>
      </c>
      <c r="EE254" s="7">
        <f t="shared" si="42"/>
        <v>5</v>
      </c>
      <c r="EF254" s="7">
        <f t="shared" si="42"/>
        <v>4</v>
      </c>
      <c r="EG254" s="7">
        <f t="shared" si="42"/>
        <v>16</v>
      </c>
      <c r="EH254" s="7">
        <f t="shared" si="42"/>
        <v>0</v>
      </c>
      <c r="EI254" s="7">
        <f t="shared" si="42"/>
        <v>4</v>
      </c>
      <c r="EJ254" s="7">
        <f t="shared" si="42"/>
        <v>4</v>
      </c>
      <c r="EK254" s="7">
        <f t="shared" si="42"/>
        <v>0</v>
      </c>
      <c r="EL254" s="7">
        <f t="shared" si="42"/>
        <v>5</v>
      </c>
      <c r="EM254" s="7">
        <f t="shared" si="42"/>
        <v>3</v>
      </c>
      <c r="EN254" s="7">
        <f t="shared" si="42"/>
        <v>0</v>
      </c>
      <c r="EO254" s="7">
        <f t="shared" si="42"/>
        <v>0</v>
      </c>
      <c r="EP254" s="7">
        <f t="shared" si="42"/>
        <v>0</v>
      </c>
      <c r="EQ254" s="7">
        <f t="shared" si="42"/>
        <v>6</v>
      </c>
      <c r="ER254" s="7">
        <f t="shared" si="42"/>
        <v>0</v>
      </c>
      <c r="ES254" s="7">
        <f t="shared" si="42"/>
        <v>3</v>
      </c>
      <c r="ET254" s="7">
        <f t="shared" si="42"/>
        <v>0</v>
      </c>
      <c r="EU254" s="7">
        <f t="shared" si="42"/>
        <v>0</v>
      </c>
      <c r="EV254" s="7">
        <f t="shared" si="42"/>
        <v>0</v>
      </c>
      <c r="EW254" s="7">
        <f t="shared" si="42"/>
        <v>0</v>
      </c>
      <c r="EX254" s="7">
        <f t="shared" si="42"/>
        <v>0</v>
      </c>
      <c r="EY254" s="7">
        <f t="shared" si="42"/>
        <v>3</v>
      </c>
      <c r="EZ254" s="7">
        <f t="shared" si="42"/>
        <v>0</v>
      </c>
      <c r="FA254" s="7">
        <f t="shared" si="42"/>
        <v>8</v>
      </c>
      <c r="FB254" s="7">
        <f t="shared" si="42"/>
        <v>6</v>
      </c>
      <c r="FC254" s="7">
        <f t="shared" si="42"/>
        <v>6</v>
      </c>
      <c r="FD254" s="7">
        <f t="shared" si="42"/>
        <v>8</v>
      </c>
      <c r="FE254" s="7">
        <f t="shared" si="42"/>
        <v>0</v>
      </c>
      <c r="FF254" s="7">
        <f t="shared" si="42"/>
        <v>15</v>
      </c>
      <c r="FG254" s="7">
        <f t="shared" si="42"/>
        <v>0</v>
      </c>
      <c r="FH254" s="7">
        <f t="shared" si="42"/>
        <v>0</v>
      </c>
      <c r="FI254" s="7">
        <f t="shared" si="42"/>
        <v>83</v>
      </c>
      <c r="FJ254" s="7">
        <f t="shared" si="42"/>
        <v>481</v>
      </c>
      <c r="FK254" s="7">
        <f t="shared" si="42"/>
        <v>44</v>
      </c>
      <c r="FL254" s="7">
        <f t="shared" si="42"/>
        <v>35</v>
      </c>
      <c r="FM254" s="7">
        <f t="shared" si="42"/>
        <v>222</v>
      </c>
      <c r="FN254" s="7">
        <f t="shared" si="42"/>
        <v>143</v>
      </c>
      <c r="FO254" s="7">
        <f t="shared" si="42"/>
        <v>64</v>
      </c>
      <c r="FP254" s="7">
        <f t="shared" si="42"/>
        <v>128</v>
      </c>
      <c r="FQ254" s="7">
        <f t="shared" si="42"/>
        <v>76</v>
      </c>
      <c r="FR254" s="7">
        <f t="shared" si="42"/>
        <v>54</v>
      </c>
      <c r="FS254" s="7">
        <f t="shared" si="42"/>
        <v>121</v>
      </c>
      <c r="FT254" s="7">
        <f t="shared" si="42"/>
        <v>592</v>
      </c>
      <c r="FU254" s="7">
        <f t="shared" si="42"/>
        <v>22</v>
      </c>
      <c r="FV254" s="7">
        <f t="shared" si="42"/>
        <v>116</v>
      </c>
      <c r="FW254" s="7">
        <f t="shared" si="42"/>
        <v>346</v>
      </c>
      <c r="FX254" s="7">
        <f t="shared" si="42"/>
        <v>834</v>
      </c>
      <c r="FY254" s="7">
        <f t="shared" si="42"/>
        <v>32</v>
      </c>
      <c r="FZ254" s="7">
        <f t="shared" si="42"/>
        <v>53</v>
      </c>
      <c r="GA254" s="7">
        <f t="shared" si="42"/>
        <v>76</v>
      </c>
      <c r="GB254" s="7">
        <f t="shared" si="42"/>
        <v>206</v>
      </c>
      <c r="GC254" s="7">
        <f t="shared" si="42"/>
        <v>122</v>
      </c>
      <c r="GD254" s="7">
        <f t="shared" si="42"/>
        <v>325</v>
      </c>
      <c r="GE254" s="7">
        <f t="shared" si="42"/>
        <v>31</v>
      </c>
      <c r="GF254" s="7">
        <f t="shared" si="42"/>
        <v>100</v>
      </c>
      <c r="GG254" s="7">
        <f t="shared" si="42"/>
        <v>65</v>
      </c>
      <c r="GH254" s="7">
        <f t="shared" si="42"/>
        <v>81</v>
      </c>
      <c r="GI254" s="7">
        <f t="shared" si="42"/>
        <v>284</v>
      </c>
      <c r="GJ254" s="7">
        <f t="shared" si="42"/>
        <v>865</v>
      </c>
      <c r="GK254" s="7">
        <f t="shared" si="42"/>
        <v>478</v>
      </c>
      <c r="GL254" s="7">
        <f t="shared" si="42"/>
        <v>184</v>
      </c>
      <c r="GM254" s="7">
        <f t="shared" si="42"/>
        <v>46</v>
      </c>
      <c r="GN254" s="7">
        <f t="shared" ref="GN254:IN254" si="43">SUM(GN13,GN22,GN30,GN37,GN43,GN48,GN52,GN58,GN68,GN76,GN83,GN89,GN94,GN98,GN103:GN104,GN113,GN120,GN126,GN131,GN135,GN140:GN141,GN149,GN155,GN160,GN164,GN168:GN170,GN177,GN182,GN186,GN191:GN192,GN198,GN202,GN206:GN208,GN213,GN217:GN219,GN223,GN224:GN229)</f>
        <v>13</v>
      </c>
      <c r="GO254" s="7">
        <f t="shared" si="43"/>
        <v>237</v>
      </c>
      <c r="GP254" s="7">
        <f t="shared" si="43"/>
        <v>40</v>
      </c>
      <c r="GQ254" s="7">
        <f t="shared" si="43"/>
        <v>1018</v>
      </c>
      <c r="GR254" s="7">
        <f t="shared" si="43"/>
        <v>37</v>
      </c>
      <c r="GS254" s="7">
        <f t="shared" si="43"/>
        <v>426</v>
      </c>
      <c r="GT254" s="7">
        <f t="shared" si="43"/>
        <v>375</v>
      </c>
      <c r="GU254" s="7">
        <f t="shared" si="43"/>
        <v>156</v>
      </c>
      <c r="GV254" s="7">
        <f t="shared" si="43"/>
        <v>33</v>
      </c>
      <c r="GW254" s="7">
        <f t="shared" si="43"/>
        <v>157</v>
      </c>
      <c r="GX254" s="7">
        <f t="shared" si="43"/>
        <v>139</v>
      </c>
      <c r="GY254" s="7">
        <f t="shared" si="43"/>
        <v>31</v>
      </c>
      <c r="GZ254" s="7">
        <f t="shared" si="43"/>
        <v>184</v>
      </c>
      <c r="HA254" s="7">
        <f t="shared" si="43"/>
        <v>228</v>
      </c>
      <c r="HB254" s="7">
        <f t="shared" si="43"/>
        <v>273</v>
      </c>
      <c r="HC254" s="7">
        <f t="shared" si="43"/>
        <v>380</v>
      </c>
      <c r="HD254" s="7">
        <f t="shared" si="43"/>
        <v>126</v>
      </c>
      <c r="HE254" s="7">
        <f t="shared" si="43"/>
        <v>140</v>
      </c>
      <c r="HF254" s="7">
        <f t="shared" si="43"/>
        <v>84</v>
      </c>
      <c r="HG254" s="7">
        <f t="shared" si="43"/>
        <v>374</v>
      </c>
      <c r="HH254" s="7">
        <f t="shared" si="43"/>
        <v>130</v>
      </c>
      <c r="HI254" s="7">
        <f t="shared" si="43"/>
        <v>121</v>
      </c>
      <c r="HJ254" s="7">
        <f t="shared" si="43"/>
        <v>197</v>
      </c>
      <c r="HK254" s="7">
        <f t="shared" si="43"/>
        <v>344</v>
      </c>
      <c r="HL254" s="7">
        <f t="shared" si="43"/>
        <v>41</v>
      </c>
      <c r="HM254" s="7">
        <f t="shared" si="43"/>
        <v>69</v>
      </c>
      <c r="HN254" s="7">
        <f t="shared" si="43"/>
        <v>56</v>
      </c>
      <c r="HO254" s="7">
        <f t="shared" si="43"/>
        <v>90</v>
      </c>
      <c r="HP254" s="7">
        <f t="shared" si="43"/>
        <v>44</v>
      </c>
      <c r="HQ254" s="7">
        <f t="shared" si="43"/>
        <v>189</v>
      </c>
      <c r="HR254" s="7">
        <f t="shared" si="43"/>
        <v>25</v>
      </c>
      <c r="HS254" s="7">
        <f t="shared" si="43"/>
        <v>5</v>
      </c>
      <c r="HT254" s="7">
        <f t="shared" si="43"/>
        <v>88</v>
      </c>
      <c r="HU254" s="7">
        <f t="shared" si="43"/>
        <v>63</v>
      </c>
      <c r="HV254" s="7">
        <f t="shared" si="43"/>
        <v>68</v>
      </c>
      <c r="HW254" s="7">
        <f t="shared" si="43"/>
        <v>32</v>
      </c>
      <c r="HX254" s="7">
        <f t="shared" si="43"/>
        <v>71</v>
      </c>
      <c r="HY254" s="7">
        <f t="shared" si="43"/>
        <v>50</v>
      </c>
      <c r="HZ254" s="7">
        <f t="shared" si="43"/>
        <v>21</v>
      </c>
      <c r="IA254" s="7">
        <f t="shared" si="43"/>
        <v>79</v>
      </c>
      <c r="IB254" s="7">
        <f t="shared" si="43"/>
        <v>66</v>
      </c>
      <c r="IC254" s="7">
        <f t="shared" si="43"/>
        <v>130</v>
      </c>
      <c r="ID254" s="7">
        <f t="shared" si="43"/>
        <v>16</v>
      </c>
      <c r="IE254" s="7">
        <f t="shared" si="43"/>
        <v>165</v>
      </c>
      <c r="IF254" s="7">
        <f t="shared" si="43"/>
        <v>519</v>
      </c>
      <c r="IG254" s="7">
        <f t="shared" si="43"/>
        <v>137</v>
      </c>
      <c r="IH254" s="7">
        <f t="shared" si="43"/>
        <v>690</v>
      </c>
      <c r="II254" s="7">
        <f t="shared" si="43"/>
        <v>107</v>
      </c>
      <c r="IJ254" s="7">
        <f t="shared" si="43"/>
        <v>447</v>
      </c>
      <c r="IK254" s="7">
        <f t="shared" si="43"/>
        <v>19</v>
      </c>
      <c r="IL254" s="7">
        <f t="shared" si="43"/>
        <v>3</v>
      </c>
      <c r="IM254" s="7">
        <f t="shared" si="43"/>
        <v>4114</v>
      </c>
      <c r="IN254" s="7">
        <f t="shared" si="43"/>
        <v>18561</v>
      </c>
    </row>
    <row r="255" spans="1:248" x14ac:dyDescent="0.25">
      <c r="A255" s="55">
        <v>9</v>
      </c>
      <c r="B255" s="6" t="s">
        <v>14</v>
      </c>
      <c r="C255" s="7">
        <f>SUM(C14,C23,C31,C38,C44,C49,C53,C59:C60,C56,C69,C77,C84,C90,C95,C99,C102,C105:C106,C114,C121,C127,C132,C136,C139,C142:C143,C150,C156,C161,C165,C168,C171:C172,C178,C183,C187,C190,C193:C194,C199,C203,C206,C209:C210,C214,C217,C220,C221,C224,C227:C228,C230:C233)</f>
        <v>28</v>
      </c>
      <c r="D255" s="7">
        <f t="shared" ref="D255:BO255" si="44">SUM(D14,D23,D31,D38,D44,D49,D53,D59:D60,D56,D69,D77,D84,D90,D95,D99,D102,D105:D106,D114,D121,D127,D132,D136,D139,D142:D143,D150,D156,D161,D165,D168,D171:D172,D178,D183,D187,D190,D193:D194,D199,D203,D206,D209:D210,D214,D217,D220,D221,D224,D227:D228,D230:D233)</f>
        <v>11</v>
      </c>
      <c r="E255" s="7">
        <f t="shared" si="44"/>
        <v>98</v>
      </c>
      <c r="F255" s="7">
        <f t="shared" si="44"/>
        <v>87</v>
      </c>
      <c r="G255" s="7">
        <f t="shared" si="44"/>
        <v>32</v>
      </c>
      <c r="H255" s="7">
        <f t="shared" si="44"/>
        <v>45</v>
      </c>
      <c r="I255" s="7">
        <f t="shared" si="44"/>
        <v>67</v>
      </c>
      <c r="J255" s="7">
        <f t="shared" si="44"/>
        <v>15</v>
      </c>
      <c r="K255" s="7">
        <f t="shared" si="44"/>
        <v>124</v>
      </c>
      <c r="L255" s="7">
        <f t="shared" si="44"/>
        <v>199</v>
      </c>
      <c r="M255" s="7">
        <f t="shared" si="44"/>
        <v>3</v>
      </c>
      <c r="N255" s="7">
        <f t="shared" si="44"/>
        <v>98</v>
      </c>
      <c r="O255" s="7">
        <f t="shared" si="44"/>
        <v>50</v>
      </c>
      <c r="P255" s="7">
        <f t="shared" si="44"/>
        <v>129</v>
      </c>
      <c r="Q255" s="7">
        <f t="shared" si="44"/>
        <v>3</v>
      </c>
      <c r="R255" s="7">
        <f t="shared" si="44"/>
        <v>31</v>
      </c>
      <c r="S255" s="7">
        <f t="shared" si="44"/>
        <v>73</v>
      </c>
      <c r="T255" s="7">
        <f t="shared" si="44"/>
        <v>151</v>
      </c>
      <c r="U255" s="7">
        <f t="shared" si="44"/>
        <v>56</v>
      </c>
      <c r="V255" s="7">
        <f t="shared" si="44"/>
        <v>107</v>
      </c>
      <c r="W255" s="7">
        <f t="shared" si="44"/>
        <v>28</v>
      </c>
      <c r="X255" s="7">
        <f t="shared" si="44"/>
        <v>95</v>
      </c>
      <c r="Y255" s="7">
        <f t="shared" si="44"/>
        <v>44</v>
      </c>
      <c r="Z255" s="7">
        <f t="shared" si="44"/>
        <v>4</v>
      </c>
      <c r="AA255" s="7">
        <f t="shared" si="44"/>
        <v>139</v>
      </c>
      <c r="AB255" s="7">
        <f t="shared" si="44"/>
        <v>381</v>
      </c>
      <c r="AC255" s="7">
        <f t="shared" si="44"/>
        <v>275</v>
      </c>
      <c r="AD255" s="7">
        <f t="shared" si="44"/>
        <v>90</v>
      </c>
      <c r="AE255" s="7">
        <f t="shared" si="44"/>
        <v>4</v>
      </c>
      <c r="AF255" s="7">
        <f t="shared" si="44"/>
        <v>3</v>
      </c>
      <c r="AG255" s="7">
        <f t="shared" si="44"/>
        <v>94</v>
      </c>
      <c r="AH255" s="7">
        <f t="shared" si="44"/>
        <v>22</v>
      </c>
      <c r="AI255" s="7">
        <f t="shared" si="44"/>
        <v>254</v>
      </c>
      <c r="AJ255" s="7">
        <f t="shared" si="44"/>
        <v>18</v>
      </c>
      <c r="AK255" s="7">
        <f t="shared" si="44"/>
        <v>235</v>
      </c>
      <c r="AL255" s="7">
        <f t="shared" si="44"/>
        <v>146</v>
      </c>
      <c r="AM255" s="7">
        <f t="shared" si="44"/>
        <v>80</v>
      </c>
      <c r="AN255" s="7">
        <f t="shared" si="44"/>
        <v>9</v>
      </c>
      <c r="AO255" s="7">
        <f t="shared" si="44"/>
        <v>16</v>
      </c>
      <c r="AP255" s="7">
        <f t="shared" si="44"/>
        <v>51</v>
      </c>
      <c r="AQ255" s="7">
        <f t="shared" si="44"/>
        <v>8</v>
      </c>
      <c r="AR255" s="7">
        <f t="shared" si="44"/>
        <v>120</v>
      </c>
      <c r="AS255" s="7">
        <f t="shared" si="44"/>
        <v>127</v>
      </c>
      <c r="AT255" s="7">
        <f t="shared" si="44"/>
        <v>1393</v>
      </c>
      <c r="AU255" s="7">
        <f t="shared" si="44"/>
        <v>64</v>
      </c>
      <c r="AV255" s="7">
        <f t="shared" si="44"/>
        <v>75</v>
      </c>
      <c r="AW255" s="7">
        <f t="shared" si="44"/>
        <v>32</v>
      </c>
      <c r="AX255" s="7">
        <f t="shared" si="44"/>
        <v>41</v>
      </c>
      <c r="AY255" s="7">
        <f t="shared" si="44"/>
        <v>229</v>
      </c>
      <c r="AZ255" s="7">
        <f t="shared" si="44"/>
        <v>87</v>
      </c>
      <c r="BA255" s="7">
        <f t="shared" si="44"/>
        <v>20</v>
      </c>
      <c r="BB255" s="7">
        <f t="shared" si="44"/>
        <v>139</v>
      </c>
      <c r="BC255" s="7">
        <f t="shared" si="44"/>
        <v>108</v>
      </c>
      <c r="BD255" s="7">
        <f t="shared" si="44"/>
        <v>19</v>
      </c>
      <c r="BE255" s="7">
        <f t="shared" si="44"/>
        <v>50</v>
      </c>
      <c r="BF255" s="7">
        <f t="shared" si="44"/>
        <v>5</v>
      </c>
      <c r="BG255" s="7">
        <f t="shared" si="44"/>
        <v>16</v>
      </c>
      <c r="BH255" s="7">
        <f t="shared" si="44"/>
        <v>3</v>
      </c>
      <c r="BI255" s="7">
        <f t="shared" si="44"/>
        <v>327</v>
      </c>
      <c r="BJ255" s="7">
        <f t="shared" si="44"/>
        <v>0</v>
      </c>
      <c r="BK255" s="7">
        <f t="shared" si="44"/>
        <v>0</v>
      </c>
      <c r="BL255" s="7">
        <f t="shared" si="44"/>
        <v>50</v>
      </c>
      <c r="BM255" s="7">
        <f t="shared" si="44"/>
        <v>23</v>
      </c>
      <c r="BN255" s="7">
        <f t="shared" si="44"/>
        <v>156</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14</v>
      </c>
      <c r="BQ255" s="7">
        <f t="shared" si="45"/>
        <v>23</v>
      </c>
      <c r="BR255" s="7">
        <f t="shared" si="45"/>
        <v>22</v>
      </c>
      <c r="BS255" s="7">
        <f t="shared" si="45"/>
        <v>36</v>
      </c>
      <c r="BT255" s="7">
        <f t="shared" si="45"/>
        <v>26</v>
      </c>
      <c r="BU255" s="7">
        <f t="shared" si="45"/>
        <v>77</v>
      </c>
      <c r="BV255" s="7">
        <f t="shared" si="45"/>
        <v>4</v>
      </c>
      <c r="BW255" s="7">
        <f t="shared" si="45"/>
        <v>152</v>
      </c>
      <c r="BX255" s="7">
        <f t="shared" si="45"/>
        <v>125</v>
      </c>
      <c r="BY255" s="7">
        <f t="shared" si="45"/>
        <v>76</v>
      </c>
      <c r="BZ255" s="7">
        <f t="shared" si="45"/>
        <v>221</v>
      </c>
      <c r="CA255" s="7">
        <f t="shared" si="45"/>
        <v>291</v>
      </c>
      <c r="CB255" s="7">
        <f t="shared" si="45"/>
        <v>77</v>
      </c>
      <c r="CC255" s="7">
        <f t="shared" si="45"/>
        <v>5</v>
      </c>
      <c r="CD255" s="7">
        <f t="shared" si="45"/>
        <v>0</v>
      </c>
      <c r="CE255" s="7">
        <f t="shared" si="45"/>
        <v>295</v>
      </c>
      <c r="CF255" s="7">
        <f t="shared" si="45"/>
        <v>8142</v>
      </c>
      <c r="CG255" s="7">
        <f t="shared" si="45"/>
        <v>0</v>
      </c>
      <c r="CH255" s="7">
        <f t="shared" si="45"/>
        <v>8</v>
      </c>
      <c r="CI255" s="7">
        <f t="shared" si="45"/>
        <v>14</v>
      </c>
      <c r="CJ255" s="7">
        <f t="shared" si="45"/>
        <v>15</v>
      </c>
      <c r="CK255" s="7">
        <f t="shared" si="45"/>
        <v>8</v>
      </c>
      <c r="CL255" s="7">
        <f t="shared" si="45"/>
        <v>4</v>
      </c>
      <c r="CM255" s="7">
        <f t="shared" si="45"/>
        <v>16</v>
      </c>
      <c r="CN255" s="7">
        <f t="shared" si="45"/>
        <v>0</v>
      </c>
      <c r="CO255" s="7">
        <f t="shared" si="45"/>
        <v>15</v>
      </c>
      <c r="CP255" s="7">
        <f t="shared" si="45"/>
        <v>19</v>
      </c>
      <c r="CQ255" s="7">
        <f t="shared" si="45"/>
        <v>0</v>
      </c>
      <c r="CR255" s="7">
        <f t="shared" si="45"/>
        <v>16</v>
      </c>
      <c r="CS255" s="7">
        <f t="shared" si="45"/>
        <v>7</v>
      </c>
      <c r="CT255" s="7">
        <f t="shared" si="45"/>
        <v>9</v>
      </c>
      <c r="CU255" s="7">
        <f t="shared" si="45"/>
        <v>3</v>
      </c>
      <c r="CV255" s="7">
        <f t="shared" si="45"/>
        <v>5</v>
      </c>
      <c r="CW255" s="7">
        <f t="shared" si="45"/>
        <v>16</v>
      </c>
      <c r="CX255" s="7">
        <f t="shared" si="45"/>
        <v>15</v>
      </c>
      <c r="CY255" s="7">
        <f t="shared" si="45"/>
        <v>7</v>
      </c>
      <c r="CZ255" s="7">
        <f t="shared" si="45"/>
        <v>10</v>
      </c>
      <c r="DA255" s="7">
        <f t="shared" si="45"/>
        <v>12</v>
      </c>
      <c r="DB255" s="7">
        <f t="shared" si="45"/>
        <v>10</v>
      </c>
      <c r="DC255" s="7">
        <f t="shared" si="45"/>
        <v>9</v>
      </c>
      <c r="DD255" s="7">
        <f t="shared" si="45"/>
        <v>0</v>
      </c>
      <c r="DE255" s="7">
        <f t="shared" si="45"/>
        <v>15</v>
      </c>
      <c r="DF255" s="7">
        <f t="shared" si="45"/>
        <v>15</v>
      </c>
      <c r="DG255" s="7">
        <f t="shared" si="45"/>
        <v>30</v>
      </c>
      <c r="DH255" s="7">
        <f t="shared" si="45"/>
        <v>14</v>
      </c>
      <c r="DI255" s="7">
        <f t="shared" si="45"/>
        <v>0</v>
      </c>
      <c r="DJ255" s="7">
        <f t="shared" si="45"/>
        <v>0</v>
      </c>
      <c r="DK255" s="7">
        <f t="shared" si="45"/>
        <v>11</v>
      </c>
      <c r="DL255" s="7">
        <f t="shared" si="45"/>
        <v>6</v>
      </c>
      <c r="DM255" s="7">
        <f t="shared" si="45"/>
        <v>17</v>
      </c>
      <c r="DN255" s="7">
        <f t="shared" si="45"/>
        <v>0</v>
      </c>
      <c r="DO255" s="7">
        <f t="shared" si="45"/>
        <v>19</v>
      </c>
      <c r="DP255" s="7">
        <f t="shared" si="45"/>
        <v>8</v>
      </c>
      <c r="DQ255" s="7">
        <f t="shared" si="45"/>
        <v>14</v>
      </c>
      <c r="DR255" s="7">
        <f t="shared" si="45"/>
        <v>7</v>
      </c>
      <c r="DS255" s="7">
        <f t="shared" si="45"/>
        <v>5</v>
      </c>
      <c r="DT255" s="7">
        <f t="shared" si="45"/>
        <v>8</v>
      </c>
      <c r="DU255" s="7">
        <f t="shared" si="45"/>
        <v>0</v>
      </c>
      <c r="DV255" s="7">
        <f t="shared" si="45"/>
        <v>13</v>
      </c>
      <c r="DW255" s="7">
        <f t="shared" si="45"/>
        <v>12</v>
      </c>
      <c r="DX255" s="7">
        <f t="shared" si="45"/>
        <v>202</v>
      </c>
      <c r="DY255" s="7">
        <f t="shared" si="45"/>
        <v>5</v>
      </c>
      <c r="DZ255" s="7">
        <f t="shared" si="45"/>
        <v>13</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31</v>
      </c>
      <c r="ED255" s="7">
        <f t="shared" si="46"/>
        <v>14</v>
      </c>
      <c r="EE255" s="7">
        <f t="shared" si="46"/>
        <v>0</v>
      </c>
      <c r="EF255" s="7">
        <f t="shared" si="46"/>
        <v>20</v>
      </c>
      <c r="EG255" s="7">
        <f t="shared" si="46"/>
        <v>5</v>
      </c>
      <c r="EH255" s="7">
        <f t="shared" si="46"/>
        <v>0</v>
      </c>
      <c r="EI255" s="7">
        <f t="shared" si="46"/>
        <v>15</v>
      </c>
      <c r="EJ255" s="7">
        <f t="shared" si="46"/>
        <v>0</v>
      </c>
      <c r="EK255" s="7">
        <f t="shared" si="46"/>
        <v>0</v>
      </c>
      <c r="EL255" s="7">
        <f t="shared" si="46"/>
        <v>0</v>
      </c>
      <c r="EM255" s="7">
        <f t="shared" si="46"/>
        <v>41</v>
      </c>
      <c r="EN255" s="7">
        <f t="shared" si="46"/>
        <v>0</v>
      </c>
      <c r="EO255" s="7">
        <f t="shared" si="46"/>
        <v>0</v>
      </c>
      <c r="EP255" s="7">
        <f t="shared" si="46"/>
        <v>10</v>
      </c>
      <c r="EQ255" s="7">
        <f t="shared" si="46"/>
        <v>4</v>
      </c>
      <c r="ER255" s="7">
        <f t="shared" si="46"/>
        <v>27</v>
      </c>
      <c r="ES255" s="7">
        <f t="shared" si="46"/>
        <v>4</v>
      </c>
      <c r="ET255" s="7">
        <f t="shared" si="46"/>
        <v>0</v>
      </c>
      <c r="EU255" s="7">
        <f t="shared" si="46"/>
        <v>3</v>
      </c>
      <c r="EV255" s="7">
        <f t="shared" si="46"/>
        <v>3</v>
      </c>
      <c r="EW255" s="7">
        <f t="shared" si="46"/>
        <v>6</v>
      </c>
      <c r="EX255" s="7">
        <f t="shared" si="46"/>
        <v>6</v>
      </c>
      <c r="EY255" s="7">
        <f t="shared" si="46"/>
        <v>19</v>
      </c>
      <c r="EZ255" s="7">
        <f t="shared" si="46"/>
        <v>0</v>
      </c>
      <c r="FA255" s="7">
        <f t="shared" si="46"/>
        <v>11</v>
      </c>
      <c r="FB255" s="7">
        <f t="shared" si="46"/>
        <v>19</v>
      </c>
      <c r="FC255" s="7">
        <f t="shared" si="46"/>
        <v>10</v>
      </c>
      <c r="FD255" s="7">
        <f t="shared" si="46"/>
        <v>22</v>
      </c>
      <c r="FE255" s="7">
        <f t="shared" si="46"/>
        <v>42</v>
      </c>
      <c r="FF255" s="7">
        <f t="shared" si="46"/>
        <v>14</v>
      </c>
      <c r="FG255" s="7">
        <f t="shared" si="46"/>
        <v>0</v>
      </c>
      <c r="FH255" s="7">
        <f t="shared" si="46"/>
        <v>0</v>
      </c>
      <c r="FI255" s="7">
        <f t="shared" si="46"/>
        <v>23</v>
      </c>
      <c r="FJ255" s="7">
        <f t="shared" si="46"/>
        <v>1073</v>
      </c>
      <c r="FK255" s="7">
        <f t="shared" si="46"/>
        <v>28</v>
      </c>
      <c r="FL255" s="7">
        <f t="shared" si="46"/>
        <v>20</v>
      </c>
      <c r="FM255" s="7">
        <f t="shared" si="46"/>
        <v>106</v>
      </c>
      <c r="FN255" s="7">
        <f t="shared" si="46"/>
        <v>103</v>
      </c>
      <c r="FO255" s="7">
        <f t="shared" si="46"/>
        <v>37</v>
      </c>
      <c r="FP255" s="7">
        <f t="shared" si="46"/>
        <v>51</v>
      </c>
      <c r="FQ255" s="7">
        <f t="shared" si="46"/>
        <v>77</v>
      </c>
      <c r="FR255" s="7">
        <f t="shared" si="46"/>
        <v>18</v>
      </c>
      <c r="FS255" s="7">
        <f t="shared" si="46"/>
        <v>138</v>
      </c>
      <c r="FT255" s="7">
        <f t="shared" si="46"/>
        <v>209</v>
      </c>
      <c r="FU255" s="7">
        <f t="shared" si="46"/>
        <v>6</v>
      </c>
      <c r="FV255" s="7">
        <f t="shared" si="46"/>
        <v>118</v>
      </c>
      <c r="FW255" s="7">
        <f t="shared" si="46"/>
        <v>55</v>
      </c>
      <c r="FX255" s="7">
        <f t="shared" si="46"/>
        <v>140</v>
      </c>
      <c r="FY255" s="7">
        <f t="shared" si="46"/>
        <v>10</v>
      </c>
      <c r="FZ255" s="7">
        <f t="shared" si="46"/>
        <v>42</v>
      </c>
      <c r="GA255" s="7">
        <f t="shared" si="46"/>
        <v>95</v>
      </c>
      <c r="GB255" s="7">
        <f t="shared" si="46"/>
        <v>173</v>
      </c>
      <c r="GC255" s="7">
        <f t="shared" si="46"/>
        <v>71</v>
      </c>
      <c r="GD255" s="7">
        <f t="shared" si="46"/>
        <v>121</v>
      </c>
      <c r="GE255" s="7">
        <f t="shared" si="46"/>
        <v>45</v>
      </c>
      <c r="GF255" s="7">
        <f t="shared" si="46"/>
        <v>108</v>
      </c>
      <c r="GG255" s="7">
        <f t="shared" si="46"/>
        <v>47</v>
      </c>
      <c r="GH255" s="7">
        <f t="shared" si="46"/>
        <v>9</v>
      </c>
      <c r="GI255" s="7">
        <f t="shared" si="46"/>
        <v>158</v>
      </c>
      <c r="GJ255" s="7">
        <f t="shared" si="46"/>
        <v>398</v>
      </c>
      <c r="GK255" s="7">
        <f t="shared" si="46"/>
        <v>311</v>
      </c>
      <c r="GL255" s="7">
        <f t="shared" si="46"/>
        <v>108</v>
      </c>
      <c r="GM255" s="7">
        <f t="shared" si="46"/>
        <v>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6</v>
      </c>
      <c r="GO255" s="7">
        <f t="shared" si="47"/>
        <v>107</v>
      </c>
      <c r="GP255" s="7">
        <f t="shared" si="47"/>
        <v>28</v>
      </c>
      <c r="GQ255" s="7">
        <f t="shared" si="47"/>
        <v>269</v>
      </c>
      <c r="GR255" s="7">
        <f t="shared" si="47"/>
        <v>17</v>
      </c>
      <c r="GS255" s="7">
        <f t="shared" si="47"/>
        <v>262</v>
      </c>
      <c r="GT255" s="7">
        <f t="shared" si="47"/>
        <v>160</v>
      </c>
      <c r="GU255" s="7">
        <f t="shared" si="47"/>
        <v>85</v>
      </c>
      <c r="GV255" s="7">
        <f t="shared" si="47"/>
        <v>13</v>
      </c>
      <c r="GW255" s="7">
        <f t="shared" si="47"/>
        <v>14</v>
      </c>
      <c r="GX255" s="7">
        <f t="shared" si="47"/>
        <v>61</v>
      </c>
      <c r="GY255" s="7">
        <f t="shared" si="47"/>
        <v>8</v>
      </c>
      <c r="GZ255" s="7">
        <f t="shared" si="47"/>
        <v>134</v>
      </c>
      <c r="HA255" s="7">
        <f t="shared" si="47"/>
        <v>138</v>
      </c>
      <c r="HB255" s="7">
        <f t="shared" si="47"/>
        <v>1606</v>
      </c>
      <c r="HC255" s="7">
        <f t="shared" si="47"/>
        <v>72</v>
      </c>
      <c r="HD255" s="7">
        <f t="shared" si="47"/>
        <v>89</v>
      </c>
      <c r="HE255" s="7">
        <f t="shared" si="47"/>
        <v>33</v>
      </c>
      <c r="HF255" s="7">
        <f t="shared" si="47"/>
        <v>55</v>
      </c>
      <c r="HG255" s="7">
        <f t="shared" si="47"/>
        <v>262</v>
      </c>
      <c r="HH255" s="7">
        <f t="shared" si="47"/>
        <v>104</v>
      </c>
      <c r="HI255" s="7">
        <f t="shared" si="47"/>
        <v>18</v>
      </c>
      <c r="HJ255" s="7">
        <f t="shared" si="47"/>
        <v>160</v>
      </c>
      <c r="HK255" s="7">
        <f t="shared" si="47"/>
        <v>105</v>
      </c>
      <c r="HL255" s="7">
        <f t="shared" si="47"/>
        <v>19</v>
      </c>
      <c r="HM255" s="7">
        <f t="shared" si="47"/>
        <v>65</v>
      </c>
      <c r="HN255" s="7">
        <f t="shared" si="47"/>
        <v>8</v>
      </c>
      <c r="HO255" s="7">
        <f t="shared" si="47"/>
        <v>24</v>
      </c>
      <c r="HP255" s="7">
        <f t="shared" si="47"/>
        <v>3</v>
      </c>
      <c r="HQ255" s="7">
        <f t="shared" si="47"/>
        <v>362</v>
      </c>
      <c r="HR255" s="7">
        <f t="shared" si="47"/>
        <v>0</v>
      </c>
      <c r="HS255" s="7">
        <f t="shared" si="47"/>
        <v>0</v>
      </c>
      <c r="HT255" s="7">
        <f t="shared" si="47"/>
        <v>60</v>
      </c>
      <c r="HU255" s="7">
        <f t="shared" si="47"/>
        <v>29</v>
      </c>
      <c r="HV255" s="7">
        <f t="shared" si="47"/>
        <v>192</v>
      </c>
      <c r="HW255" s="7">
        <f t="shared" si="47"/>
        <v>17</v>
      </c>
      <c r="HX255" s="7">
        <f t="shared" si="47"/>
        <v>25</v>
      </c>
      <c r="HY255" s="7">
        <f t="shared" si="47"/>
        <v>34</v>
      </c>
      <c r="HZ255" s="7">
        <f t="shared" si="47"/>
        <v>34</v>
      </c>
      <c r="IA255" s="7">
        <f t="shared" si="47"/>
        <v>42</v>
      </c>
      <c r="IB255" s="7">
        <f t="shared" si="47"/>
        <v>31</v>
      </c>
      <c r="IC255" s="7">
        <f t="shared" si="47"/>
        <v>94</v>
      </c>
      <c r="ID255" s="7">
        <f t="shared" si="47"/>
        <v>8</v>
      </c>
      <c r="IE255" s="7">
        <f t="shared" si="47"/>
        <v>157</v>
      </c>
      <c r="IF255" s="7">
        <f t="shared" si="47"/>
        <v>138</v>
      </c>
      <c r="IG255" s="7">
        <f t="shared" si="47"/>
        <v>82</v>
      </c>
      <c r="IH255" s="7">
        <f t="shared" si="47"/>
        <v>242</v>
      </c>
      <c r="II255" s="7">
        <f t="shared" si="47"/>
        <v>329</v>
      </c>
      <c r="IJ255" s="7">
        <f t="shared" si="47"/>
        <v>85</v>
      </c>
      <c r="IK255" s="7">
        <f t="shared" si="47"/>
        <v>8</v>
      </c>
      <c r="IL255" s="7">
        <f t="shared" si="47"/>
        <v>0</v>
      </c>
      <c r="IM255" s="7">
        <f t="shared" si="47"/>
        <v>317</v>
      </c>
      <c r="IN255" s="7">
        <f t="shared" si="47"/>
        <v>9257</v>
      </c>
    </row>
    <row r="256" spans="1:248" x14ac:dyDescent="0.25">
      <c r="A256" s="55">
        <v>10</v>
      </c>
      <c r="B256" s="6" t="s">
        <v>15</v>
      </c>
      <c r="C256" s="7">
        <f>SUM(C15,C24,C32,C39,C45,C50,C54,C57,C59,C70,C78,C85,C91,C96,C100,C103,C105,C115,C122,C128,C133,C137,C142,C144,C151,C157,C162,C166,C169,C171,C173,C179,C184,C188,C191,C195,C200,C204,C209,C207,C211,C215,C218,C220,C222,C225,C227,C229,C231,C233,C234:C235)</f>
        <v>72</v>
      </c>
      <c r="D256" s="7">
        <f t="shared" ref="D256:BO256" si="48">SUM(D15,D24,D32,D39,D45,D50,D54,D57,D59,D70,D78,D85,D91,D96,D100,D103,D105,D115,D122,D128,D133,D137,D142,D144,D151,D157,D162,D166,D169,D171,D173,D179,D184,D188,D191,D195,D200,D204,D209,D207,D211,D215,D218,D220,D222,D225,D227,D229,D231,D233,D234:D235)</f>
        <v>12</v>
      </c>
      <c r="E256" s="7">
        <f t="shared" si="48"/>
        <v>272</v>
      </c>
      <c r="F256" s="7">
        <f t="shared" si="48"/>
        <v>222</v>
      </c>
      <c r="G256" s="7">
        <f t="shared" si="48"/>
        <v>77</v>
      </c>
      <c r="H256" s="7">
        <f t="shared" si="48"/>
        <v>36</v>
      </c>
      <c r="I256" s="7">
        <f t="shared" si="48"/>
        <v>223</v>
      </c>
      <c r="J256" s="7">
        <f t="shared" si="48"/>
        <v>25</v>
      </c>
      <c r="K256" s="7">
        <f t="shared" si="48"/>
        <v>395</v>
      </c>
      <c r="L256" s="7">
        <f t="shared" si="48"/>
        <v>225</v>
      </c>
      <c r="M256" s="7">
        <f t="shared" si="48"/>
        <v>7</v>
      </c>
      <c r="N256" s="7">
        <f t="shared" si="48"/>
        <v>128</v>
      </c>
      <c r="O256" s="7">
        <f t="shared" si="48"/>
        <v>64</v>
      </c>
      <c r="P256" s="7">
        <f t="shared" si="48"/>
        <v>144</v>
      </c>
      <c r="Q256" s="7">
        <f t="shared" si="48"/>
        <v>17</v>
      </c>
      <c r="R256" s="7">
        <f t="shared" si="48"/>
        <v>49</v>
      </c>
      <c r="S256" s="7">
        <f t="shared" si="48"/>
        <v>23</v>
      </c>
      <c r="T256" s="7">
        <f t="shared" si="48"/>
        <v>555</v>
      </c>
      <c r="U256" s="7">
        <f t="shared" si="48"/>
        <v>85</v>
      </c>
      <c r="V256" s="7">
        <f t="shared" si="48"/>
        <v>174</v>
      </c>
      <c r="W256" s="7">
        <f t="shared" si="48"/>
        <v>24</v>
      </c>
      <c r="X256" s="7">
        <f t="shared" si="48"/>
        <v>233</v>
      </c>
      <c r="Y256" s="7">
        <f t="shared" si="48"/>
        <v>33</v>
      </c>
      <c r="Z256" s="7">
        <f t="shared" si="48"/>
        <v>8</v>
      </c>
      <c r="AA256" s="7">
        <f t="shared" si="48"/>
        <v>257</v>
      </c>
      <c r="AB256" s="7">
        <f t="shared" si="48"/>
        <v>295</v>
      </c>
      <c r="AC256" s="7">
        <f t="shared" si="48"/>
        <v>682</v>
      </c>
      <c r="AD256" s="7">
        <f t="shared" si="48"/>
        <v>156</v>
      </c>
      <c r="AE256" s="7">
        <f t="shared" si="48"/>
        <v>11</v>
      </c>
      <c r="AF256" s="7">
        <f t="shared" si="48"/>
        <v>10</v>
      </c>
      <c r="AG256" s="7">
        <f t="shared" si="48"/>
        <v>220</v>
      </c>
      <c r="AH256" s="7">
        <f t="shared" si="48"/>
        <v>95</v>
      </c>
      <c r="AI256" s="7">
        <f t="shared" si="48"/>
        <v>249</v>
      </c>
      <c r="AJ256" s="7">
        <f t="shared" si="48"/>
        <v>24</v>
      </c>
      <c r="AK256" s="7">
        <f t="shared" si="48"/>
        <v>410</v>
      </c>
      <c r="AL256" s="7">
        <f t="shared" si="48"/>
        <v>235</v>
      </c>
      <c r="AM256" s="7">
        <f t="shared" si="48"/>
        <v>71</v>
      </c>
      <c r="AN256" s="7">
        <f t="shared" si="48"/>
        <v>10</v>
      </c>
      <c r="AO256" s="7">
        <f t="shared" si="48"/>
        <v>42</v>
      </c>
      <c r="AP256" s="7">
        <f t="shared" si="48"/>
        <v>47</v>
      </c>
      <c r="AQ256" s="7">
        <f t="shared" si="48"/>
        <v>11</v>
      </c>
      <c r="AR256" s="7">
        <f t="shared" si="48"/>
        <v>276</v>
      </c>
      <c r="AS256" s="7">
        <f t="shared" si="48"/>
        <v>150</v>
      </c>
      <c r="AT256" s="7">
        <f t="shared" si="48"/>
        <v>5178</v>
      </c>
      <c r="AU256" s="7">
        <f t="shared" si="48"/>
        <v>57</v>
      </c>
      <c r="AV256" s="7">
        <f t="shared" si="48"/>
        <v>79</v>
      </c>
      <c r="AW256" s="7">
        <f t="shared" si="48"/>
        <v>46</v>
      </c>
      <c r="AX256" s="7">
        <f t="shared" si="48"/>
        <v>76</v>
      </c>
      <c r="AY256" s="7">
        <f t="shared" si="48"/>
        <v>430</v>
      </c>
      <c r="AZ256" s="7">
        <f t="shared" si="48"/>
        <v>191</v>
      </c>
      <c r="BA256" s="7">
        <f t="shared" si="48"/>
        <v>9</v>
      </c>
      <c r="BB256" s="7">
        <f t="shared" si="48"/>
        <v>639</v>
      </c>
      <c r="BC256" s="7">
        <f t="shared" si="48"/>
        <v>186</v>
      </c>
      <c r="BD256" s="7">
        <f t="shared" si="48"/>
        <v>67</v>
      </c>
      <c r="BE256" s="7">
        <f t="shared" si="48"/>
        <v>19</v>
      </c>
      <c r="BF256" s="7">
        <f t="shared" si="48"/>
        <v>7</v>
      </c>
      <c r="BG256" s="7">
        <f t="shared" si="48"/>
        <v>27</v>
      </c>
      <c r="BH256" s="7">
        <f t="shared" si="48"/>
        <v>38</v>
      </c>
      <c r="BI256" s="7">
        <f t="shared" si="48"/>
        <v>959</v>
      </c>
      <c r="BJ256" s="7">
        <f t="shared" si="48"/>
        <v>4</v>
      </c>
      <c r="BK256" s="7">
        <f t="shared" si="48"/>
        <v>10</v>
      </c>
      <c r="BL256" s="7">
        <f t="shared" si="48"/>
        <v>40</v>
      </c>
      <c r="BM256" s="7">
        <f t="shared" si="48"/>
        <v>31</v>
      </c>
      <c r="BN256" s="7">
        <f t="shared" si="48"/>
        <v>451</v>
      </c>
      <c r="BO256" s="7">
        <f t="shared" si="48"/>
        <v>8</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76</v>
      </c>
      <c r="BQ256" s="7">
        <f t="shared" si="49"/>
        <v>60</v>
      </c>
      <c r="BR256" s="7">
        <f t="shared" si="49"/>
        <v>6</v>
      </c>
      <c r="BS256" s="7">
        <f t="shared" si="49"/>
        <v>132</v>
      </c>
      <c r="BT256" s="7">
        <f t="shared" si="49"/>
        <v>123</v>
      </c>
      <c r="BU256" s="7">
        <f t="shared" si="49"/>
        <v>126</v>
      </c>
      <c r="BV256" s="7">
        <f t="shared" si="49"/>
        <v>9</v>
      </c>
      <c r="BW256" s="7">
        <f t="shared" si="49"/>
        <v>289</v>
      </c>
      <c r="BX256" s="7">
        <f t="shared" si="49"/>
        <v>203</v>
      </c>
      <c r="BY256" s="7">
        <f t="shared" si="49"/>
        <v>131</v>
      </c>
      <c r="BZ256" s="7">
        <f t="shared" si="49"/>
        <v>298</v>
      </c>
      <c r="CA256" s="7">
        <f t="shared" si="49"/>
        <v>1688</v>
      </c>
      <c r="CB256" s="7">
        <f t="shared" si="49"/>
        <v>92</v>
      </c>
      <c r="CC256" s="7">
        <f t="shared" si="49"/>
        <v>18</v>
      </c>
      <c r="CD256" s="7">
        <f t="shared" si="49"/>
        <v>0</v>
      </c>
      <c r="CE256" s="7">
        <f t="shared" si="49"/>
        <v>360</v>
      </c>
      <c r="CF256" s="7">
        <f t="shared" si="49"/>
        <v>18769</v>
      </c>
      <c r="CG256" s="7">
        <f t="shared" si="49"/>
        <v>25</v>
      </c>
      <c r="CH256" s="7">
        <f t="shared" si="49"/>
        <v>7</v>
      </c>
      <c r="CI256" s="7">
        <f t="shared" si="49"/>
        <v>71</v>
      </c>
      <c r="CJ256" s="7">
        <f t="shared" si="49"/>
        <v>124</v>
      </c>
      <c r="CK256" s="7">
        <f t="shared" si="49"/>
        <v>38</v>
      </c>
      <c r="CL256" s="7">
        <f t="shared" si="49"/>
        <v>17</v>
      </c>
      <c r="CM256" s="7">
        <f t="shared" si="49"/>
        <v>83</v>
      </c>
      <c r="CN256" s="7">
        <f t="shared" si="49"/>
        <v>18</v>
      </c>
      <c r="CO256" s="7">
        <f t="shared" si="49"/>
        <v>159</v>
      </c>
      <c r="CP256" s="7">
        <f t="shared" si="49"/>
        <v>51</v>
      </c>
      <c r="CQ256" s="7">
        <f t="shared" si="49"/>
        <v>4</v>
      </c>
      <c r="CR256" s="7">
        <f t="shared" si="49"/>
        <v>45</v>
      </c>
      <c r="CS256" s="7">
        <f t="shared" si="49"/>
        <v>16</v>
      </c>
      <c r="CT256" s="7">
        <f t="shared" si="49"/>
        <v>36</v>
      </c>
      <c r="CU256" s="7">
        <f t="shared" si="49"/>
        <v>4</v>
      </c>
      <c r="CV256" s="7">
        <f t="shared" si="49"/>
        <v>17</v>
      </c>
      <c r="CW256" s="7">
        <f t="shared" si="49"/>
        <v>8</v>
      </c>
      <c r="CX256" s="7">
        <f t="shared" si="49"/>
        <v>339</v>
      </c>
      <c r="CY256" s="7">
        <f t="shared" si="49"/>
        <v>34</v>
      </c>
      <c r="CZ256" s="7">
        <f t="shared" si="49"/>
        <v>49</v>
      </c>
      <c r="DA256" s="7">
        <f t="shared" si="49"/>
        <v>9</v>
      </c>
      <c r="DB256" s="7">
        <f t="shared" si="49"/>
        <v>98</v>
      </c>
      <c r="DC256" s="7">
        <f t="shared" si="49"/>
        <v>8</v>
      </c>
      <c r="DD256" s="7">
        <f t="shared" si="49"/>
        <v>7</v>
      </c>
      <c r="DE256" s="7">
        <f t="shared" si="49"/>
        <v>105</v>
      </c>
      <c r="DF256" s="7">
        <f t="shared" si="49"/>
        <v>43</v>
      </c>
      <c r="DG256" s="7">
        <f t="shared" si="49"/>
        <v>229</v>
      </c>
      <c r="DH256" s="7">
        <f t="shared" si="49"/>
        <v>63</v>
      </c>
      <c r="DI256" s="7">
        <f t="shared" si="49"/>
        <v>8</v>
      </c>
      <c r="DJ256" s="7">
        <f t="shared" si="49"/>
        <v>0</v>
      </c>
      <c r="DK256" s="7">
        <f t="shared" si="49"/>
        <v>93</v>
      </c>
      <c r="DL256" s="7">
        <f t="shared" si="49"/>
        <v>22</v>
      </c>
      <c r="DM256" s="7">
        <f t="shared" si="49"/>
        <v>45</v>
      </c>
      <c r="DN256" s="7">
        <f t="shared" si="49"/>
        <v>8</v>
      </c>
      <c r="DO256" s="7">
        <f t="shared" si="49"/>
        <v>109</v>
      </c>
      <c r="DP256" s="7">
        <f t="shared" si="49"/>
        <v>36</v>
      </c>
      <c r="DQ256" s="7">
        <f t="shared" si="49"/>
        <v>8</v>
      </c>
      <c r="DR256" s="7">
        <f t="shared" si="49"/>
        <v>3</v>
      </c>
      <c r="DS256" s="7">
        <f t="shared" si="49"/>
        <v>11</v>
      </c>
      <c r="DT256" s="7">
        <f t="shared" si="49"/>
        <v>11</v>
      </c>
      <c r="DU256" s="7">
        <f t="shared" si="49"/>
        <v>11</v>
      </c>
      <c r="DV256" s="7">
        <f t="shared" si="49"/>
        <v>126</v>
      </c>
      <c r="DW256" s="7">
        <f t="shared" si="49"/>
        <v>30</v>
      </c>
      <c r="DX256" s="7">
        <f t="shared" si="49"/>
        <v>2438</v>
      </c>
      <c r="DY256" s="7">
        <f t="shared" si="49"/>
        <v>14</v>
      </c>
      <c r="DZ256" s="7">
        <f t="shared" si="49"/>
        <v>45</v>
      </c>
      <c r="EA256" s="7">
        <f t="shared" si="49"/>
        <v>5</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17</v>
      </c>
      <c r="EC256" s="7">
        <f t="shared" si="50"/>
        <v>120</v>
      </c>
      <c r="ED256" s="7">
        <f t="shared" si="50"/>
        <v>63</v>
      </c>
      <c r="EE256" s="7">
        <f t="shared" si="50"/>
        <v>12</v>
      </c>
      <c r="EF256" s="7">
        <f t="shared" si="50"/>
        <v>348</v>
      </c>
      <c r="EG256" s="7">
        <f t="shared" si="50"/>
        <v>56</v>
      </c>
      <c r="EH256" s="7">
        <f t="shared" si="50"/>
        <v>42</v>
      </c>
      <c r="EI256" s="7">
        <f t="shared" si="50"/>
        <v>10</v>
      </c>
      <c r="EJ256" s="7">
        <f t="shared" si="50"/>
        <v>3</v>
      </c>
      <c r="EK256" s="7">
        <f t="shared" si="50"/>
        <v>7</v>
      </c>
      <c r="EL256" s="7">
        <f t="shared" si="50"/>
        <v>12</v>
      </c>
      <c r="EM256" s="7">
        <f t="shared" si="50"/>
        <v>388</v>
      </c>
      <c r="EN256" s="7">
        <f t="shared" si="50"/>
        <v>0</v>
      </c>
      <c r="EO256" s="7">
        <f t="shared" si="50"/>
        <v>12</v>
      </c>
      <c r="EP256" s="7">
        <f t="shared" si="50"/>
        <v>11</v>
      </c>
      <c r="EQ256" s="7">
        <f t="shared" si="50"/>
        <v>3</v>
      </c>
      <c r="ER256" s="7">
        <f t="shared" si="50"/>
        <v>199</v>
      </c>
      <c r="ES256" s="7">
        <f t="shared" si="50"/>
        <v>11</v>
      </c>
      <c r="ET256" s="7">
        <f t="shared" si="50"/>
        <v>21</v>
      </c>
      <c r="EU256" s="7">
        <f t="shared" si="50"/>
        <v>22</v>
      </c>
      <c r="EV256" s="7">
        <f t="shared" si="50"/>
        <v>9</v>
      </c>
      <c r="EW256" s="7">
        <f t="shared" si="50"/>
        <v>49</v>
      </c>
      <c r="EX256" s="7">
        <f t="shared" si="50"/>
        <v>42</v>
      </c>
      <c r="EY256" s="7">
        <f t="shared" si="50"/>
        <v>51</v>
      </c>
      <c r="EZ256" s="7">
        <f t="shared" si="50"/>
        <v>4</v>
      </c>
      <c r="FA256" s="7">
        <f t="shared" si="50"/>
        <v>74</v>
      </c>
      <c r="FB256" s="7">
        <f t="shared" si="50"/>
        <v>50</v>
      </c>
      <c r="FC256" s="7">
        <f t="shared" si="50"/>
        <v>30</v>
      </c>
      <c r="FD256" s="7">
        <f t="shared" si="50"/>
        <v>77</v>
      </c>
      <c r="FE256" s="7">
        <f t="shared" si="50"/>
        <v>913</v>
      </c>
      <c r="FF256" s="7">
        <f t="shared" si="50"/>
        <v>14</v>
      </c>
      <c r="FG256" s="7">
        <f t="shared" si="50"/>
        <v>4</v>
      </c>
      <c r="FH256" s="7">
        <f t="shared" si="50"/>
        <v>0</v>
      </c>
      <c r="FI256" s="7">
        <f t="shared" si="50"/>
        <v>133</v>
      </c>
      <c r="FJ256" s="7">
        <f t="shared" si="50"/>
        <v>7707</v>
      </c>
      <c r="FK256" s="7">
        <f t="shared" si="50"/>
        <v>95</v>
      </c>
      <c r="FL256" s="7">
        <f t="shared" si="50"/>
        <v>19</v>
      </c>
      <c r="FM256" s="7">
        <f t="shared" si="50"/>
        <v>356</v>
      </c>
      <c r="FN256" s="7">
        <f t="shared" si="50"/>
        <v>345</v>
      </c>
      <c r="FO256" s="7">
        <f t="shared" si="50"/>
        <v>120</v>
      </c>
      <c r="FP256" s="7">
        <f t="shared" si="50"/>
        <v>53</v>
      </c>
      <c r="FQ256" s="7">
        <f t="shared" si="50"/>
        <v>314</v>
      </c>
      <c r="FR256" s="7">
        <f t="shared" si="50"/>
        <v>41</v>
      </c>
      <c r="FS256" s="7">
        <f t="shared" si="50"/>
        <v>554</v>
      </c>
      <c r="FT256" s="7">
        <f t="shared" si="50"/>
        <v>286</v>
      </c>
      <c r="FU256" s="7">
        <f t="shared" si="50"/>
        <v>12</v>
      </c>
      <c r="FV256" s="7">
        <f t="shared" si="50"/>
        <v>171</v>
      </c>
      <c r="FW256" s="7">
        <f t="shared" si="50"/>
        <v>87</v>
      </c>
      <c r="FX256" s="7">
        <f t="shared" si="50"/>
        <v>188</v>
      </c>
      <c r="FY256" s="7">
        <f t="shared" si="50"/>
        <v>27</v>
      </c>
      <c r="FZ256" s="7">
        <f t="shared" si="50"/>
        <v>76</v>
      </c>
      <c r="GA256" s="7">
        <f t="shared" si="50"/>
        <v>38</v>
      </c>
      <c r="GB256" s="7">
        <f t="shared" si="50"/>
        <v>889</v>
      </c>
      <c r="GC256" s="7">
        <f t="shared" si="50"/>
        <v>119</v>
      </c>
      <c r="GD256" s="7">
        <f t="shared" si="50"/>
        <v>214</v>
      </c>
      <c r="GE256" s="7">
        <f t="shared" si="50"/>
        <v>36</v>
      </c>
      <c r="GF256" s="7">
        <f t="shared" si="50"/>
        <v>330</v>
      </c>
      <c r="GG256" s="7">
        <f t="shared" si="50"/>
        <v>39</v>
      </c>
      <c r="GH256" s="7">
        <f t="shared" si="50"/>
        <v>8</v>
      </c>
      <c r="GI256" s="7">
        <f t="shared" si="50"/>
        <v>361</v>
      </c>
      <c r="GJ256" s="7">
        <f t="shared" si="50"/>
        <v>345</v>
      </c>
      <c r="GK256" s="7">
        <f t="shared" si="50"/>
        <v>903</v>
      </c>
      <c r="GL256" s="7">
        <f t="shared" si="50"/>
        <v>218</v>
      </c>
      <c r="GM256" s="7">
        <f t="shared" si="50"/>
        <v>22</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325</v>
      </c>
      <c r="GP256" s="7">
        <f t="shared" si="51"/>
        <v>110</v>
      </c>
      <c r="GQ256" s="7">
        <f t="shared" si="51"/>
        <v>294</v>
      </c>
      <c r="GR256" s="7">
        <f t="shared" si="51"/>
        <v>32</v>
      </c>
      <c r="GS256" s="7">
        <f t="shared" si="51"/>
        <v>515</v>
      </c>
      <c r="GT256" s="7">
        <f t="shared" si="51"/>
        <v>273</v>
      </c>
      <c r="GU256" s="7">
        <f t="shared" si="51"/>
        <v>82</v>
      </c>
      <c r="GV256" s="7">
        <f t="shared" si="51"/>
        <v>13</v>
      </c>
      <c r="GW256" s="7">
        <f t="shared" si="51"/>
        <v>53</v>
      </c>
      <c r="GX256" s="7">
        <f t="shared" si="51"/>
        <v>60</v>
      </c>
      <c r="GY256" s="7">
        <f t="shared" si="51"/>
        <v>22</v>
      </c>
      <c r="GZ256" s="7">
        <f t="shared" si="51"/>
        <v>399</v>
      </c>
      <c r="HA256" s="7">
        <f t="shared" si="51"/>
        <v>195</v>
      </c>
      <c r="HB256" s="7">
        <f t="shared" si="51"/>
        <v>7629</v>
      </c>
      <c r="HC256" s="7">
        <f t="shared" si="51"/>
        <v>82</v>
      </c>
      <c r="HD256" s="7">
        <f t="shared" si="51"/>
        <v>117</v>
      </c>
      <c r="HE256" s="7">
        <f t="shared" si="51"/>
        <v>53</v>
      </c>
      <c r="HF256" s="7">
        <f t="shared" si="51"/>
        <v>96</v>
      </c>
      <c r="HG256" s="7">
        <f t="shared" si="51"/>
        <v>543</v>
      </c>
      <c r="HH256" s="7">
        <f t="shared" si="51"/>
        <v>264</v>
      </c>
      <c r="HI256" s="7">
        <f t="shared" si="51"/>
        <v>19</v>
      </c>
      <c r="HJ256" s="7">
        <f t="shared" si="51"/>
        <v>988</v>
      </c>
      <c r="HK256" s="7">
        <f t="shared" si="51"/>
        <v>248</v>
      </c>
      <c r="HL256" s="7">
        <f t="shared" si="51"/>
        <v>105</v>
      </c>
      <c r="HM256" s="7">
        <f t="shared" si="51"/>
        <v>27</v>
      </c>
      <c r="HN256" s="7">
        <f t="shared" si="51"/>
        <v>16</v>
      </c>
      <c r="HO256" s="7">
        <f t="shared" si="51"/>
        <v>30</v>
      </c>
      <c r="HP256" s="7">
        <f t="shared" si="51"/>
        <v>47</v>
      </c>
      <c r="HQ256" s="7">
        <f t="shared" si="51"/>
        <v>1347</v>
      </c>
      <c r="HR256" s="7">
        <f t="shared" si="51"/>
        <v>5</v>
      </c>
      <c r="HS256" s="7">
        <f t="shared" si="51"/>
        <v>25</v>
      </c>
      <c r="HT256" s="7">
        <f t="shared" si="51"/>
        <v>52</v>
      </c>
      <c r="HU256" s="7">
        <f t="shared" si="51"/>
        <v>40</v>
      </c>
      <c r="HV256" s="7">
        <f t="shared" si="51"/>
        <v>663</v>
      </c>
      <c r="HW256" s="7">
        <f t="shared" si="51"/>
        <v>26</v>
      </c>
      <c r="HX256" s="7">
        <f t="shared" si="51"/>
        <v>107</v>
      </c>
      <c r="HY256" s="7">
        <f t="shared" si="51"/>
        <v>89</v>
      </c>
      <c r="HZ256" s="7">
        <f t="shared" si="51"/>
        <v>13</v>
      </c>
      <c r="IA256" s="7">
        <f t="shared" si="51"/>
        <v>176</v>
      </c>
      <c r="IB256" s="7">
        <f t="shared" si="51"/>
        <v>162</v>
      </c>
      <c r="IC256" s="7">
        <f t="shared" si="51"/>
        <v>175</v>
      </c>
      <c r="ID256" s="7">
        <f t="shared" si="51"/>
        <v>13</v>
      </c>
      <c r="IE256" s="7">
        <f t="shared" si="51"/>
        <v>344</v>
      </c>
      <c r="IF256" s="7">
        <f t="shared" si="51"/>
        <v>255</v>
      </c>
      <c r="IG256" s="7">
        <f t="shared" si="51"/>
        <v>162</v>
      </c>
      <c r="IH256" s="7">
        <f t="shared" si="51"/>
        <v>375</v>
      </c>
      <c r="II256" s="7">
        <f t="shared" si="51"/>
        <v>2583</v>
      </c>
      <c r="IJ256" s="7">
        <f t="shared" si="51"/>
        <v>107</v>
      </c>
      <c r="IK256" s="7">
        <f t="shared" si="51"/>
        <v>18</v>
      </c>
      <c r="IL256" s="7">
        <f t="shared" si="51"/>
        <v>0</v>
      </c>
      <c r="IM256" s="7">
        <f t="shared" si="51"/>
        <v>490</v>
      </c>
      <c r="IN256" s="7">
        <f t="shared" si="51"/>
        <v>26486</v>
      </c>
    </row>
    <row r="257" spans="1:248" x14ac:dyDescent="0.25">
      <c r="A257" s="55">
        <v>11</v>
      </c>
      <c r="B257" s="6" t="s">
        <v>137</v>
      </c>
      <c r="C257" s="7">
        <f>SUM(C236)</f>
        <v>230</v>
      </c>
      <c r="D257" s="7">
        <f t="shared" ref="D257:BO257" si="52">SUM(D236)</f>
        <v>185</v>
      </c>
      <c r="E257" s="7">
        <f t="shared" si="52"/>
        <v>601</v>
      </c>
      <c r="F257" s="7">
        <f t="shared" si="52"/>
        <v>607</v>
      </c>
      <c r="G257" s="7">
        <f t="shared" si="52"/>
        <v>241</v>
      </c>
      <c r="H257" s="7">
        <f t="shared" si="52"/>
        <v>303</v>
      </c>
      <c r="I257" s="7">
        <f t="shared" si="52"/>
        <v>387</v>
      </c>
      <c r="J257" s="7">
        <f t="shared" si="52"/>
        <v>104</v>
      </c>
      <c r="K257" s="7">
        <f t="shared" si="52"/>
        <v>920</v>
      </c>
      <c r="L257" s="7">
        <f t="shared" si="52"/>
        <v>262</v>
      </c>
      <c r="M257" s="7">
        <f t="shared" si="52"/>
        <v>140</v>
      </c>
      <c r="N257" s="7">
        <f t="shared" si="52"/>
        <v>374</v>
      </c>
      <c r="O257" s="7">
        <f t="shared" si="52"/>
        <v>296</v>
      </c>
      <c r="P257" s="7">
        <f t="shared" si="52"/>
        <v>342</v>
      </c>
      <c r="Q257" s="7">
        <f t="shared" si="52"/>
        <v>92</v>
      </c>
      <c r="R257" s="7">
        <f t="shared" si="52"/>
        <v>325</v>
      </c>
      <c r="S257" s="7">
        <f t="shared" si="52"/>
        <v>316</v>
      </c>
      <c r="T257" s="7">
        <f t="shared" si="52"/>
        <v>530</v>
      </c>
      <c r="U257" s="7">
        <f t="shared" si="52"/>
        <v>355</v>
      </c>
      <c r="V257" s="7">
        <f t="shared" si="52"/>
        <v>333</v>
      </c>
      <c r="W257" s="7">
        <f t="shared" si="52"/>
        <v>141</v>
      </c>
      <c r="X257" s="7">
        <f t="shared" si="52"/>
        <v>527</v>
      </c>
      <c r="Y257" s="7">
        <f t="shared" si="52"/>
        <v>171</v>
      </c>
      <c r="Z257" s="7">
        <f t="shared" si="52"/>
        <v>97</v>
      </c>
      <c r="AA257" s="7">
        <f t="shared" si="52"/>
        <v>629</v>
      </c>
      <c r="AB257" s="7">
        <f t="shared" si="52"/>
        <v>299</v>
      </c>
      <c r="AC257" s="7">
        <f t="shared" si="52"/>
        <v>1065</v>
      </c>
      <c r="AD257" s="7">
        <f t="shared" si="52"/>
        <v>481</v>
      </c>
      <c r="AE257" s="7">
        <f t="shared" si="52"/>
        <v>142</v>
      </c>
      <c r="AF257" s="7">
        <f t="shared" si="52"/>
        <v>111</v>
      </c>
      <c r="AG257" s="7">
        <f t="shared" si="52"/>
        <v>221</v>
      </c>
      <c r="AH257" s="7">
        <f t="shared" si="52"/>
        <v>190</v>
      </c>
      <c r="AI257" s="7">
        <f t="shared" si="52"/>
        <v>315</v>
      </c>
      <c r="AJ257" s="7">
        <f t="shared" si="52"/>
        <v>170</v>
      </c>
      <c r="AK257" s="7">
        <f t="shared" si="52"/>
        <v>512</v>
      </c>
      <c r="AL257" s="7">
        <f t="shared" si="52"/>
        <v>277</v>
      </c>
      <c r="AM257" s="7">
        <f t="shared" si="52"/>
        <v>253</v>
      </c>
      <c r="AN257" s="7">
        <f t="shared" si="52"/>
        <v>133</v>
      </c>
      <c r="AO257" s="7">
        <f t="shared" si="52"/>
        <v>234</v>
      </c>
      <c r="AP257" s="7">
        <f t="shared" si="52"/>
        <v>225</v>
      </c>
      <c r="AQ257" s="7">
        <f t="shared" si="52"/>
        <v>150</v>
      </c>
      <c r="AR257" s="7">
        <f t="shared" si="52"/>
        <v>427</v>
      </c>
      <c r="AS257" s="7">
        <f t="shared" si="52"/>
        <v>264</v>
      </c>
      <c r="AT257" s="7">
        <f t="shared" si="52"/>
        <v>6124</v>
      </c>
      <c r="AU257" s="7">
        <f t="shared" si="52"/>
        <v>161</v>
      </c>
      <c r="AV257" s="7">
        <f t="shared" si="52"/>
        <v>417</v>
      </c>
      <c r="AW257" s="7">
        <f t="shared" si="52"/>
        <v>360</v>
      </c>
      <c r="AX257" s="7">
        <f t="shared" si="52"/>
        <v>294</v>
      </c>
      <c r="AY257" s="7">
        <f t="shared" si="52"/>
        <v>761</v>
      </c>
      <c r="AZ257" s="7">
        <f t="shared" si="52"/>
        <v>433</v>
      </c>
      <c r="BA257" s="7">
        <f t="shared" si="52"/>
        <v>143</v>
      </c>
      <c r="BB257" s="7">
        <f t="shared" si="52"/>
        <v>687</v>
      </c>
      <c r="BC257" s="7">
        <f t="shared" si="52"/>
        <v>1087</v>
      </c>
      <c r="BD257" s="7">
        <f t="shared" si="52"/>
        <v>165</v>
      </c>
      <c r="BE257" s="7">
        <f t="shared" si="52"/>
        <v>240</v>
      </c>
      <c r="BF257" s="7">
        <f t="shared" si="52"/>
        <v>153</v>
      </c>
      <c r="BG257" s="7">
        <f t="shared" si="52"/>
        <v>146</v>
      </c>
      <c r="BH257" s="7">
        <f t="shared" si="52"/>
        <v>162</v>
      </c>
      <c r="BI257" s="7">
        <f t="shared" si="52"/>
        <v>1267</v>
      </c>
      <c r="BJ257" s="7">
        <f t="shared" si="52"/>
        <v>72</v>
      </c>
      <c r="BK257" s="7">
        <f t="shared" si="52"/>
        <v>21</v>
      </c>
      <c r="BL257" s="7">
        <f t="shared" si="52"/>
        <v>340</v>
      </c>
      <c r="BM257" s="7">
        <f t="shared" si="52"/>
        <v>239</v>
      </c>
      <c r="BN257" s="7">
        <f t="shared" si="52"/>
        <v>1021</v>
      </c>
      <c r="BO257" s="7">
        <f t="shared" si="52"/>
        <v>142</v>
      </c>
      <c r="BP257" s="7">
        <f t="shared" ref="BP257:EA257" si="53">SUM(BP236)</f>
        <v>208</v>
      </c>
      <c r="BQ257" s="7">
        <f t="shared" si="53"/>
        <v>275</v>
      </c>
      <c r="BR257" s="7">
        <f t="shared" si="53"/>
        <v>104</v>
      </c>
      <c r="BS257" s="7">
        <f t="shared" si="53"/>
        <v>260</v>
      </c>
      <c r="BT257" s="7">
        <f t="shared" si="53"/>
        <v>323</v>
      </c>
      <c r="BU257" s="7">
        <f t="shared" si="53"/>
        <v>498</v>
      </c>
      <c r="BV257" s="7">
        <f t="shared" si="53"/>
        <v>98</v>
      </c>
      <c r="BW257" s="7">
        <f t="shared" si="53"/>
        <v>659</v>
      </c>
      <c r="BX257" s="7">
        <f t="shared" si="53"/>
        <v>248</v>
      </c>
      <c r="BY257" s="7">
        <f t="shared" si="53"/>
        <v>430</v>
      </c>
      <c r="BZ257" s="7">
        <f t="shared" si="53"/>
        <v>353</v>
      </c>
      <c r="CA257" s="7">
        <f t="shared" si="53"/>
        <v>1697</v>
      </c>
      <c r="CB257" s="7">
        <f t="shared" si="53"/>
        <v>505</v>
      </c>
      <c r="CC257" s="7">
        <f t="shared" si="53"/>
        <v>120</v>
      </c>
      <c r="CD257" s="7">
        <f t="shared" si="53"/>
        <v>494</v>
      </c>
      <c r="CE257" s="7">
        <f t="shared" si="53"/>
        <v>493</v>
      </c>
      <c r="CF257" s="7">
        <f t="shared" si="53"/>
        <v>35175</v>
      </c>
      <c r="CG257" s="7">
        <f t="shared" si="53"/>
        <v>212</v>
      </c>
      <c r="CH257" s="7">
        <f t="shared" si="53"/>
        <v>117</v>
      </c>
      <c r="CI257" s="7">
        <f t="shared" si="53"/>
        <v>631</v>
      </c>
      <c r="CJ257" s="7">
        <f t="shared" si="53"/>
        <v>732</v>
      </c>
      <c r="CK257" s="7">
        <f t="shared" si="53"/>
        <v>248</v>
      </c>
      <c r="CL257" s="7">
        <f t="shared" si="53"/>
        <v>259</v>
      </c>
      <c r="CM257" s="7">
        <f t="shared" si="53"/>
        <v>537</v>
      </c>
      <c r="CN257" s="7">
        <f t="shared" si="53"/>
        <v>97</v>
      </c>
      <c r="CO257" s="7">
        <f t="shared" si="53"/>
        <v>1094</v>
      </c>
      <c r="CP257" s="7">
        <f t="shared" si="53"/>
        <v>345</v>
      </c>
      <c r="CQ257" s="7">
        <f t="shared" si="53"/>
        <v>145</v>
      </c>
      <c r="CR257" s="7">
        <f t="shared" si="53"/>
        <v>374</v>
      </c>
      <c r="CS257" s="7">
        <f t="shared" si="53"/>
        <v>292</v>
      </c>
      <c r="CT257" s="7">
        <f t="shared" si="53"/>
        <v>529</v>
      </c>
      <c r="CU257" s="7">
        <f t="shared" si="53"/>
        <v>126</v>
      </c>
      <c r="CV257" s="7">
        <f t="shared" si="53"/>
        <v>266</v>
      </c>
      <c r="CW257" s="7">
        <f t="shared" si="53"/>
        <v>224</v>
      </c>
      <c r="CX257" s="7">
        <f t="shared" si="53"/>
        <v>696</v>
      </c>
      <c r="CY257" s="7">
        <f t="shared" si="53"/>
        <v>314</v>
      </c>
      <c r="CZ257" s="7">
        <f t="shared" si="53"/>
        <v>367</v>
      </c>
      <c r="DA257" s="7">
        <f t="shared" si="53"/>
        <v>129</v>
      </c>
      <c r="DB257" s="7">
        <f t="shared" si="53"/>
        <v>795</v>
      </c>
      <c r="DC257" s="7">
        <f t="shared" si="53"/>
        <v>161</v>
      </c>
      <c r="DD257" s="7">
        <f t="shared" si="53"/>
        <v>76</v>
      </c>
      <c r="DE257" s="7">
        <f t="shared" si="53"/>
        <v>611</v>
      </c>
      <c r="DF257" s="7">
        <f t="shared" si="53"/>
        <v>389</v>
      </c>
      <c r="DG257" s="7">
        <f t="shared" si="53"/>
        <v>1307</v>
      </c>
      <c r="DH257" s="7">
        <f t="shared" si="53"/>
        <v>434</v>
      </c>
      <c r="DI257" s="7">
        <f t="shared" si="53"/>
        <v>124</v>
      </c>
      <c r="DJ257" s="7">
        <f t="shared" si="53"/>
        <v>113</v>
      </c>
      <c r="DK257" s="7">
        <f t="shared" si="53"/>
        <v>307</v>
      </c>
      <c r="DL257" s="7">
        <f t="shared" si="53"/>
        <v>181</v>
      </c>
      <c r="DM257" s="7">
        <f t="shared" si="53"/>
        <v>355</v>
      </c>
      <c r="DN257" s="7">
        <f t="shared" si="53"/>
        <v>162</v>
      </c>
      <c r="DO257" s="7">
        <f t="shared" si="53"/>
        <v>658</v>
      </c>
      <c r="DP257" s="7">
        <f t="shared" si="53"/>
        <v>316</v>
      </c>
      <c r="DQ257" s="7">
        <f t="shared" si="53"/>
        <v>260</v>
      </c>
      <c r="DR257" s="7">
        <f t="shared" si="53"/>
        <v>111</v>
      </c>
      <c r="DS257" s="7">
        <f t="shared" si="53"/>
        <v>254</v>
      </c>
      <c r="DT257" s="7">
        <f t="shared" si="53"/>
        <v>323</v>
      </c>
      <c r="DU257" s="7">
        <f t="shared" si="53"/>
        <v>170</v>
      </c>
      <c r="DV257" s="7">
        <f t="shared" si="53"/>
        <v>506</v>
      </c>
      <c r="DW257" s="7">
        <f t="shared" si="53"/>
        <v>333</v>
      </c>
      <c r="DX257" s="7">
        <f t="shared" si="53"/>
        <v>6224</v>
      </c>
      <c r="DY257" s="7">
        <f t="shared" si="53"/>
        <v>204</v>
      </c>
      <c r="DZ257" s="7">
        <f t="shared" si="53"/>
        <v>358</v>
      </c>
      <c r="EA257" s="7">
        <f t="shared" si="53"/>
        <v>240</v>
      </c>
      <c r="EB257" s="7">
        <f t="shared" ref="EB257:GM257" si="54">SUM(EB236)</f>
        <v>273</v>
      </c>
      <c r="EC257" s="7">
        <f t="shared" si="54"/>
        <v>849</v>
      </c>
      <c r="ED257" s="7">
        <f t="shared" si="54"/>
        <v>542</v>
      </c>
      <c r="EE257" s="7">
        <f t="shared" si="54"/>
        <v>149</v>
      </c>
      <c r="EF257" s="7">
        <f t="shared" si="54"/>
        <v>852</v>
      </c>
      <c r="EG257" s="7">
        <f t="shared" si="54"/>
        <v>658</v>
      </c>
      <c r="EH257" s="7">
        <f t="shared" si="54"/>
        <v>142</v>
      </c>
      <c r="EI257" s="7">
        <f t="shared" si="54"/>
        <v>163</v>
      </c>
      <c r="EJ257" s="7">
        <f t="shared" si="54"/>
        <v>148</v>
      </c>
      <c r="EK257" s="7">
        <f t="shared" si="54"/>
        <v>133</v>
      </c>
      <c r="EL257" s="7">
        <f t="shared" si="54"/>
        <v>159</v>
      </c>
      <c r="EM257" s="7">
        <f t="shared" si="54"/>
        <v>1309</v>
      </c>
      <c r="EN257" s="7">
        <f t="shared" si="54"/>
        <v>46</v>
      </c>
      <c r="EO257" s="7">
        <f t="shared" si="54"/>
        <v>23</v>
      </c>
      <c r="EP257" s="7">
        <f t="shared" si="54"/>
        <v>266</v>
      </c>
      <c r="EQ257" s="7">
        <f t="shared" si="54"/>
        <v>228</v>
      </c>
      <c r="ER257" s="7">
        <f t="shared" si="54"/>
        <v>1372</v>
      </c>
      <c r="ES257" s="7">
        <f t="shared" si="54"/>
        <v>119</v>
      </c>
      <c r="ET257" s="7">
        <f t="shared" si="54"/>
        <v>210</v>
      </c>
      <c r="EU257" s="7">
        <f t="shared" si="54"/>
        <v>237</v>
      </c>
      <c r="EV257" s="7">
        <f t="shared" si="54"/>
        <v>99</v>
      </c>
      <c r="EW257" s="7">
        <f t="shared" si="54"/>
        <v>278</v>
      </c>
      <c r="EX257" s="7">
        <f t="shared" si="54"/>
        <v>305</v>
      </c>
      <c r="EY257" s="7">
        <f t="shared" si="54"/>
        <v>422</v>
      </c>
      <c r="EZ257" s="7">
        <f t="shared" si="54"/>
        <v>69</v>
      </c>
      <c r="FA257" s="7">
        <f t="shared" si="54"/>
        <v>928</v>
      </c>
      <c r="FB257" s="7">
        <f t="shared" si="54"/>
        <v>410</v>
      </c>
      <c r="FC257" s="7">
        <f t="shared" si="54"/>
        <v>253</v>
      </c>
      <c r="FD257" s="7">
        <f t="shared" si="54"/>
        <v>545</v>
      </c>
      <c r="FE257" s="7">
        <f t="shared" si="54"/>
        <v>1930</v>
      </c>
      <c r="FF257" s="7">
        <f t="shared" si="54"/>
        <v>472</v>
      </c>
      <c r="FG257" s="7">
        <f t="shared" si="54"/>
        <v>102</v>
      </c>
      <c r="FH257" s="7">
        <f t="shared" si="54"/>
        <v>469</v>
      </c>
      <c r="FI257" s="7">
        <f t="shared" si="54"/>
        <v>312</v>
      </c>
      <c r="FJ257" s="7">
        <f t="shared" si="54"/>
        <v>37199</v>
      </c>
      <c r="FK257" s="7">
        <f t="shared" si="54"/>
        <v>443</v>
      </c>
      <c r="FL257" s="7">
        <f t="shared" si="54"/>
        <v>309</v>
      </c>
      <c r="FM257" s="7">
        <f t="shared" si="54"/>
        <v>1237</v>
      </c>
      <c r="FN257" s="7">
        <f t="shared" si="54"/>
        <v>1344</v>
      </c>
      <c r="FO257" s="7">
        <f t="shared" si="54"/>
        <v>489</v>
      </c>
      <c r="FP257" s="7">
        <f t="shared" si="54"/>
        <v>558</v>
      </c>
      <c r="FQ257" s="7">
        <f t="shared" si="54"/>
        <v>921</v>
      </c>
      <c r="FR257" s="7">
        <f t="shared" si="54"/>
        <v>204</v>
      </c>
      <c r="FS257" s="7">
        <f t="shared" si="54"/>
        <v>2015</v>
      </c>
      <c r="FT257" s="7">
        <f t="shared" si="54"/>
        <v>610</v>
      </c>
      <c r="FU257" s="7">
        <f t="shared" si="54"/>
        <v>281</v>
      </c>
      <c r="FV257" s="7">
        <f t="shared" si="54"/>
        <v>754</v>
      </c>
      <c r="FW257" s="7">
        <f t="shared" si="54"/>
        <v>589</v>
      </c>
      <c r="FX257" s="7">
        <f t="shared" si="54"/>
        <v>876</v>
      </c>
      <c r="FY257" s="7">
        <f t="shared" si="54"/>
        <v>217</v>
      </c>
      <c r="FZ257" s="7">
        <f t="shared" si="54"/>
        <v>587</v>
      </c>
      <c r="GA257" s="7">
        <f t="shared" si="54"/>
        <v>538</v>
      </c>
      <c r="GB257" s="7">
        <f t="shared" si="54"/>
        <v>1228</v>
      </c>
      <c r="GC257" s="7">
        <f t="shared" si="54"/>
        <v>668</v>
      </c>
      <c r="GD257" s="7">
        <f t="shared" si="54"/>
        <v>699</v>
      </c>
      <c r="GE257" s="7">
        <f t="shared" si="54"/>
        <v>271</v>
      </c>
      <c r="GF257" s="7">
        <f t="shared" si="54"/>
        <v>1322</v>
      </c>
      <c r="GG257" s="7">
        <f t="shared" si="54"/>
        <v>335</v>
      </c>
      <c r="GH257" s="7">
        <f t="shared" si="54"/>
        <v>174</v>
      </c>
      <c r="GI257" s="7">
        <f t="shared" si="54"/>
        <v>1246</v>
      </c>
      <c r="GJ257" s="7">
        <f t="shared" si="54"/>
        <v>686</v>
      </c>
      <c r="GK257" s="7">
        <f t="shared" si="54"/>
        <v>2377</v>
      </c>
      <c r="GL257" s="7">
        <f t="shared" si="54"/>
        <v>915</v>
      </c>
      <c r="GM257" s="7">
        <f t="shared" si="54"/>
        <v>267</v>
      </c>
      <c r="GN257" s="7">
        <f t="shared" ref="GN257:IN257" si="55">SUM(GN236)</f>
        <v>223</v>
      </c>
      <c r="GO257" s="7">
        <f t="shared" si="55"/>
        <v>531</v>
      </c>
      <c r="GP257" s="7">
        <f t="shared" si="55"/>
        <v>371</v>
      </c>
      <c r="GQ257" s="7">
        <f t="shared" si="55"/>
        <v>670</v>
      </c>
      <c r="GR257" s="7">
        <f t="shared" si="55"/>
        <v>332</v>
      </c>
      <c r="GS257" s="7">
        <f t="shared" si="55"/>
        <v>1175</v>
      </c>
      <c r="GT257" s="7">
        <f t="shared" si="55"/>
        <v>592</v>
      </c>
      <c r="GU257" s="7">
        <f t="shared" si="55"/>
        <v>510</v>
      </c>
      <c r="GV257" s="7">
        <f t="shared" si="55"/>
        <v>246</v>
      </c>
      <c r="GW257" s="7">
        <f t="shared" si="55"/>
        <v>490</v>
      </c>
      <c r="GX257" s="7">
        <f t="shared" si="55"/>
        <v>552</v>
      </c>
      <c r="GY257" s="7">
        <f t="shared" si="55"/>
        <v>317</v>
      </c>
      <c r="GZ257" s="7">
        <f t="shared" si="55"/>
        <v>935</v>
      </c>
      <c r="HA257" s="7">
        <f t="shared" si="55"/>
        <v>603</v>
      </c>
      <c r="HB257" s="7">
        <f t="shared" si="55"/>
        <v>12347</v>
      </c>
      <c r="HC257" s="7">
        <f t="shared" si="55"/>
        <v>365</v>
      </c>
      <c r="HD257" s="7">
        <f t="shared" si="55"/>
        <v>776</v>
      </c>
      <c r="HE257" s="7">
        <f t="shared" si="55"/>
        <v>600</v>
      </c>
      <c r="HF257" s="7">
        <f t="shared" si="55"/>
        <v>564</v>
      </c>
      <c r="HG257" s="7">
        <f t="shared" si="55"/>
        <v>1611</v>
      </c>
      <c r="HH257" s="7">
        <f t="shared" si="55"/>
        <v>973</v>
      </c>
      <c r="HI257" s="7">
        <f t="shared" si="55"/>
        <v>293</v>
      </c>
      <c r="HJ257" s="7">
        <f t="shared" si="55"/>
        <v>1540</v>
      </c>
      <c r="HK257" s="7">
        <f t="shared" si="55"/>
        <v>1752</v>
      </c>
      <c r="HL257" s="7">
        <f t="shared" si="55"/>
        <v>310</v>
      </c>
      <c r="HM257" s="7">
        <f t="shared" si="55"/>
        <v>401</v>
      </c>
      <c r="HN257" s="7">
        <f t="shared" si="55"/>
        <v>296</v>
      </c>
      <c r="HO257" s="7">
        <f t="shared" si="55"/>
        <v>284</v>
      </c>
      <c r="HP257" s="7">
        <f t="shared" si="55"/>
        <v>319</v>
      </c>
      <c r="HQ257" s="7">
        <f t="shared" si="55"/>
        <v>2580</v>
      </c>
      <c r="HR257" s="7">
        <f t="shared" si="55"/>
        <v>122</v>
      </c>
      <c r="HS257" s="7">
        <f t="shared" si="55"/>
        <v>42</v>
      </c>
      <c r="HT257" s="7">
        <f t="shared" si="55"/>
        <v>609</v>
      </c>
      <c r="HU257" s="7">
        <f t="shared" si="55"/>
        <v>465</v>
      </c>
      <c r="HV257" s="7">
        <f t="shared" si="55"/>
        <v>2392</v>
      </c>
      <c r="HW257" s="7">
        <f t="shared" si="55"/>
        <v>262</v>
      </c>
      <c r="HX257" s="7">
        <f t="shared" si="55"/>
        <v>416</v>
      </c>
      <c r="HY257" s="7">
        <f t="shared" si="55"/>
        <v>508</v>
      </c>
      <c r="HZ257" s="7">
        <f t="shared" si="55"/>
        <v>196</v>
      </c>
      <c r="IA257" s="7">
        <f t="shared" si="55"/>
        <v>538</v>
      </c>
      <c r="IB257" s="7">
        <f t="shared" si="55"/>
        <v>625</v>
      </c>
      <c r="IC257" s="7">
        <f t="shared" si="55"/>
        <v>919</v>
      </c>
      <c r="ID257" s="7">
        <f t="shared" si="55"/>
        <v>173</v>
      </c>
      <c r="IE257" s="7">
        <f t="shared" si="55"/>
        <v>1589</v>
      </c>
      <c r="IF257" s="7">
        <f t="shared" si="55"/>
        <v>656</v>
      </c>
      <c r="IG257" s="7">
        <f t="shared" si="55"/>
        <v>678</v>
      </c>
      <c r="IH257" s="7">
        <f t="shared" si="55"/>
        <v>902</v>
      </c>
      <c r="II257" s="7">
        <f t="shared" si="55"/>
        <v>3633</v>
      </c>
      <c r="IJ257" s="7">
        <f t="shared" si="55"/>
        <v>977</v>
      </c>
      <c r="IK257" s="7">
        <f t="shared" si="55"/>
        <v>217</v>
      </c>
      <c r="IL257" s="7">
        <f t="shared" si="55"/>
        <v>962</v>
      </c>
      <c r="IM257" s="7">
        <f t="shared" si="55"/>
        <v>805</v>
      </c>
      <c r="IN257" s="7">
        <f t="shared" si="55"/>
        <v>72375</v>
      </c>
    </row>
    <row r="258" spans="1:248" s="1" customFormat="1" x14ac:dyDescent="0.25">
      <c r="A258" s="55">
        <v>12</v>
      </c>
      <c r="B258" s="6" t="s">
        <v>138</v>
      </c>
      <c r="C258" s="7">
        <f>C238</f>
        <v>396</v>
      </c>
      <c r="D258" s="7">
        <f t="shared" ref="D258:BO258" si="56">D238</f>
        <v>271</v>
      </c>
      <c r="E258" s="7">
        <f t="shared" si="56"/>
        <v>2931</v>
      </c>
      <c r="F258" s="7">
        <f t="shared" si="56"/>
        <v>3649</v>
      </c>
      <c r="G258" s="7">
        <f t="shared" si="56"/>
        <v>841</v>
      </c>
      <c r="H258" s="7">
        <f t="shared" si="56"/>
        <v>1155</v>
      </c>
      <c r="I258" s="7">
        <f t="shared" si="56"/>
        <v>4406</v>
      </c>
      <c r="J258" s="7">
        <f t="shared" si="56"/>
        <v>387</v>
      </c>
      <c r="K258" s="7">
        <f t="shared" si="56"/>
        <v>14455</v>
      </c>
      <c r="L258" s="7">
        <f t="shared" si="56"/>
        <v>4248</v>
      </c>
      <c r="M258" s="7">
        <f t="shared" si="56"/>
        <v>214</v>
      </c>
      <c r="N258" s="7">
        <f t="shared" si="56"/>
        <v>798</v>
      </c>
      <c r="O258" s="7">
        <f t="shared" si="56"/>
        <v>1923</v>
      </c>
      <c r="P258" s="7">
        <f t="shared" si="56"/>
        <v>4824</v>
      </c>
      <c r="Q258" s="7">
        <f t="shared" si="56"/>
        <v>142</v>
      </c>
      <c r="R258" s="7">
        <f t="shared" si="56"/>
        <v>532</v>
      </c>
      <c r="S258" s="7">
        <f t="shared" si="56"/>
        <v>652</v>
      </c>
      <c r="T258" s="7">
        <f t="shared" si="56"/>
        <v>5373</v>
      </c>
      <c r="U258" s="7">
        <f t="shared" si="56"/>
        <v>911</v>
      </c>
      <c r="V258" s="7">
        <f t="shared" si="56"/>
        <v>2944</v>
      </c>
      <c r="W258" s="7">
        <f t="shared" si="56"/>
        <v>263</v>
      </c>
      <c r="X258" s="7">
        <f t="shared" si="56"/>
        <v>5287</v>
      </c>
      <c r="Y258" s="7">
        <f t="shared" si="56"/>
        <v>403</v>
      </c>
      <c r="Z258" s="7">
        <f t="shared" si="56"/>
        <v>436</v>
      </c>
      <c r="AA258" s="7">
        <f t="shared" si="56"/>
        <v>2823</v>
      </c>
      <c r="AB258" s="7">
        <f t="shared" si="56"/>
        <v>5974</v>
      </c>
      <c r="AC258" s="7">
        <f t="shared" si="56"/>
        <v>7950</v>
      </c>
      <c r="AD258" s="7">
        <f t="shared" si="56"/>
        <v>1312</v>
      </c>
      <c r="AE258" s="7">
        <f t="shared" si="56"/>
        <v>533</v>
      </c>
      <c r="AF258" s="7">
        <f t="shared" si="56"/>
        <v>163</v>
      </c>
      <c r="AG258" s="7">
        <f t="shared" si="56"/>
        <v>2870</v>
      </c>
      <c r="AH258" s="7">
        <f t="shared" si="56"/>
        <v>471</v>
      </c>
      <c r="AI258" s="7">
        <f t="shared" si="56"/>
        <v>6295</v>
      </c>
      <c r="AJ258" s="7">
        <f t="shared" si="56"/>
        <v>444</v>
      </c>
      <c r="AK258" s="7">
        <f t="shared" si="56"/>
        <v>6372</v>
      </c>
      <c r="AL258" s="7">
        <f t="shared" si="56"/>
        <v>6496</v>
      </c>
      <c r="AM258" s="7">
        <f t="shared" si="56"/>
        <v>1425</v>
      </c>
      <c r="AN258" s="7">
        <f t="shared" si="56"/>
        <v>315</v>
      </c>
      <c r="AO258" s="7">
        <f t="shared" si="56"/>
        <v>1284</v>
      </c>
      <c r="AP258" s="7">
        <f t="shared" si="56"/>
        <v>3626</v>
      </c>
      <c r="AQ258" s="7">
        <f t="shared" si="56"/>
        <v>228</v>
      </c>
      <c r="AR258" s="7">
        <f t="shared" si="56"/>
        <v>3444</v>
      </c>
      <c r="AS258" s="7">
        <f t="shared" si="56"/>
        <v>3314</v>
      </c>
      <c r="AT258" s="7">
        <f t="shared" si="56"/>
        <v>147779</v>
      </c>
      <c r="AU258" s="7">
        <f t="shared" si="56"/>
        <v>2195</v>
      </c>
      <c r="AV258" s="7">
        <f t="shared" si="56"/>
        <v>947</v>
      </c>
      <c r="AW258" s="7">
        <f t="shared" si="56"/>
        <v>756</v>
      </c>
      <c r="AX258" s="7">
        <f t="shared" si="56"/>
        <v>602</v>
      </c>
      <c r="AY258" s="7">
        <f t="shared" si="56"/>
        <v>15621</v>
      </c>
      <c r="AZ258" s="7">
        <f t="shared" si="56"/>
        <v>4151</v>
      </c>
      <c r="BA258" s="7">
        <f t="shared" si="56"/>
        <v>623</v>
      </c>
      <c r="BB258" s="7">
        <f t="shared" si="56"/>
        <v>4082</v>
      </c>
      <c r="BC258" s="7">
        <f t="shared" si="56"/>
        <v>4090</v>
      </c>
      <c r="BD258" s="7">
        <f t="shared" si="56"/>
        <v>574</v>
      </c>
      <c r="BE258" s="7">
        <f t="shared" si="56"/>
        <v>765</v>
      </c>
      <c r="BF258" s="7">
        <f t="shared" si="56"/>
        <v>445</v>
      </c>
      <c r="BG258" s="7">
        <f t="shared" si="56"/>
        <v>1696</v>
      </c>
      <c r="BH258" s="7">
        <f t="shared" si="56"/>
        <v>247</v>
      </c>
      <c r="BI258" s="7">
        <f t="shared" si="56"/>
        <v>16727</v>
      </c>
      <c r="BJ258" s="7">
        <f t="shared" si="56"/>
        <v>217</v>
      </c>
      <c r="BK258" s="7">
        <f t="shared" si="56"/>
        <v>154</v>
      </c>
      <c r="BL258" s="7">
        <f t="shared" si="56"/>
        <v>976</v>
      </c>
      <c r="BM258" s="7">
        <f t="shared" si="56"/>
        <v>585</v>
      </c>
      <c r="BN258" s="7">
        <f t="shared" si="56"/>
        <v>7633</v>
      </c>
      <c r="BO258" s="7">
        <f t="shared" si="56"/>
        <v>353</v>
      </c>
      <c r="BP258" s="7">
        <f t="shared" ref="BP258:EA258" si="57">BP238</f>
        <v>1140</v>
      </c>
      <c r="BQ258" s="7">
        <f t="shared" si="57"/>
        <v>371</v>
      </c>
      <c r="BR258" s="7">
        <f t="shared" si="57"/>
        <v>228</v>
      </c>
      <c r="BS258" s="7">
        <f t="shared" si="57"/>
        <v>636</v>
      </c>
      <c r="BT258" s="7">
        <f t="shared" si="57"/>
        <v>551</v>
      </c>
      <c r="BU258" s="7">
        <f t="shared" si="57"/>
        <v>942</v>
      </c>
      <c r="BV258" s="7">
        <f t="shared" si="57"/>
        <v>209</v>
      </c>
      <c r="BW258" s="7">
        <f t="shared" si="57"/>
        <v>9605</v>
      </c>
      <c r="BX258" s="7">
        <f t="shared" si="57"/>
        <v>3559</v>
      </c>
      <c r="BY258" s="7">
        <f t="shared" si="57"/>
        <v>735</v>
      </c>
      <c r="BZ258" s="7">
        <f t="shared" si="57"/>
        <v>5652</v>
      </c>
      <c r="CA258" s="7">
        <f t="shared" si="57"/>
        <v>17348</v>
      </c>
      <c r="CB258" s="7">
        <f t="shared" si="57"/>
        <v>3307</v>
      </c>
      <c r="CC258" s="7">
        <f t="shared" si="57"/>
        <v>172</v>
      </c>
      <c r="CD258" s="7">
        <f t="shared" si="57"/>
        <v>96</v>
      </c>
      <c r="CE258" s="7">
        <f t="shared" si="57"/>
        <v>10078</v>
      </c>
      <c r="CF258" s="7">
        <f t="shared" si="57"/>
        <v>378619</v>
      </c>
      <c r="CG258" s="7">
        <f t="shared" si="57"/>
        <v>438</v>
      </c>
      <c r="CH258" s="7">
        <f t="shared" si="57"/>
        <v>308</v>
      </c>
      <c r="CI258" s="7">
        <f t="shared" si="57"/>
        <v>4216</v>
      </c>
      <c r="CJ258" s="7">
        <f t="shared" si="57"/>
        <v>5340</v>
      </c>
      <c r="CK258" s="7">
        <f t="shared" si="57"/>
        <v>1111</v>
      </c>
      <c r="CL258" s="7">
        <f t="shared" si="57"/>
        <v>1629</v>
      </c>
      <c r="CM258" s="7">
        <f t="shared" si="57"/>
        <v>5426</v>
      </c>
      <c r="CN258" s="7">
        <f t="shared" si="57"/>
        <v>448</v>
      </c>
      <c r="CO258" s="7">
        <f t="shared" si="57"/>
        <v>16619</v>
      </c>
      <c r="CP258" s="7">
        <f t="shared" si="57"/>
        <v>6321</v>
      </c>
      <c r="CQ258" s="7">
        <f t="shared" si="57"/>
        <v>179</v>
      </c>
      <c r="CR258" s="7">
        <f t="shared" si="57"/>
        <v>921</v>
      </c>
      <c r="CS258" s="7">
        <f t="shared" si="57"/>
        <v>3430</v>
      </c>
      <c r="CT258" s="7">
        <f t="shared" si="57"/>
        <v>8984</v>
      </c>
      <c r="CU258" s="7">
        <f t="shared" si="57"/>
        <v>201</v>
      </c>
      <c r="CV258" s="7">
        <f t="shared" si="57"/>
        <v>640</v>
      </c>
      <c r="CW258" s="7">
        <f t="shared" si="57"/>
        <v>526</v>
      </c>
      <c r="CX258" s="7">
        <f t="shared" si="57"/>
        <v>7903</v>
      </c>
      <c r="CY258" s="7">
        <f t="shared" si="57"/>
        <v>1268</v>
      </c>
      <c r="CZ258" s="7">
        <f t="shared" si="57"/>
        <v>5289</v>
      </c>
      <c r="DA258" s="7">
        <f t="shared" si="57"/>
        <v>241</v>
      </c>
      <c r="DB258" s="7">
        <f t="shared" si="57"/>
        <v>6979</v>
      </c>
      <c r="DC258" s="7">
        <f t="shared" si="57"/>
        <v>510</v>
      </c>
      <c r="DD258" s="7">
        <f t="shared" si="57"/>
        <v>562</v>
      </c>
      <c r="DE258" s="7">
        <f t="shared" si="57"/>
        <v>4284</v>
      </c>
      <c r="DF258" s="7">
        <f t="shared" si="57"/>
        <v>8667</v>
      </c>
      <c r="DG258" s="7">
        <f t="shared" si="57"/>
        <v>12012</v>
      </c>
      <c r="DH258" s="7">
        <f t="shared" si="57"/>
        <v>1782</v>
      </c>
      <c r="DI258" s="7">
        <f t="shared" si="57"/>
        <v>587</v>
      </c>
      <c r="DJ258" s="7">
        <f t="shared" si="57"/>
        <v>153</v>
      </c>
      <c r="DK258" s="7">
        <f t="shared" si="57"/>
        <v>3560</v>
      </c>
      <c r="DL258" s="7">
        <f t="shared" si="57"/>
        <v>609</v>
      </c>
      <c r="DM258" s="7">
        <f t="shared" si="57"/>
        <v>8452</v>
      </c>
      <c r="DN258" s="7">
        <f t="shared" si="57"/>
        <v>478</v>
      </c>
      <c r="DO258" s="7">
        <f t="shared" si="57"/>
        <v>8023</v>
      </c>
      <c r="DP258" s="7">
        <f t="shared" si="57"/>
        <v>7770</v>
      </c>
      <c r="DQ258" s="7">
        <f t="shared" si="57"/>
        <v>2473</v>
      </c>
      <c r="DR258" s="7">
        <f t="shared" si="57"/>
        <v>249</v>
      </c>
      <c r="DS258" s="7">
        <f t="shared" si="57"/>
        <v>1835</v>
      </c>
      <c r="DT258" s="7">
        <f t="shared" si="57"/>
        <v>4562</v>
      </c>
      <c r="DU258" s="7">
        <f t="shared" si="57"/>
        <v>306</v>
      </c>
      <c r="DV258" s="7">
        <f t="shared" si="57"/>
        <v>5324</v>
      </c>
      <c r="DW258" s="7">
        <f t="shared" si="57"/>
        <v>4803</v>
      </c>
      <c r="DX258" s="7">
        <f t="shared" si="57"/>
        <v>137065</v>
      </c>
      <c r="DY258" s="7">
        <f t="shared" si="57"/>
        <v>4034</v>
      </c>
      <c r="DZ258" s="7">
        <f t="shared" si="57"/>
        <v>1301</v>
      </c>
      <c r="EA258" s="7">
        <f t="shared" si="57"/>
        <v>1168</v>
      </c>
      <c r="EB258" s="7">
        <f t="shared" ref="EB258:GM258" si="58">EB238</f>
        <v>614</v>
      </c>
      <c r="EC258" s="7">
        <f t="shared" si="58"/>
        <v>17157</v>
      </c>
      <c r="ED258" s="7">
        <f t="shared" si="58"/>
        <v>5683</v>
      </c>
      <c r="EE258" s="7">
        <f t="shared" si="58"/>
        <v>911</v>
      </c>
      <c r="EF258" s="7">
        <f t="shared" si="58"/>
        <v>5820</v>
      </c>
      <c r="EG258" s="7">
        <f t="shared" si="58"/>
        <v>6297</v>
      </c>
      <c r="EH258" s="7">
        <f t="shared" si="58"/>
        <v>715</v>
      </c>
      <c r="EI258" s="7">
        <f t="shared" si="58"/>
        <v>649</v>
      </c>
      <c r="EJ258" s="7">
        <f t="shared" si="58"/>
        <v>484</v>
      </c>
      <c r="EK258" s="7">
        <f t="shared" si="58"/>
        <v>2444</v>
      </c>
      <c r="EL258" s="7">
        <f t="shared" si="58"/>
        <v>288</v>
      </c>
      <c r="EM258" s="7">
        <f t="shared" si="58"/>
        <v>16333</v>
      </c>
      <c r="EN258" s="7">
        <f t="shared" si="58"/>
        <v>199</v>
      </c>
      <c r="EO258" s="7">
        <f t="shared" si="58"/>
        <v>173</v>
      </c>
      <c r="EP258" s="7">
        <f t="shared" si="58"/>
        <v>1062</v>
      </c>
      <c r="EQ258" s="7">
        <f t="shared" si="58"/>
        <v>553</v>
      </c>
      <c r="ER258" s="7">
        <f t="shared" si="58"/>
        <v>9520</v>
      </c>
      <c r="ES258" s="7">
        <f t="shared" si="58"/>
        <v>384</v>
      </c>
      <c r="ET258" s="7">
        <f t="shared" si="58"/>
        <v>1538</v>
      </c>
      <c r="EU258" s="7">
        <f t="shared" si="58"/>
        <v>488</v>
      </c>
      <c r="EV258" s="7">
        <f t="shared" si="58"/>
        <v>221</v>
      </c>
      <c r="EW258" s="7">
        <f t="shared" si="58"/>
        <v>956</v>
      </c>
      <c r="EX258" s="7">
        <f t="shared" si="58"/>
        <v>970</v>
      </c>
      <c r="EY258" s="7">
        <f t="shared" si="58"/>
        <v>1119</v>
      </c>
      <c r="EZ258" s="7">
        <f t="shared" si="58"/>
        <v>179</v>
      </c>
      <c r="FA258" s="7">
        <f t="shared" si="58"/>
        <v>12078</v>
      </c>
      <c r="FB258" s="7">
        <f t="shared" si="58"/>
        <v>6211</v>
      </c>
      <c r="FC258" s="7">
        <f t="shared" si="58"/>
        <v>1161</v>
      </c>
      <c r="FD258" s="7">
        <f t="shared" si="58"/>
        <v>8559</v>
      </c>
      <c r="FE258" s="7">
        <f t="shared" si="58"/>
        <v>19562</v>
      </c>
      <c r="FF258" s="7">
        <f t="shared" si="58"/>
        <v>5327</v>
      </c>
      <c r="FG258" s="7">
        <f t="shared" si="58"/>
        <v>171</v>
      </c>
      <c r="FH258" s="7">
        <f t="shared" si="58"/>
        <v>99</v>
      </c>
      <c r="FI258" s="7">
        <f t="shared" si="58"/>
        <v>10283</v>
      </c>
      <c r="FJ258" s="7">
        <f t="shared" si="58"/>
        <v>437209</v>
      </c>
      <c r="FK258" s="7">
        <f t="shared" si="58"/>
        <v>835</v>
      </c>
      <c r="FL258" s="7">
        <f t="shared" si="58"/>
        <v>578</v>
      </c>
      <c r="FM258" s="7">
        <f t="shared" si="58"/>
        <v>7139</v>
      </c>
      <c r="FN258" s="7">
        <f t="shared" si="58"/>
        <v>8992</v>
      </c>
      <c r="FO258" s="7">
        <f t="shared" si="58"/>
        <v>1949</v>
      </c>
      <c r="FP258" s="7">
        <f t="shared" si="58"/>
        <v>2783</v>
      </c>
      <c r="FQ258" s="7">
        <f t="shared" si="58"/>
        <v>9829</v>
      </c>
      <c r="FR258" s="7">
        <f t="shared" si="58"/>
        <v>835</v>
      </c>
      <c r="FS258" s="7">
        <f t="shared" si="58"/>
        <v>31068</v>
      </c>
      <c r="FT258" s="7">
        <f t="shared" si="58"/>
        <v>10567</v>
      </c>
      <c r="FU258" s="7">
        <f t="shared" si="58"/>
        <v>394</v>
      </c>
      <c r="FV258" s="7">
        <f t="shared" si="58"/>
        <v>1716</v>
      </c>
      <c r="FW258" s="7">
        <f t="shared" si="58"/>
        <v>5352</v>
      </c>
      <c r="FX258" s="7">
        <f t="shared" si="58"/>
        <v>13811</v>
      </c>
      <c r="FY258" s="7">
        <f t="shared" si="58"/>
        <v>341</v>
      </c>
      <c r="FZ258" s="7">
        <f t="shared" si="58"/>
        <v>1167</v>
      </c>
      <c r="GA258" s="7">
        <f t="shared" si="58"/>
        <v>1181</v>
      </c>
      <c r="GB258" s="7">
        <f t="shared" si="58"/>
        <v>13272</v>
      </c>
      <c r="GC258" s="7">
        <f t="shared" si="58"/>
        <v>2177</v>
      </c>
      <c r="GD258" s="7">
        <f t="shared" si="58"/>
        <v>8234</v>
      </c>
      <c r="GE258" s="7">
        <f t="shared" si="58"/>
        <v>500</v>
      </c>
      <c r="GF258" s="7">
        <f t="shared" si="58"/>
        <v>12267</v>
      </c>
      <c r="GG258" s="7">
        <f t="shared" si="58"/>
        <v>912</v>
      </c>
      <c r="GH258" s="7">
        <f t="shared" si="58"/>
        <v>998</v>
      </c>
      <c r="GI258" s="7">
        <f t="shared" si="58"/>
        <v>7103</v>
      </c>
      <c r="GJ258" s="7">
        <f t="shared" si="58"/>
        <v>14647</v>
      </c>
      <c r="GK258" s="7">
        <f t="shared" si="58"/>
        <v>19964</v>
      </c>
      <c r="GL258" s="7">
        <f t="shared" si="58"/>
        <v>3099</v>
      </c>
      <c r="GM258" s="7">
        <f t="shared" si="58"/>
        <v>1124</v>
      </c>
      <c r="GN258" s="7">
        <f t="shared" ref="GN258:IN258" si="59">GN238</f>
        <v>310</v>
      </c>
      <c r="GO258" s="7">
        <f t="shared" si="59"/>
        <v>6433</v>
      </c>
      <c r="GP258" s="7">
        <f t="shared" si="59"/>
        <v>1079</v>
      </c>
      <c r="GQ258" s="7">
        <f t="shared" si="59"/>
        <v>14750</v>
      </c>
      <c r="GR258" s="7">
        <f t="shared" si="59"/>
        <v>920</v>
      </c>
      <c r="GS258" s="7">
        <f t="shared" si="59"/>
        <v>14392</v>
      </c>
      <c r="GT258" s="7">
        <f t="shared" si="59"/>
        <v>14267</v>
      </c>
      <c r="GU258" s="7">
        <f t="shared" si="59"/>
        <v>3899</v>
      </c>
      <c r="GV258" s="7">
        <f t="shared" si="59"/>
        <v>557</v>
      </c>
      <c r="GW258" s="7">
        <f t="shared" si="59"/>
        <v>3122</v>
      </c>
      <c r="GX258" s="7">
        <f t="shared" si="59"/>
        <v>8180</v>
      </c>
      <c r="GY258" s="7">
        <f t="shared" si="59"/>
        <v>535</v>
      </c>
      <c r="GZ258" s="7">
        <f t="shared" si="59"/>
        <v>8765</v>
      </c>
      <c r="HA258" s="7">
        <f t="shared" si="59"/>
        <v>8114</v>
      </c>
      <c r="HB258" s="7">
        <f t="shared" si="59"/>
        <v>284846</v>
      </c>
      <c r="HC258" s="7">
        <f t="shared" si="59"/>
        <v>6225</v>
      </c>
      <c r="HD258" s="7">
        <f t="shared" si="59"/>
        <v>2246</v>
      </c>
      <c r="HE258" s="7">
        <f t="shared" si="59"/>
        <v>1928</v>
      </c>
      <c r="HF258" s="7">
        <f t="shared" si="59"/>
        <v>1218</v>
      </c>
      <c r="HG258" s="7">
        <f t="shared" si="59"/>
        <v>32779</v>
      </c>
      <c r="HH258" s="7">
        <f t="shared" si="59"/>
        <v>9837</v>
      </c>
      <c r="HI258" s="7">
        <f t="shared" si="59"/>
        <v>1530</v>
      </c>
      <c r="HJ258" s="7">
        <f t="shared" si="59"/>
        <v>9898</v>
      </c>
      <c r="HK258" s="7">
        <f t="shared" si="59"/>
        <v>10391</v>
      </c>
      <c r="HL258" s="7">
        <f t="shared" si="59"/>
        <v>1294</v>
      </c>
      <c r="HM258" s="7">
        <f t="shared" si="59"/>
        <v>1416</v>
      </c>
      <c r="HN258" s="7">
        <f t="shared" si="59"/>
        <v>927</v>
      </c>
      <c r="HO258" s="7">
        <f t="shared" si="59"/>
        <v>4147</v>
      </c>
      <c r="HP258" s="7">
        <f t="shared" si="59"/>
        <v>543</v>
      </c>
      <c r="HQ258" s="7">
        <f t="shared" si="59"/>
        <v>33055</v>
      </c>
      <c r="HR258" s="7">
        <f t="shared" si="59"/>
        <v>419</v>
      </c>
      <c r="HS258" s="7">
        <f t="shared" si="59"/>
        <v>328</v>
      </c>
      <c r="HT258" s="7">
        <f t="shared" si="59"/>
        <v>2035</v>
      </c>
      <c r="HU258" s="7">
        <f t="shared" si="59"/>
        <v>1138</v>
      </c>
      <c r="HV258" s="7">
        <f t="shared" si="59"/>
        <v>17155</v>
      </c>
      <c r="HW258" s="7">
        <f t="shared" si="59"/>
        <v>737</v>
      </c>
      <c r="HX258" s="7">
        <f t="shared" si="59"/>
        <v>2676</v>
      </c>
      <c r="HY258" s="7">
        <f t="shared" si="59"/>
        <v>859</v>
      </c>
      <c r="HZ258" s="7">
        <f t="shared" si="59"/>
        <v>446</v>
      </c>
      <c r="IA258" s="7">
        <f t="shared" si="59"/>
        <v>1591</v>
      </c>
      <c r="IB258" s="7">
        <f t="shared" si="59"/>
        <v>1519</v>
      </c>
      <c r="IC258" s="7">
        <f t="shared" si="59"/>
        <v>2063</v>
      </c>
      <c r="ID258" s="7">
        <f t="shared" si="59"/>
        <v>388</v>
      </c>
      <c r="IE258" s="7">
        <f t="shared" si="59"/>
        <v>21684</v>
      </c>
      <c r="IF258" s="7">
        <f t="shared" si="59"/>
        <v>9771</v>
      </c>
      <c r="IG258" s="7">
        <f t="shared" si="59"/>
        <v>1891</v>
      </c>
      <c r="IH258" s="7">
        <f t="shared" si="59"/>
        <v>14211</v>
      </c>
      <c r="II258" s="7">
        <f t="shared" si="59"/>
        <v>36907</v>
      </c>
      <c r="IJ258" s="7">
        <f t="shared" si="59"/>
        <v>8639</v>
      </c>
      <c r="IK258" s="7">
        <f t="shared" si="59"/>
        <v>346</v>
      </c>
      <c r="IL258" s="7">
        <f t="shared" si="59"/>
        <v>194</v>
      </c>
      <c r="IM258" s="7">
        <f t="shared" si="59"/>
        <v>20367</v>
      </c>
      <c r="IN258" s="7">
        <f t="shared" si="59"/>
        <v>815827</v>
      </c>
    </row>
    <row r="259" spans="1:248" x14ac:dyDescent="0.25">
      <c r="A259" s="55">
        <v>13</v>
      </c>
      <c r="B259" s="6" t="s">
        <v>139</v>
      </c>
      <c r="C259" s="7">
        <f>C239</f>
        <v>257</v>
      </c>
      <c r="D259" s="7">
        <f t="shared" ref="D259:BO259" si="60">D239</f>
        <v>236</v>
      </c>
      <c r="E259" s="7">
        <f t="shared" si="60"/>
        <v>2188</v>
      </c>
      <c r="F259" s="7">
        <f t="shared" si="60"/>
        <v>1862</v>
      </c>
      <c r="G259" s="7">
        <f t="shared" si="60"/>
        <v>611</v>
      </c>
      <c r="H259" s="7">
        <f t="shared" si="60"/>
        <v>682</v>
      </c>
      <c r="I259" s="7">
        <f t="shared" si="60"/>
        <v>1399</v>
      </c>
      <c r="J259" s="7">
        <f t="shared" si="60"/>
        <v>208</v>
      </c>
      <c r="K259" s="7">
        <f t="shared" si="60"/>
        <v>3083</v>
      </c>
      <c r="L259" s="7">
        <f t="shared" si="60"/>
        <v>3053</v>
      </c>
      <c r="M259" s="7">
        <f t="shared" si="60"/>
        <v>65</v>
      </c>
      <c r="N259" s="7">
        <f t="shared" si="60"/>
        <v>560</v>
      </c>
      <c r="O259" s="7">
        <f t="shared" si="60"/>
        <v>1290</v>
      </c>
      <c r="P259" s="7">
        <f t="shared" si="60"/>
        <v>3149</v>
      </c>
      <c r="Q259" s="7">
        <f t="shared" si="60"/>
        <v>182</v>
      </c>
      <c r="R259" s="7">
        <f t="shared" si="60"/>
        <v>421</v>
      </c>
      <c r="S259" s="7">
        <f t="shared" si="60"/>
        <v>260</v>
      </c>
      <c r="T259" s="7">
        <f t="shared" si="60"/>
        <v>2369</v>
      </c>
      <c r="U259" s="7">
        <f t="shared" si="60"/>
        <v>706</v>
      </c>
      <c r="V259" s="7">
        <f t="shared" si="60"/>
        <v>2112</v>
      </c>
      <c r="W259" s="7">
        <f t="shared" si="60"/>
        <v>86</v>
      </c>
      <c r="X259" s="7">
        <f t="shared" si="60"/>
        <v>1647</v>
      </c>
      <c r="Y259" s="7">
        <f t="shared" si="60"/>
        <v>396</v>
      </c>
      <c r="Z259" s="7">
        <f t="shared" si="60"/>
        <v>138</v>
      </c>
      <c r="AA259" s="7">
        <f t="shared" si="60"/>
        <v>2067</v>
      </c>
      <c r="AB259" s="7">
        <f t="shared" si="60"/>
        <v>3515</v>
      </c>
      <c r="AC259" s="7">
        <f t="shared" si="60"/>
        <v>4612</v>
      </c>
      <c r="AD259" s="7">
        <f t="shared" si="60"/>
        <v>1032</v>
      </c>
      <c r="AE259" s="7">
        <f t="shared" si="60"/>
        <v>264</v>
      </c>
      <c r="AF259" s="7">
        <f t="shared" si="60"/>
        <v>64</v>
      </c>
      <c r="AG259" s="7">
        <f t="shared" si="60"/>
        <v>1639</v>
      </c>
      <c r="AH259" s="7">
        <f t="shared" si="60"/>
        <v>305</v>
      </c>
      <c r="AI259" s="7">
        <f t="shared" si="60"/>
        <v>4753</v>
      </c>
      <c r="AJ259" s="7">
        <f t="shared" si="60"/>
        <v>271</v>
      </c>
      <c r="AK259" s="7">
        <f t="shared" si="60"/>
        <v>3529</v>
      </c>
      <c r="AL259" s="7">
        <f t="shared" si="60"/>
        <v>2820</v>
      </c>
      <c r="AM259" s="7">
        <f t="shared" si="60"/>
        <v>1446</v>
      </c>
      <c r="AN259" s="7">
        <f t="shared" si="60"/>
        <v>77</v>
      </c>
      <c r="AO259" s="7">
        <f t="shared" si="60"/>
        <v>653</v>
      </c>
      <c r="AP259" s="7">
        <f t="shared" si="60"/>
        <v>1651</v>
      </c>
      <c r="AQ259" s="7">
        <f t="shared" si="60"/>
        <v>186</v>
      </c>
      <c r="AR259" s="7">
        <f t="shared" si="60"/>
        <v>1880</v>
      </c>
      <c r="AS259" s="7">
        <f t="shared" si="60"/>
        <v>2001</v>
      </c>
      <c r="AT259" s="7">
        <f t="shared" si="60"/>
        <v>19194</v>
      </c>
      <c r="AU259" s="7">
        <f t="shared" si="60"/>
        <v>1647</v>
      </c>
      <c r="AV259" s="7">
        <f t="shared" si="60"/>
        <v>656</v>
      </c>
      <c r="AW259" s="7">
        <f t="shared" si="60"/>
        <v>530</v>
      </c>
      <c r="AX259" s="7">
        <f t="shared" si="60"/>
        <v>342</v>
      </c>
      <c r="AY259" s="7">
        <f t="shared" si="60"/>
        <v>4156</v>
      </c>
      <c r="AZ259" s="7">
        <f t="shared" si="60"/>
        <v>2011</v>
      </c>
      <c r="BA259" s="7">
        <f t="shared" si="60"/>
        <v>370</v>
      </c>
      <c r="BB259" s="7">
        <f t="shared" si="60"/>
        <v>1996</v>
      </c>
      <c r="BC259" s="7">
        <f t="shared" si="60"/>
        <v>2922</v>
      </c>
      <c r="BD259" s="7">
        <f t="shared" si="60"/>
        <v>372</v>
      </c>
      <c r="BE259" s="7">
        <f t="shared" si="60"/>
        <v>234</v>
      </c>
      <c r="BF259" s="7">
        <f t="shared" si="60"/>
        <v>181</v>
      </c>
      <c r="BG259" s="7">
        <f t="shared" si="60"/>
        <v>754</v>
      </c>
      <c r="BH259" s="7">
        <f t="shared" si="60"/>
        <v>227</v>
      </c>
      <c r="BI259" s="7">
        <f t="shared" si="60"/>
        <v>3029</v>
      </c>
      <c r="BJ259" s="7">
        <f t="shared" si="60"/>
        <v>93</v>
      </c>
      <c r="BK259" s="7">
        <f t="shared" si="60"/>
        <v>111</v>
      </c>
      <c r="BL259" s="7">
        <f t="shared" si="60"/>
        <v>450</v>
      </c>
      <c r="BM259" s="7">
        <f t="shared" si="60"/>
        <v>216</v>
      </c>
      <c r="BN259" s="7">
        <f t="shared" si="60"/>
        <v>2977</v>
      </c>
      <c r="BO259" s="7">
        <f t="shared" si="60"/>
        <v>135</v>
      </c>
      <c r="BP259" s="7">
        <f t="shared" ref="BP259:EA259" si="61">BP239</f>
        <v>560</v>
      </c>
      <c r="BQ259" s="7">
        <f t="shared" si="61"/>
        <v>238</v>
      </c>
      <c r="BR259" s="7">
        <f t="shared" si="61"/>
        <v>92</v>
      </c>
      <c r="BS259" s="7">
        <f t="shared" si="61"/>
        <v>488</v>
      </c>
      <c r="BT259" s="7">
        <f t="shared" si="61"/>
        <v>622</v>
      </c>
      <c r="BU259" s="7">
        <f t="shared" si="61"/>
        <v>748</v>
      </c>
      <c r="BV259" s="7">
        <f t="shared" si="61"/>
        <v>44</v>
      </c>
      <c r="BW259" s="7">
        <f t="shared" si="61"/>
        <v>3043</v>
      </c>
      <c r="BX259" s="7">
        <f t="shared" si="61"/>
        <v>2643</v>
      </c>
      <c r="BY259" s="7">
        <f t="shared" si="61"/>
        <v>753</v>
      </c>
      <c r="BZ259" s="7">
        <f t="shared" si="61"/>
        <v>3581</v>
      </c>
      <c r="CA259" s="7">
        <f t="shared" si="61"/>
        <v>4077</v>
      </c>
      <c r="CB259" s="7">
        <f t="shared" si="61"/>
        <v>2262</v>
      </c>
      <c r="CC259" s="7">
        <f t="shared" si="61"/>
        <v>77</v>
      </c>
      <c r="CD259" s="7">
        <f t="shared" si="61"/>
        <v>230</v>
      </c>
      <c r="CE259" s="7">
        <f t="shared" si="61"/>
        <v>9377</v>
      </c>
      <c r="CF259" s="7">
        <f t="shared" si="61"/>
        <v>131156</v>
      </c>
      <c r="CG259" s="7">
        <f t="shared" si="61"/>
        <v>384</v>
      </c>
      <c r="CH259" s="7">
        <f t="shared" si="61"/>
        <v>353</v>
      </c>
      <c r="CI259" s="7">
        <f t="shared" si="61"/>
        <v>4299</v>
      </c>
      <c r="CJ259" s="7">
        <f t="shared" si="61"/>
        <v>4770</v>
      </c>
      <c r="CK259" s="7">
        <f t="shared" si="61"/>
        <v>1131</v>
      </c>
      <c r="CL259" s="7">
        <f t="shared" si="61"/>
        <v>1547</v>
      </c>
      <c r="CM259" s="7">
        <f t="shared" si="61"/>
        <v>2813</v>
      </c>
      <c r="CN259" s="7">
        <f t="shared" si="61"/>
        <v>373</v>
      </c>
      <c r="CO259" s="7">
        <f t="shared" si="61"/>
        <v>5929</v>
      </c>
      <c r="CP259" s="7">
        <f t="shared" si="61"/>
        <v>4381</v>
      </c>
      <c r="CQ259" s="7">
        <f t="shared" si="61"/>
        <v>120</v>
      </c>
      <c r="CR259" s="7">
        <f t="shared" si="61"/>
        <v>1125</v>
      </c>
      <c r="CS259" s="7">
        <f t="shared" si="61"/>
        <v>2362</v>
      </c>
      <c r="CT259" s="7">
        <f t="shared" si="61"/>
        <v>6779</v>
      </c>
      <c r="CU259" s="7">
        <f t="shared" si="61"/>
        <v>332</v>
      </c>
      <c r="CV259" s="7">
        <f t="shared" si="61"/>
        <v>712</v>
      </c>
      <c r="CW259" s="7">
        <f t="shared" si="61"/>
        <v>403</v>
      </c>
      <c r="CX259" s="7">
        <f t="shared" si="61"/>
        <v>3982</v>
      </c>
      <c r="CY259" s="7">
        <f t="shared" si="61"/>
        <v>1228</v>
      </c>
      <c r="CZ259" s="7">
        <f t="shared" si="61"/>
        <v>4610</v>
      </c>
      <c r="DA259" s="7">
        <f t="shared" si="61"/>
        <v>211</v>
      </c>
      <c r="DB259" s="7">
        <f t="shared" si="61"/>
        <v>3269</v>
      </c>
      <c r="DC259" s="7">
        <f t="shared" si="61"/>
        <v>495</v>
      </c>
      <c r="DD259" s="7">
        <f t="shared" si="61"/>
        <v>245</v>
      </c>
      <c r="DE259" s="7">
        <f t="shared" si="61"/>
        <v>4097</v>
      </c>
      <c r="DF259" s="7">
        <f t="shared" si="61"/>
        <v>4579</v>
      </c>
      <c r="DG259" s="7">
        <f t="shared" si="61"/>
        <v>9466</v>
      </c>
      <c r="DH259" s="7">
        <f t="shared" si="61"/>
        <v>1965</v>
      </c>
      <c r="DI259" s="7">
        <f t="shared" si="61"/>
        <v>482</v>
      </c>
      <c r="DJ259" s="7">
        <f t="shared" si="61"/>
        <v>132</v>
      </c>
      <c r="DK259" s="7">
        <f t="shared" si="61"/>
        <v>2105</v>
      </c>
      <c r="DL259" s="7">
        <f t="shared" si="61"/>
        <v>685</v>
      </c>
      <c r="DM259" s="7">
        <f t="shared" si="61"/>
        <v>5783</v>
      </c>
      <c r="DN259" s="7">
        <f t="shared" si="61"/>
        <v>448</v>
      </c>
      <c r="DO259" s="7">
        <f t="shared" si="61"/>
        <v>5488</v>
      </c>
      <c r="DP259" s="7">
        <f t="shared" si="61"/>
        <v>4790</v>
      </c>
      <c r="DQ259" s="7">
        <f t="shared" si="61"/>
        <v>2492</v>
      </c>
      <c r="DR259" s="7">
        <f t="shared" si="61"/>
        <v>123</v>
      </c>
      <c r="DS259" s="7">
        <f t="shared" si="61"/>
        <v>1271</v>
      </c>
      <c r="DT259" s="7">
        <f t="shared" si="61"/>
        <v>3315</v>
      </c>
      <c r="DU259" s="7">
        <f t="shared" si="61"/>
        <v>300</v>
      </c>
      <c r="DV259" s="7">
        <f t="shared" si="61"/>
        <v>3578</v>
      </c>
      <c r="DW259" s="7">
        <f t="shared" si="61"/>
        <v>4270</v>
      </c>
      <c r="DX259" s="7">
        <f t="shared" si="61"/>
        <v>29668</v>
      </c>
      <c r="DY259" s="7">
        <f t="shared" si="61"/>
        <v>2788</v>
      </c>
      <c r="DZ259" s="7">
        <f t="shared" si="61"/>
        <v>1317</v>
      </c>
      <c r="EA259" s="7">
        <f t="shared" si="61"/>
        <v>973</v>
      </c>
      <c r="EB259" s="7">
        <f t="shared" ref="EB259:GM259" si="62">EB239</f>
        <v>694</v>
      </c>
      <c r="EC259" s="7">
        <f t="shared" si="62"/>
        <v>7447</v>
      </c>
      <c r="ED259" s="7">
        <f t="shared" si="62"/>
        <v>3707</v>
      </c>
      <c r="EE259" s="7">
        <f t="shared" si="62"/>
        <v>714</v>
      </c>
      <c r="EF259" s="7">
        <f t="shared" si="62"/>
        <v>3332</v>
      </c>
      <c r="EG259" s="7">
        <f t="shared" si="62"/>
        <v>5740</v>
      </c>
      <c r="EH259" s="7">
        <f t="shared" si="62"/>
        <v>569</v>
      </c>
      <c r="EI259" s="7">
        <f t="shared" si="62"/>
        <v>314</v>
      </c>
      <c r="EJ259" s="7">
        <f t="shared" si="62"/>
        <v>364</v>
      </c>
      <c r="EK259" s="7">
        <f t="shared" si="62"/>
        <v>1464</v>
      </c>
      <c r="EL259" s="7">
        <f t="shared" si="62"/>
        <v>329</v>
      </c>
      <c r="EM259" s="7">
        <f t="shared" si="62"/>
        <v>4331</v>
      </c>
      <c r="EN259" s="7">
        <f t="shared" si="62"/>
        <v>123</v>
      </c>
      <c r="EO259" s="7">
        <f t="shared" si="62"/>
        <v>176</v>
      </c>
      <c r="EP259" s="7">
        <f t="shared" si="62"/>
        <v>818</v>
      </c>
      <c r="EQ259" s="7">
        <f t="shared" si="62"/>
        <v>465</v>
      </c>
      <c r="ER259" s="7">
        <f t="shared" si="62"/>
        <v>6324</v>
      </c>
      <c r="ES259" s="7">
        <f t="shared" si="62"/>
        <v>256</v>
      </c>
      <c r="ET259" s="7">
        <f t="shared" si="62"/>
        <v>935</v>
      </c>
      <c r="EU259" s="7">
        <f t="shared" si="62"/>
        <v>500</v>
      </c>
      <c r="EV259" s="7">
        <f t="shared" si="62"/>
        <v>148</v>
      </c>
      <c r="EW259" s="7">
        <f t="shared" si="62"/>
        <v>1053</v>
      </c>
      <c r="EX259" s="7">
        <f t="shared" si="62"/>
        <v>1400</v>
      </c>
      <c r="EY259" s="7">
        <f t="shared" si="62"/>
        <v>1216</v>
      </c>
      <c r="EZ259" s="7">
        <f t="shared" si="62"/>
        <v>85</v>
      </c>
      <c r="FA259" s="7">
        <f t="shared" si="62"/>
        <v>6038</v>
      </c>
      <c r="FB259" s="7">
        <f t="shared" si="62"/>
        <v>5001</v>
      </c>
      <c r="FC259" s="7">
        <f t="shared" si="62"/>
        <v>1229</v>
      </c>
      <c r="FD259" s="7">
        <f t="shared" si="62"/>
        <v>5501</v>
      </c>
      <c r="FE259" s="7">
        <f t="shared" si="62"/>
        <v>7055</v>
      </c>
      <c r="FF259" s="7">
        <f t="shared" si="62"/>
        <v>4321</v>
      </c>
      <c r="FG259" s="7">
        <f t="shared" si="62"/>
        <v>146</v>
      </c>
      <c r="FH259" s="7">
        <f t="shared" si="62"/>
        <v>271</v>
      </c>
      <c r="FI259" s="7">
        <f t="shared" si="62"/>
        <v>7657</v>
      </c>
      <c r="FJ259" s="7">
        <f t="shared" si="62"/>
        <v>221686</v>
      </c>
      <c r="FK259" s="7">
        <f t="shared" si="62"/>
        <v>640</v>
      </c>
      <c r="FL259" s="7">
        <f t="shared" si="62"/>
        <v>581</v>
      </c>
      <c r="FM259" s="7">
        <f t="shared" si="62"/>
        <v>6494</v>
      </c>
      <c r="FN259" s="7">
        <f t="shared" si="62"/>
        <v>6637</v>
      </c>
      <c r="FO259" s="7">
        <f t="shared" si="62"/>
        <v>1747</v>
      </c>
      <c r="FP259" s="7">
        <f t="shared" si="62"/>
        <v>2223</v>
      </c>
      <c r="FQ259" s="7">
        <f t="shared" si="62"/>
        <v>4214</v>
      </c>
      <c r="FR259" s="7">
        <f t="shared" si="62"/>
        <v>582</v>
      </c>
      <c r="FS259" s="7">
        <f t="shared" si="62"/>
        <v>9011</v>
      </c>
      <c r="FT259" s="7">
        <f t="shared" si="62"/>
        <v>7434</v>
      </c>
      <c r="FU259" s="7">
        <f t="shared" si="62"/>
        <v>186</v>
      </c>
      <c r="FV259" s="7">
        <f t="shared" si="62"/>
        <v>1686</v>
      </c>
      <c r="FW259" s="7">
        <f t="shared" si="62"/>
        <v>3650</v>
      </c>
      <c r="FX259" s="7">
        <f t="shared" si="62"/>
        <v>9931</v>
      </c>
      <c r="FY259" s="7">
        <f t="shared" si="62"/>
        <v>508</v>
      </c>
      <c r="FZ259" s="7">
        <f t="shared" si="62"/>
        <v>1131</v>
      </c>
      <c r="GA259" s="7">
        <f t="shared" si="62"/>
        <v>663</v>
      </c>
      <c r="GB259" s="7">
        <f t="shared" si="62"/>
        <v>6359</v>
      </c>
      <c r="GC259" s="7">
        <f t="shared" si="62"/>
        <v>1934</v>
      </c>
      <c r="GD259" s="7">
        <f t="shared" si="62"/>
        <v>6730</v>
      </c>
      <c r="GE259" s="7">
        <f t="shared" si="62"/>
        <v>298</v>
      </c>
      <c r="GF259" s="7">
        <f t="shared" si="62"/>
        <v>4913</v>
      </c>
      <c r="GG259" s="7">
        <f t="shared" si="62"/>
        <v>896</v>
      </c>
      <c r="GH259" s="7">
        <f t="shared" si="62"/>
        <v>384</v>
      </c>
      <c r="GI259" s="7">
        <f t="shared" si="62"/>
        <v>6161</v>
      </c>
      <c r="GJ259" s="7">
        <f t="shared" si="62"/>
        <v>8087</v>
      </c>
      <c r="GK259" s="7">
        <f t="shared" si="62"/>
        <v>14076</v>
      </c>
      <c r="GL259" s="7">
        <f t="shared" si="62"/>
        <v>3000</v>
      </c>
      <c r="GM259" s="7">
        <f t="shared" si="62"/>
        <v>742</v>
      </c>
      <c r="GN259" s="7">
        <f t="shared" ref="GN259:IN259" si="63">GN239</f>
        <v>194</v>
      </c>
      <c r="GO259" s="7">
        <f t="shared" si="63"/>
        <v>3741</v>
      </c>
      <c r="GP259" s="7">
        <f t="shared" si="63"/>
        <v>996</v>
      </c>
      <c r="GQ259" s="7">
        <f t="shared" si="63"/>
        <v>10537</v>
      </c>
      <c r="GR259" s="7">
        <f t="shared" si="63"/>
        <v>718</v>
      </c>
      <c r="GS259" s="7">
        <f t="shared" si="63"/>
        <v>9013</v>
      </c>
      <c r="GT259" s="7">
        <f t="shared" si="63"/>
        <v>7606</v>
      </c>
      <c r="GU259" s="7">
        <f t="shared" si="63"/>
        <v>3941</v>
      </c>
      <c r="GV259" s="7">
        <f t="shared" si="63"/>
        <v>197</v>
      </c>
      <c r="GW259" s="7">
        <f t="shared" si="63"/>
        <v>1929</v>
      </c>
      <c r="GX259" s="7">
        <f t="shared" si="63"/>
        <v>4960</v>
      </c>
      <c r="GY259" s="7">
        <f t="shared" si="63"/>
        <v>485</v>
      </c>
      <c r="GZ259" s="7">
        <f t="shared" si="63"/>
        <v>5456</v>
      </c>
      <c r="HA259" s="7">
        <f t="shared" si="63"/>
        <v>6272</v>
      </c>
      <c r="HB259" s="7">
        <f t="shared" si="63"/>
        <v>48865</v>
      </c>
      <c r="HC259" s="7">
        <f t="shared" si="63"/>
        <v>4432</v>
      </c>
      <c r="HD259" s="7">
        <f t="shared" si="63"/>
        <v>1972</v>
      </c>
      <c r="HE259" s="7">
        <f t="shared" si="63"/>
        <v>1503</v>
      </c>
      <c r="HF259" s="7">
        <f t="shared" si="63"/>
        <v>1037</v>
      </c>
      <c r="HG259" s="7">
        <f t="shared" si="63"/>
        <v>11610</v>
      </c>
      <c r="HH259" s="7">
        <f t="shared" si="63"/>
        <v>5716</v>
      </c>
      <c r="HI259" s="7">
        <f t="shared" si="63"/>
        <v>1085</v>
      </c>
      <c r="HJ259" s="7">
        <f t="shared" si="63"/>
        <v>5329</v>
      </c>
      <c r="HK259" s="7">
        <f t="shared" si="63"/>
        <v>8667</v>
      </c>
      <c r="HL259" s="7">
        <f t="shared" si="63"/>
        <v>942</v>
      </c>
      <c r="HM259" s="7">
        <f t="shared" si="63"/>
        <v>548</v>
      </c>
      <c r="HN259" s="7">
        <f t="shared" si="63"/>
        <v>552</v>
      </c>
      <c r="HO259" s="7">
        <f t="shared" si="63"/>
        <v>2218</v>
      </c>
      <c r="HP259" s="7">
        <f t="shared" si="63"/>
        <v>556</v>
      </c>
      <c r="HQ259" s="7">
        <f t="shared" si="63"/>
        <v>7361</v>
      </c>
      <c r="HR259" s="7">
        <f t="shared" si="63"/>
        <v>213</v>
      </c>
      <c r="HS259" s="7">
        <f t="shared" si="63"/>
        <v>282</v>
      </c>
      <c r="HT259" s="7">
        <f t="shared" si="63"/>
        <v>1265</v>
      </c>
      <c r="HU259" s="7">
        <f t="shared" si="63"/>
        <v>686</v>
      </c>
      <c r="HV259" s="7">
        <f t="shared" si="63"/>
        <v>9295</v>
      </c>
      <c r="HW259" s="7">
        <f t="shared" si="63"/>
        <v>388</v>
      </c>
      <c r="HX259" s="7">
        <f t="shared" si="63"/>
        <v>1498</v>
      </c>
      <c r="HY259" s="7">
        <f t="shared" si="63"/>
        <v>739</v>
      </c>
      <c r="HZ259" s="7">
        <f t="shared" si="63"/>
        <v>239</v>
      </c>
      <c r="IA259" s="7">
        <f t="shared" si="63"/>
        <v>1541</v>
      </c>
      <c r="IB259" s="7">
        <f t="shared" si="63"/>
        <v>2021</v>
      </c>
      <c r="IC259" s="7">
        <f t="shared" si="63"/>
        <v>1963</v>
      </c>
      <c r="ID259" s="7">
        <f t="shared" si="63"/>
        <v>124</v>
      </c>
      <c r="IE259" s="7">
        <f t="shared" si="63"/>
        <v>9080</v>
      </c>
      <c r="IF259" s="7">
        <f t="shared" si="63"/>
        <v>7651</v>
      </c>
      <c r="IG259" s="7">
        <f t="shared" si="63"/>
        <v>1982</v>
      </c>
      <c r="IH259" s="7">
        <f t="shared" si="63"/>
        <v>9078</v>
      </c>
      <c r="II259" s="7">
        <f t="shared" si="63"/>
        <v>11137</v>
      </c>
      <c r="IJ259" s="7">
        <f t="shared" si="63"/>
        <v>6579</v>
      </c>
      <c r="IK259" s="7">
        <f t="shared" si="63"/>
        <v>225</v>
      </c>
      <c r="IL259" s="7">
        <f t="shared" si="63"/>
        <v>498</v>
      </c>
      <c r="IM259" s="7">
        <f t="shared" si="63"/>
        <v>17033</v>
      </c>
      <c r="IN259" s="7">
        <f t="shared" si="63"/>
        <v>352838</v>
      </c>
    </row>
    <row r="260" spans="1:248" x14ac:dyDescent="0.25">
      <c r="A260" s="55">
        <v>14</v>
      </c>
      <c r="B260" s="8" t="s">
        <v>143</v>
      </c>
      <c r="C260" s="8">
        <f>C242-SUM(C238:C241)</f>
        <v>1928</v>
      </c>
      <c r="D260" s="8">
        <f t="shared" ref="D260:BO260" si="64">D242-SUM(D238:D241)</f>
        <v>2157</v>
      </c>
      <c r="E260" s="8">
        <f t="shared" si="64"/>
        <v>20467</v>
      </c>
      <c r="F260" s="8">
        <f t="shared" si="64"/>
        <v>14492</v>
      </c>
      <c r="G260" s="8">
        <f t="shared" si="64"/>
        <v>4378</v>
      </c>
      <c r="H260" s="8">
        <f t="shared" si="64"/>
        <v>7155</v>
      </c>
      <c r="I260" s="8">
        <f t="shared" si="64"/>
        <v>9125</v>
      </c>
      <c r="J260" s="8">
        <f t="shared" si="64"/>
        <v>2546</v>
      </c>
      <c r="K260" s="8">
        <f t="shared" si="64"/>
        <v>18207</v>
      </c>
      <c r="L260" s="8">
        <f t="shared" si="64"/>
        <v>37456</v>
      </c>
      <c r="M260" s="8">
        <f t="shared" si="64"/>
        <v>1137</v>
      </c>
      <c r="N260" s="8">
        <f t="shared" si="64"/>
        <v>6663</v>
      </c>
      <c r="O260" s="8">
        <f t="shared" si="64"/>
        <v>12418</v>
      </c>
      <c r="P260" s="8">
        <f t="shared" si="64"/>
        <v>30544</v>
      </c>
      <c r="Q260" s="8">
        <f t="shared" si="64"/>
        <v>1706</v>
      </c>
      <c r="R260" s="8">
        <f t="shared" si="64"/>
        <v>4481</v>
      </c>
      <c r="S260" s="8">
        <f t="shared" si="64"/>
        <v>3043</v>
      </c>
      <c r="T260" s="8">
        <f t="shared" si="64"/>
        <v>18199</v>
      </c>
      <c r="U260" s="8">
        <f t="shared" si="64"/>
        <v>6861</v>
      </c>
      <c r="V260" s="8">
        <f t="shared" si="64"/>
        <v>18627</v>
      </c>
      <c r="W260" s="8">
        <f t="shared" si="64"/>
        <v>1674</v>
      </c>
      <c r="X260" s="8">
        <f t="shared" si="64"/>
        <v>11151</v>
      </c>
      <c r="Y260" s="8">
        <f t="shared" si="64"/>
        <v>3464</v>
      </c>
      <c r="Z260" s="8">
        <f t="shared" si="64"/>
        <v>1747</v>
      </c>
      <c r="AA260" s="8">
        <f t="shared" si="64"/>
        <v>19938</v>
      </c>
      <c r="AB260" s="8">
        <f t="shared" si="64"/>
        <v>60105</v>
      </c>
      <c r="AC260" s="8">
        <f t="shared" si="64"/>
        <v>43345</v>
      </c>
      <c r="AD260" s="8">
        <f t="shared" si="64"/>
        <v>13204</v>
      </c>
      <c r="AE260" s="8">
        <f t="shared" si="64"/>
        <v>1652</v>
      </c>
      <c r="AF260" s="8">
        <f t="shared" si="64"/>
        <v>948</v>
      </c>
      <c r="AG260" s="8">
        <f t="shared" si="64"/>
        <v>17164</v>
      </c>
      <c r="AH260" s="8">
        <f t="shared" si="64"/>
        <v>4011</v>
      </c>
      <c r="AI260" s="8">
        <f t="shared" si="64"/>
        <v>53132</v>
      </c>
      <c r="AJ260" s="8">
        <f t="shared" si="64"/>
        <v>2002</v>
      </c>
      <c r="AK260" s="8">
        <f t="shared" si="64"/>
        <v>36886</v>
      </c>
      <c r="AL260" s="8">
        <f t="shared" si="64"/>
        <v>29485</v>
      </c>
      <c r="AM260" s="8">
        <f t="shared" si="64"/>
        <v>13581</v>
      </c>
      <c r="AN260" s="8">
        <f t="shared" si="64"/>
        <v>1174</v>
      </c>
      <c r="AO260" s="8">
        <f t="shared" si="64"/>
        <v>5264</v>
      </c>
      <c r="AP260" s="8">
        <f t="shared" si="64"/>
        <v>8821</v>
      </c>
      <c r="AQ260" s="8">
        <f t="shared" si="64"/>
        <v>1457</v>
      </c>
      <c r="AR260" s="8">
        <f t="shared" si="64"/>
        <v>15354</v>
      </c>
      <c r="AS260" s="8">
        <f t="shared" si="64"/>
        <v>17726</v>
      </c>
      <c r="AT260" s="8">
        <f t="shared" si="64"/>
        <v>93766</v>
      </c>
      <c r="AU260" s="8">
        <f t="shared" si="64"/>
        <v>15385</v>
      </c>
      <c r="AV260" s="8">
        <f t="shared" si="64"/>
        <v>10038</v>
      </c>
      <c r="AW260" s="8">
        <f t="shared" si="64"/>
        <v>5291</v>
      </c>
      <c r="AX260" s="8">
        <f t="shared" si="64"/>
        <v>4882</v>
      </c>
      <c r="AY260" s="8">
        <f t="shared" si="64"/>
        <v>39912</v>
      </c>
      <c r="AZ260" s="8">
        <f t="shared" si="64"/>
        <v>12754</v>
      </c>
      <c r="BA260" s="8">
        <f t="shared" si="64"/>
        <v>3704</v>
      </c>
      <c r="BB260" s="8">
        <f t="shared" si="64"/>
        <v>15483</v>
      </c>
      <c r="BC260" s="8">
        <f t="shared" si="64"/>
        <v>20331</v>
      </c>
      <c r="BD260" s="8">
        <f t="shared" si="64"/>
        <v>2969</v>
      </c>
      <c r="BE260" s="8">
        <f t="shared" si="64"/>
        <v>2944</v>
      </c>
      <c r="BF260" s="8">
        <f t="shared" si="64"/>
        <v>1759</v>
      </c>
      <c r="BG260" s="8">
        <f t="shared" si="64"/>
        <v>4391</v>
      </c>
      <c r="BH260" s="8">
        <f t="shared" si="64"/>
        <v>2164</v>
      </c>
      <c r="BI260" s="8">
        <f t="shared" si="64"/>
        <v>23023</v>
      </c>
      <c r="BJ260" s="8">
        <f t="shared" si="64"/>
        <v>887</v>
      </c>
      <c r="BK260" s="8">
        <f t="shared" si="64"/>
        <v>453</v>
      </c>
      <c r="BL260" s="8">
        <f t="shared" si="64"/>
        <v>4466</v>
      </c>
      <c r="BM260" s="8">
        <f t="shared" si="64"/>
        <v>2982</v>
      </c>
      <c r="BN260" s="8">
        <f t="shared" si="64"/>
        <v>15658</v>
      </c>
      <c r="BO260" s="8">
        <f t="shared" si="64"/>
        <v>1562</v>
      </c>
      <c r="BP260" s="8">
        <f t="shared" ref="BP260:EA260" si="65">BP242-SUM(BP238:BP241)</f>
        <v>3879</v>
      </c>
      <c r="BQ260" s="8">
        <f t="shared" si="65"/>
        <v>4663</v>
      </c>
      <c r="BR260" s="8">
        <f t="shared" si="65"/>
        <v>810</v>
      </c>
      <c r="BS260" s="8">
        <f t="shared" si="65"/>
        <v>5122</v>
      </c>
      <c r="BT260" s="8">
        <f t="shared" si="65"/>
        <v>6667</v>
      </c>
      <c r="BU260" s="8">
        <f t="shared" si="65"/>
        <v>7281</v>
      </c>
      <c r="BV260" s="8">
        <f t="shared" si="65"/>
        <v>754</v>
      </c>
      <c r="BW260" s="8">
        <f t="shared" si="65"/>
        <v>21548</v>
      </c>
      <c r="BX260" s="8">
        <f t="shared" si="65"/>
        <v>29806</v>
      </c>
      <c r="BY260" s="8">
        <f t="shared" si="65"/>
        <v>9820</v>
      </c>
      <c r="BZ260" s="8">
        <f t="shared" si="65"/>
        <v>38843</v>
      </c>
      <c r="CA260" s="8">
        <f t="shared" si="65"/>
        <v>24402</v>
      </c>
      <c r="CB260" s="8">
        <f t="shared" si="65"/>
        <v>16171</v>
      </c>
      <c r="CC260" s="8">
        <f t="shared" si="65"/>
        <v>1141</v>
      </c>
      <c r="CD260" s="8">
        <f t="shared" si="65"/>
        <v>983</v>
      </c>
      <c r="CE260" s="8">
        <f t="shared" si="65"/>
        <v>78318</v>
      </c>
      <c r="CF260" s="8">
        <f t="shared" si="65"/>
        <v>1119917</v>
      </c>
      <c r="CG260" s="8">
        <f t="shared" si="65"/>
        <v>1812</v>
      </c>
      <c r="CH260" s="8">
        <f t="shared" si="65"/>
        <v>1837</v>
      </c>
      <c r="CI260" s="8">
        <f t="shared" si="65"/>
        <v>19588</v>
      </c>
      <c r="CJ260" s="8">
        <f t="shared" si="65"/>
        <v>16899</v>
      </c>
      <c r="CK260" s="8">
        <f t="shared" si="65"/>
        <v>4421</v>
      </c>
      <c r="CL260" s="8">
        <f t="shared" si="65"/>
        <v>7246</v>
      </c>
      <c r="CM260" s="8">
        <f t="shared" si="65"/>
        <v>9577</v>
      </c>
      <c r="CN260" s="8">
        <f t="shared" si="65"/>
        <v>1973</v>
      </c>
      <c r="CO260" s="8">
        <f t="shared" si="65"/>
        <v>19646</v>
      </c>
      <c r="CP260" s="8">
        <f t="shared" si="65"/>
        <v>22268</v>
      </c>
      <c r="CQ260" s="8">
        <f t="shared" si="65"/>
        <v>834</v>
      </c>
      <c r="CR260" s="8">
        <f t="shared" si="65"/>
        <v>6146</v>
      </c>
      <c r="CS260" s="8">
        <f t="shared" si="65"/>
        <v>9886</v>
      </c>
      <c r="CT260" s="8">
        <f t="shared" si="65"/>
        <v>27627</v>
      </c>
      <c r="CU260" s="8">
        <f t="shared" si="65"/>
        <v>1829</v>
      </c>
      <c r="CV260" s="8">
        <f t="shared" si="65"/>
        <v>3634</v>
      </c>
      <c r="CW260" s="8">
        <f t="shared" si="65"/>
        <v>2370</v>
      </c>
      <c r="CX260" s="8">
        <f t="shared" si="65"/>
        <v>15886</v>
      </c>
      <c r="CY260" s="8">
        <f t="shared" si="65"/>
        <v>6595</v>
      </c>
      <c r="CZ260" s="8">
        <f t="shared" si="65"/>
        <v>18236</v>
      </c>
      <c r="DA260" s="8">
        <f t="shared" si="65"/>
        <v>1367</v>
      </c>
      <c r="DB260" s="8">
        <f t="shared" si="65"/>
        <v>12584</v>
      </c>
      <c r="DC260" s="8">
        <f t="shared" si="65"/>
        <v>2834</v>
      </c>
      <c r="DD260" s="8">
        <f t="shared" si="65"/>
        <v>1341</v>
      </c>
      <c r="DE260" s="8">
        <f t="shared" si="65"/>
        <v>18583</v>
      </c>
      <c r="DF260" s="8">
        <f t="shared" si="65"/>
        <v>29833</v>
      </c>
      <c r="DG260" s="8">
        <f t="shared" si="65"/>
        <v>39973</v>
      </c>
      <c r="DH260" s="8">
        <f t="shared" si="65"/>
        <v>11709</v>
      </c>
      <c r="DI260" s="8">
        <f t="shared" si="65"/>
        <v>1753</v>
      </c>
      <c r="DJ260" s="8">
        <f t="shared" si="65"/>
        <v>736</v>
      </c>
      <c r="DK260" s="8">
        <f t="shared" si="65"/>
        <v>9238</v>
      </c>
      <c r="DL260" s="8">
        <f t="shared" si="65"/>
        <v>3612</v>
      </c>
      <c r="DM260" s="8">
        <f t="shared" si="65"/>
        <v>27047</v>
      </c>
      <c r="DN260" s="8">
        <f t="shared" si="65"/>
        <v>1730</v>
      </c>
      <c r="DO260" s="8">
        <f t="shared" si="65"/>
        <v>23083</v>
      </c>
      <c r="DP260" s="8">
        <f t="shared" si="65"/>
        <v>20491</v>
      </c>
      <c r="DQ260" s="8">
        <f t="shared" si="65"/>
        <v>11930</v>
      </c>
      <c r="DR260" s="8">
        <f t="shared" si="65"/>
        <v>731</v>
      </c>
      <c r="DS260" s="8">
        <f t="shared" si="65"/>
        <v>5331</v>
      </c>
      <c r="DT260" s="8">
        <f t="shared" si="65"/>
        <v>9734</v>
      </c>
      <c r="DU260" s="8">
        <f t="shared" si="65"/>
        <v>1426</v>
      </c>
      <c r="DV260" s="8">
        <f t="shared" si="65"/>
        <v>12894</v>
      </c>
      <c r="DW260" s="8">
        <f t="shared" si="65"/>
        <v>14349</v>
      </c>
      <c r="DX260" s="8">
        <f t="shared" si="65"/>
        <v>73662</v>
      </c>
      <c r="DY260" s="8">
        <f t="shared" si="65"/>
        <v>11457</v>
      </c>
      <c r="DZ260" s="8">
        <f t="shared" si="65"/>
        <v>9401</v>
      </c>
      <c r="EA260" s="8">
        <f t="shared" si="65"/>
        <v>4901</v>
      </c>
      <c r="EB260" s="8">
        <f t="shared" ref="EB260:GM260" si="66">EB242-SUM(EB238:EB241)</f>
        <v>4167</v>
      </c>
      <c r="EC260" s="8">
        <f t="shared" si="66"/>
        <v>31956</v>
      </c>
      <c r="ED260" s="8">
        <f t="shared" si="66"/>
        <v>12061</v>
      </c>
      <c r="EE260" s="8">
        <f t="shared" si="66"/>
        <v>3359</v>
      </c>
      <c r="EF260" s="8">
        <f t="shared" si="66"/>
        <v>13380</v>
      </c>
      <c r="EG260" s="8">
        <f t="shared" si="66"/>
        <v>18742</v>
      </c>
      <c r="EH260" s="8">
        <f t="shared" si="66"/>
        <v>2424</v>
      </c>
      <c r="EI260" s="8">
        <f t="shared" si="66"/>
        <v>1668</v>
      </c>
      <c r="EJ260" s="8">
        <f t="shared" si="66"/>
        <v>1469</v>
      </c>
      <c r="EK260" s="8">
        <f t="shared" si="66"/>
        <v>4211</v>
      </c>
      <c r="EL260" s="8">
        <f t="shared" si="66"/>
        <v>1782</v>
      </c>
      <c r="EM260" s="8">
        <f t="shared" si="66"/>
        <v>14778</v>
      </c>
      <c r="EN260" s="8">
        <f t="shared" si="66"/>
        <v>611</v>
      </c>
      <c r="EO260" s="8">
        <f t="shared" si="66"/>
        <v>515</v>
      </c>
      <c r="EP260" s="8">
        <f t="shared" si="66"/>
        <v>3753</v>
      </c>
      <c r="EQ260" s="8">
        <f t="shared" si="66"/>
        <v>2818</v>
      </c>
      <c r="ER260" s="8">
        <f t="shared" si="66"/>
        <v>18446</v>
      </c>
      <c r="ES260" s="8">
        <f t="shared" si="66"/>
        <v>1314</v>
      </c>
      <c r="ET260" s="8">
        <f t="shared" si="66"/>
        <v>3662</v>
      </c>
      <c r="EU260" s="8">
        <f t="shared" si="66"/>
        <v>3760</v>
      </c>
      <c r="EV260" s="8">
        <f t="shared" si="66"/>
        <v>742</v>
      </c>
      <c r="EW260" s="8">
        <f t="shared" si="66"/>
        <v>5198</v>
      </c>
      <c r="EX260" s="8">
        <f t="shared" si="66"/>
        <v>7184</v>
      </c>
      <c r="EY260" s="8">
        <f t="shared" si="66"/>
        <v>6300</v>
      </c>
      <c r="EZ260" s="8">
        <f t="shared" si="66"/>
        <v>458</v>
      </c>
      <c r="FA260" s="8">
        <f t="shared" si="66"/>
        <v>22070</v>
      </c>
      <c r="FB260" s="8">
        <f t="shared" si="66"/>
        <v>22402</v>
      </c>
      <c r="FC260" s="8">
        <f t="shared" si="66"/>
        <v>7359</v>
      </c>
      <c r="FD260" s="8">
        <f t="shared" si="66"/>
        <v>25001</v>
      </c>
      <c r="FE260" s="8">
        <f t="shared" si="66"/>
        <v>21796</v>
      </c>
      <c r="FF260" s="8">
        <f t="shared" si="66"/>
        <v>13749</v>
      </c>
      <c r="FG260" s="8">
        <f t="shared" si="66"/>
        <v>837</v>
      </c>
      <c r="FH260" s="8">
        <f t="shared" si="66"/>
        <v>742</v>
      </c>
      <c r="FI260" s="8">
        <f t="shared" si="66"/>
        <v>20898</v>
      </c>
      <c r="FJ260" s="8">
        <f t="shared" si="66"/>
        <v>859627</v>
      </c>
      <c r="FK260" s="8">
        <f t="shared" si="66"/>
        <v>3743</v>
      </c>
      <c r="FL260" s="8">
        <f t="shared" si="66"/>
        <v>3999</v>
      </c>
      <c r="FM260" s="8">
        <f t="shared" si="66"/>
        <v>40055</v>
      </c>
      <c r="FN260" s="8">
        <f t="shared" si="66"/>
        <v>31377</v>
      </c>
      <c r="FO260" s="8">
        <f t="shared" si="66"/>
        <v>8800</v>
      </c>
      <c r="FP260" s="8">
        <f t="shared" si="66"/>
        <v>14409</v>
      </c>
      <c r="FQ260" s="8">
        <f t="shared" si="66"/>
        <v>18701</v>
      </c>
      <c r="FR260" s="8">
        <f t="shared" si="66"/>
        <v>4524</v>
      </c>
      <c r="FS260" s="8">
        <f t="shared" si="66"/>
        <v>37864</v>
      </c>
      <c r="FT260" s="8">
        <f t="shared" si="66"/>
        <v>59730</v>
      </c>
      <c r="FU260" s="8">
        <f t="shared" si="66"/>
        <v>1974</v>
      </c>
      <c r="FV260" s="8">
        <f t="shared" si="66"/>
        <v>12813</v>
      </c>
      <c r="FW260" s="8">
        <f t="shared" si="66"/>
        <v>22312</v>
      </c>
      <c r="FX260" s="8">
        <f t="shared" si="66"/>
        <v>58165</v>
      </c>
      <c r="FY260" s="8">
        <f t="shared" si="66"/>
        <v>3543</v>
      </c>
      <c r="FZ260" s="8">
        <f t="shared" si="66"/>
        <v>8118</v>
      </c>
      <c r="GA260" s="8">
        <f t="shared" si="66"/>
        <v>5406</v>
      </c>
      <c r="GB260" s="8">
        <f t="shared" si="66"/>
        <v>34085</v>
      </c>
      <c r="GC260" s="8">
        <f t="shared" si="66"/>
        <v>13461</v>
      </c>
      <c r="GD260" s="8">
        <f t="shared" si="66"/>
        <v>36859</v>
      </c>
      <c r="GE260" s="8">
        <f t="shared" si="66"/>
        <v>3034</v>
      </c>
      <c r="GF260" s="8">
        <f t="shared" si="66"/>
        <v>23734</v>
      </c>
      <c r="GG260" s="8">
        <f t="shared" si="66"/>
        <v>6303</v>
      </c>
      <c r="GH260" s="8">
        <f t="shared" si="66"/>
        <v>3085</v>
      </c>
      <c r="GI260" s="8">
        <f t="shared" si="66"/>
        <v>38527</v>
      </c>
      <c r="GJ260" s="8">
        <f t="shared" si="66"/>
        <v>89943</v>
      </c>
      <c r="GK260" s="8">
        <f t="shared" si="66"/>
        <v>83319</v>
      </c>
      <c r="GL260" s="8">
        <f t="shared" si="66"/>
        <v>24905</v>
      </c>
      <c r="GM260" s="8">
        <f t="shared" si="66"/>
        <v>3399</v>
      </c>
      <c r="GN260" s="8">
        <f t="shared" ref="GN260:IN260" si="67">GN242-SUM(GN238:GN241)</f>
        <v>1705</v>
      </c>
      <c r="GO260" s="8">
        <f t="shared" si="67"/>
        <v>26397</v>
      </c>
      <c r="GP260" s="8">
        <f t="shared" si="67"/>
        <v>7614</v>
      </c>
      <c r="GQ260" s="8">
        <f t="shared" si="67"/>
        <v>80168</v>
      </c>
      <c r="GR260" s="8">
        <f t="shared" si="67"/>
        <v>3732</v>
      </c>
      <c r="GS260" s="8">
        <f t="shared" si="67"/>
        <v>59977</v>
      </c>
      <c r="GT260" s="8">
        <f t="shared" si="67"/>
        <v>49979</v>
      </c>
      <c r="GU260" s="8">
        <f t="shared" si="67"/>
        <v>25507</v>
      </c>
      <c r="GV260" s="8">
        <f t="shared" si="67"/>
        <v>1912</v>
      </c>
      <c r="GW260" s="8">
        <f t="shared" si="67"/>
        <v>10580</v>
      </c>
      <c r="GX260" s="8">
        <f t="shared" si="67"/>
        <v>18565</v>
      </c>
      <c r="GY260" s="8">
        <f t="shared" si="67"/>
        <v>2880</v>
      </c>
      <c r="GZ260" s="8">
        <f t="shared" si="67"/>
        <v>28248</v>
      </c>
      <c r="HA260" s="8">
        <f t="shared" si="67"/>
        <v>32078</v>
      </c>
      <c r="HB260" s="8">
        <f t="shared" si="67"/>
        <v>167422</v>
      </c>
      <c r="HC260" s="8">
        <f t="shared" si="67"/>
        <v>26851</v>
      </c>
      <c r="HD260" s="8">
        <f t="shared" si="67"/>
        <v>19437</v>
      </c>
      <c r="HE260" s="8">
        <f t="shared" si="67"/>
        <v>10184</v>
      </c>
      <c r="HF260" s="8">
        <f t="shared" si="67"/>
        <v>9042</v>
      </c>
      <c r="HG260" s="8">
        <f t="shared" si="67"/>
        <v>71853</v>
      </c>
      <c r="HH260" s="8">
        <f t="shared" si="67"/>
        <v>24808</v>
      </c>
      <c r="HI260" s="8">
        <f t="shared" si="67"/>
        <v>7064</v>
      </c>
      <c r="HJ260" s="8">
        <f t="shared" si="67"/>
        <v>28861</v>
      </c>
      <c r="HK260" s="8">
        <f t="shared" si="67"/>
        <v>39064</v>
      </c>
      <c r="HL260" s="8">
        <f t="shared" si="67"/>
        <v>5379</v>
      </c>
      <c r="HM260" s="8">
        <f t="shared" si="67"/>
        <v>4614</v>
      </c>
      <c r="HN260" s="8">
        <f t="shared" si="67"/>
        <v>3233</v>
      </c>
      <c r="HO260" s="8">
        <f t="shared" si="67"/>
        <v>8602</v>
      </c>
      <c r="HP260" s="8">
        <f t="shared" si="67"/>
        <v>3943</v>
      </c>
      <c r="HQ260" s="8">
        <f t="shared" si="67"/>
        <v>37807</v>
      </c>
      <c r="HR260" s="8">
        <f t="shared" si="67"/>
        <v>1496</v>
      </c>
      <c r="HS260" s="8">
        <f t="shared" si="67"/>
        <v>973</v>
      </c>
      <c r="HT260" s="8">
        <f t="shared" si="67"/>
        <v>8224</v>
      </c>
      <c r="HU260" s="8">
        <f t="shared" si="67"/>
        <v>5791</v>
      </c>
      <c r="HV260" s="8">
        <f t="shared" si="67"/>
        <v>34114</v>
      </c>
      <c r="HW260" s="8">
        <f t="shared" si="67"/>
        <v>2883</v>
      </c>
      <c r="HX260" s="8">
        <f t="shared" si="67"/>
        <v>7540</v>
      </c>
      <c r="HY260" s="8">
        <f t="shared" si="67"/>
        <v>8426</v>
      </c>
      <c r="HZ260" s="8">
        <f t="shared" si="67"/>
        <v>1551</v>
      </c>
      <c r="IA260" s="8">
        <f t="shared" si="67"/>
        <v>10324</v>
      </c>
      <c r="IB260" s="8">
        <f t="shared" si="67"/>
        <v>13847</v>
      </c>
      <c r="IC260" s="8">
        <f t="shared" si="67"/>
        <v>13579</v>
      </c>
      <c r="ID260" s="8">
        <f t="shared" si="67"/>
        <v>1223</v>
      </c>
      <c r="IE260" s="8">
        <f t="shared" si="67"/>
        <v>43620</v>
      </c>
      <c r="IF260" s="8">
        <f t="shared" si="67"/>
        <v>52198</v>
      </c>
      <c r="IG260" s="8">
        <f t="shared" si="67"/>
        <v>17186</v>
      </c>
      <c r="IH260" s="8">
        <f t="shared" si="67"/>
        <v>63853</v>
      </c>
      <c r="II260" s="8">
        <f t="shared" si="67"/>
        <v>46192</v>
      </c>
      <c r="IJ260" s="8">
        <f t="shared" si="67"/>
        <v>29919</v>
      </c>
      <c r="IK260" s="8">
        <f t="shared" si="67"/>
        <v>1978</v>
      </c>
      <c r="IL260" s="8">
        <f t="shared" si="67"/>
        <v>1715</v>
      </c>
      <c r="IM260" s="8">
        <f t="shared" si="67"/>
        <v>99211</v>
      </c>
      <c r="IN260" s="8">
        <f t="shared" si="67"/>
        <v>1979548</v>
      </c>
    </row>
    <row r="261" spans="1:248" x14ac:dyDescent="0.25">
      <c r="A261" s="55">
        <v>15</v>
      </c>
    </row>
    <row r="262" spans="1:248" x14ac:dyDescent="0.25">
      <c r="A262" s="55">
        <v>16</v>
      </c>
      <c r="B262" s="6" t="s">
        <v>6</v>
      </c>
      <c r="C262" s="33">
        <f>C247/C$260*100</f>
        <v>0</v>
      </c>
      <c r="D262" s="33">
        <f>D247/D$260*100</f>
        <v>0</v>
      </c>
      <c r="E262" s="33">
        <f t="shared" ref="E262:BO263" si="68">E247/E$260*100</f>
        <v>0.22475203986905751</v>
      </c>
      <c r="F262" s="33">
        <f t="shared" si="68"/>
        <v>2.7049406569141596</v>
      </c>
      <c r="G262" s="33">
        <f t="shared" si="68"/>
        <v>0</v>
      </c>
      <c r="H262" s="33">
        <f t="shared" si="68"/>
        <v>0.68483577917540184</v>
      </c>
      <c r="I262" s="33">
        <f t="shared" si="68"/>
        <v>4.4931506849315062</v>
      </c>
      <c r="J262" s="33">
        <f t="shared" si="68"/>
        <v>0</v>
      </c>
      <c r="K262" s="33">
        <f t="shared" si="68"/>
        <v>6.0306475531389028</v>
      </c>
      <c r="L262" s="33">
        <f t="shared" si="68"/>
        <v>1.5378043571123452</v>
      </c>
      <c r="M262" s="33">
        <f t="shared" si="68"/>
        <v>0</v>
      </c>
      <c r="N262" s="33">
        <f t="shared" si="68"/>
        <v>0</v>
      </c>
      <c r="O262" s="33">
        <f t="shared" si="68"/>
        <v>1.1515541955226285</v>
      </c>
      <c r="P262" s="33">
        <f t="shared" si="68"/>
        <v>1.3161341016238868</v>
      </c>
      <c r="Q262" s="33">
        <f t="shared" si="68"/>
        <v>0.23446658851113714</v>
      </c>
      <c r="R262" s="33">
        <f t="shared" si="68"/>
        <v>0.13389868332961394</v>
      </c>
      <c r="S262" s="33">
        <f t="shared" si="68"/>
        <v>0</v>
      </c>
      <c r="T262" s="33">
        <f t="shared" si="68"/>
        <v>3.0770921479202151</v>
      </c>
      <c r="U262" s="33">
        <f t="shared" si="68"/>
        <v>0</v>
      </c>
      <c r="V262" s="33">
        <f t="shared" si="68"/>
        <v>1.0253932463628066</v>
      </c>
      <c r="W262" s="33">
        <f t="shared" si="68"/>
        <v>0</v>
      </c>
      <c r="X262" s="33">
        <f t="shared" si="68"/>
        <v>5.4075867635189674</v>
      </c>
      <c r="Y262" s="33">
        <f t="shared" si="68"/>
        <v>0</v>
      </c>
      <c r="Z262" s="33">
        <f t="shared" si="68"/>
        <v>0</v>
      </c>
      <c r="AA262" s="33">
        <f t="shared" si="68"/>
        <v>0.19560637977730969</v>
      </c>
      <c r="AB262" s="33">
        <f t="shared" si="68"/>
        <v>1.5689210548207304</v>
      </c>
      <c r="AC262" s="33">
        <f t="shared" si="68"/>
        <v>0.58830314915215132</v>
      </c>
      <c r="AD262" s="33">
        <f t="shared" si="68"/>
        <v>2.2720387761284461E-2</v>
      </c>
      <c r="AE262" s="33">
        <f t="shared" si="68"/>
        <v>0.18159806295399517</v>
      </c>
      <c r="AF262" s="33">
        <f t="shared" si="68"/>
        <v>0</v>
      </c>
      <c r="AG262" s="33">
        <f t="shared" si="68"/>
        <v>3.0295968305756231</v>
      </c>
      <c r="AH262" s="33">
        <f t="shared" si="68"/>
        <v>0</v>
      </c>
      <c r="AI262" s="33">
        <f t="shared" si="68"/>
        <v>1.2779492584506513</v>
      </c>
      <c r="AJ262" s="33">
        <f t="shared" si="68"/>
        <v>0</v>
      </c>
      <c r="AK262" s="33">
        <f t="shared" si="68"/>
        <v>2.3531963346527136</v>
      </c>
      <c r="AL262" s="33">
        <f t="shared" si="68"/>
        <v>1.0717313888417841</v>
      </c>
      <c r="AM262" s="33">
        <f t="shared" si="68"/>
        <v>0.40497754215448056</v>
      </c>
      <c r="AN262" s="33">
        <f t="shared" si="68"/>
        <v>0</v>
      </c>
      <c r="AO262" s="33">
        <f t="shared" si="68"/>
        <v>0.93085106382978722</v>
      </c>
      <c r="AP262" s="33">
        <f t="shared" si="68"/>
        <v>1.2470241469221177</v>
      </c>
      <c r="AQ262" s="33">
        <f t="shared" si="68"/>
        <v>0</v>
      </c>
      <c r="AR262" s="33">
        <f t="shared" si="68"/>
        <v>5.2364204767487301</v>
      </c>
      <c r="AS262" s="33">
        <f t="shared" si="68"/>
        <v>1.8503892587160102</v>
      </c>
      <c r="AT262" s="33">
        <f t="shared" si="68"/>
        <v>25.679883966469724</v>
      </c>
      <c r="AU262" s="33">
        <f t="shared" si="68"/>
        <v>0.83847903802404933</v>
      </c>
      <c r="AV262" s="33">
        <f t="shared" si="68"/>
        <v>0</v>
      </c>
      <c r="AW262" s="33">
        <f t="shared" si="68"/>
        <v>0.52920052920052918</v>
      </c>
      <c r="AX262" s="33">
        <f t="shared" si="68"/>
        <v>0</v>
      </c>
      <c r="AY262" s="33">
        <f t="shared" si="68"/>
        <v>3.2797153738224094</v>
      </c>
      <c r="AZ262" s="33">
        <f t="shared" si="68"/>
        <v>3.167633683550259</v>
      </c>
      <c r="BA262" s="33">
        <f t="shared" si="68"/>
        <v>0.86393088552915775</v>
      </c>
      <c r="BB262" s="33">
        <f t="shared" si="68"/>
        <v>3.4166505199250787</v>
      </c>
      <c r="BC262" s="33">
        <f t="shared" si="68"/>
        <v>0.25576705523584675</v>
      </c>
      <c r="BD262" s="33">
        <f t="shared" si="68"/>
        <v>0.9093971034018189</v>
      </c>
      <c r="BE262" s="33">
        <f t="shared" si="68"/>
        <v>0.44157608695652173</v>
      </c>
      <c r="BF262" s="33">
        <f t="shared" si="68"/>
        <v>0</v>
      </c>
      <c r="BG262" s="33">
        <f t="shared" si="68"/>
        <v>1.0703712138465042</v>
      </c>
      <c r="BH262" s="33">
        <f t="shared" si="68"/>
        <v>0</v>
      </c>
      <c r="BI262" s="33">
        <f t="shared" si="68"/>
        <v>8.6218129696390555</v>
      </c>
      <c r="BJ262" s="33">
        <f t="shared" si="68"/>
        <v>0</v>
      </c>
      <c r="BK262" s="33">
        <f t="shared" si="68"/>
        <v>0</v>
      </c>
      <c r="BL262" s="33">
        <f t="shared" si="68"/>
        <v>0</v>
      </c>
      <c r="BM262" s="33">
        <f t="shared" si="68"/>
        <v>0</v>
      </c>
      <c r="BN262" s="33">
        <f t="shared" si="68"/>
        <v>10.039596372461361</v>
      </c>
      <c r="BO262" s="33">
        <f t="shared" si="68"/>
        <v>0</v>
      </c>
      <c r="BP262" s="33">
        <f t="shared" ref="BP262:EA265" si="69">BP247/BP$260*100</f>
        <v>0</v>
      </c>
      <c r="BQ262" s="33">
        <f t="shared" si="69"/>
        <v>0</v>
      </c>
      <c r="BR262" s="33">
        <f t="shared" si="69"/>
        <v>0</v>
      </c>
      <c r="BS262" s="33">
        <f t="shared" si="69"/>
        <v>0</v>
      </c>
      <c r="BT262" s="33">
        <f t="shared" si="69"/>
        <v>0.13499325033748313</v>
      </c>
      <c r="BU262" s="33">
        <f t="shared" si="69"/>
        <v>4.1203131437989288E-2</v>
      </c>
      <c r="BV262" s="33">
        <f t="shared" si="69"/>
        <v>0</v>
      </c>
      <c r="BW262" s="33">
        <f t="shared" si="69"/>
        <v>3.485242249860776</v>
      </c>
      <c r="BX262" s="33">
        <f t="shared" si="69"/>
        <v>1.7177749446420185</v>
      </c>
      <c r="BY262" s="33">
        <f t="shared" si="69"/>
        <v>6.1099796334012225E-2</v>
      </c>
      <c r="BZ262" s="33">
        <f t="shared" si="69"/>
        <v>1.2408928249620266</v>
      </c>
      <c r="CA262" s="33">
        <f t="shared" si="69"/>
        <v>12.527661667076471</v>
      </c>
      <c r="CB262" s="33">
        <f t="shared" si="69"/>
        <v>0.72351740770515127</v>
      </c>
      <c r="CC262" s="33">
        <f t="shared" si="69"/>
        <v>0</v>
      </c>
      <c r="CD262" s="33">
        <f t="shared" si="69"/>
        <v>0</v>
      </c>
      <c r="CE262" s="33">
        <f t="shared" si="69"/>
        <v>1.5220000510738272</v>
      </c>
      <c r="CF262" s="33">
        <f t="shared" si="69"/>
        <v>4.1144120501787187</v>
      </c>
      <c r="CG262" s="33">
        <f t="shared" si="69"/>
        <v>0</v>
      </c>
      <c r="CH262" s="33">
        <f t="shared" si="69"/>
        <v>0</v>
      </c>
      <c r="CI262" s="33">
        <f t="shared" si="69"/>
        <v>0.30120481927710846</v>
      </c>
      <c r="CJ262" s="33">
        <f t="shared" si="69"/>
        <v>3.4262382389490504</v>
      </c>
      <c r="CK262" s="33">
        <f t="shared" si="69"/>
        <v>0</v>
      </c>
      <c r="CL262" s="33">
        <f t="shared" si="69"/>
        <v>0.73143803477780844</v>
      </c>
      <c r="CM262" s="33">
        <f t="shared" si="69"/>
        <v>5.8995510076224287</v>
      </c>
      <c r="CN262" s="33">
        <f t="shared" si="69"/>
        <v>0</v>
      </c>
      <c r="CO262" s="33">
        <f t="shared" si="69"/>
        <v>7.5740608775323226</v>
      </c>
      <c r="CP262" s="33">
        <f t="shared" si="69"/>
        <v>3.0267648643793783</v>
      </c>
      <c r="CQ262" s="33">
        <f t="shared" si="69"/>
        <v>0</v>
      </c>
      <c r="CR262" s="33">
        <f t="shared" si="69"/>
        <v>4.8812235600390497E-2</v>
      </c>
      <c r="CS262" s="33">
        <f t="shared" si="69"/>
        <v>1.3149908962168724</v>
      </c>
      <c r="CT262" s="33">
        <f t="shared" si="69"/>
        <v>1.4985340427842326</v>
      </c>
      <c r="CU262" s="33">
        <f t="shared" si="69"/>
        <v>0.38272279934390374</v>
      </c>
      <c r="CV262" s="33">
        <f t="shared" si="69"/>
        <v>0</v>
      </c>
      <c r="CW262" s="33">
        <f t="shared" si="69"/>
        <v>0</v>
      </c>
      <c r="CX262" s="33">
        <f t="shared" si="69"/>
        <v>4.1923706408158123</v>
      </c>
      <c r="CY262" s="33">
        <f t="shared" si="69"/>
        <v>7.5815011372251703E-2</v>
      </c>
      <c r="CZ262" s="33">
        <f t="shared" si="69"/>
        <v>0.98157490677780213</v>
      </c>
      <c r="DA262" s="33">
        <f t="shared" si="69"/>
        <v>0</v>
      </c>
      <c r="DB262" s="33">
        <f t="shared" si="69"/>
        <v>7.7717736808645892</v>
      </c>
      <c r="DC262" s="33">
        <f t="shared" si="69"/>
        <v>0</v>
      </c>
      <c r="DD262" s="33">
        <f t="shared" si="69"/>
        <v>0</v>
      </c>
      <c r="DE262" s="33">
        <f t="shared" si="69"/>
        <v>0.17220039821342087</v>
      </c>
      <c r="DF262" s="33">
        <f t="shared" si="69"/>
        <v>2.896121744377032</v>
      </c>
      <c r="DG262" s="33">
        <f t="shared" si="69"/>
        <v>0.71047957371225579</v>
      </c>
      <c r="DH262" s="33">
        <f t="shared" si="69"/>
        <v>0.14518746263557947</v>
      </c>
      <c r="DI262" s="33">
        <f t="shared" si="69"/>
        <v>0</v>
      </c>
      <c r="DJ262" s="33">
        <f t="shared" si="69"/>
        <v>0</v>
      </c>
      <c r="DK262" s="33">
        <f t="shared" si="69"/>
        <v>5.0443819008443382</v>
      </c>
      <c r="DL262" s="33">
        <f t="shared" si="69"/>
        <v>0</v>
      </c>
      <c r="DM262" s="33">
        <f t="shared" si="69"/>
        <v>1.8893038044884829</v>
      </c>
      <c r="DN262" s="33">
        <f t="shared" si="69"/>
        <v>0</v>
      </c>
      <c r="DO262" s="33">
        <f t="shared" si="69"/>
        <v>3.6043841788329076</v>
      </c>
      <c r="DP262" s="33">
        <f t="shared" si="69"/>
        <v>1.3566931823727491</v>
      </c>
      <c r="DQ262" s="33">
        <f t="shared" si="69"/>
        <v>0.25984911986588433</v>
      </c>
      <c r="DR262" s="33">
        <f t="shared" si="69"/>
        <v>0</v>
      </c>
      <c r="DS262" s="33">
        <f t="shared" si="69"/>
        <v>0.84411930219471021</v>
      </c>
      <c r="DT262" s="33">
        <f t="shared" si="69"/>
        <v>1.7156359153482639</v>
      </c>
      <c r="DU262" s="33">
        <f t="shared" si="69"/>
        <v>0</v>
      </c>
      <c r="DV262" s="33">
        <f t="shared" si="69"/>
        <v>6.6309911586784551</v>
      </c>
      <c r="DW262" s="33">
        <f t="shared" si="69"/>
        <v>2.878249355355774</v>
      </c>
      <c r="DX262" s="33">
        <f t="shared" si="69"/>
        <v>28.41763731639108</v>
      </c>
      <c r="DY262" s="33">
        <f t="shared" si="69"/>
        <v>1.3266998341625207</v>
      </c>
      <c r="DZ262" s="33">
        <f t="shared" si="69"/>
        <v>0</v>
      </c>
      <c r="EA262" s="33">
        <f t="shared" si="69"/>
        <v>0.28565598857376046</v>
      </c>
      <c r="EB262" s="33">
        <f t="shared" ref="EB262:GM268" si="70">EB247/EB$260*100</f>
        <v>0</v>
      </c>
      <c r="EC262" s="33">
        <f t="shared" si="70"/>
        <v>4.5030667167355114</v>
      </c>
      <c r="ED262" s="33">
        <f t="shared" si="70"/>
        <v>4.2948345908299475</v>
      </c>
      <c r="EE262" s="33">
        <f t="shared" si="70"/>
        <v>0.77403989282524555</v>
      </c>
      <c r="EF262" s="33">
        <f t="shared" si="70"/>
        <v>5.1718983557548581</v>
      </c>
      <c r="EG262" s="33">
        <f t="shared" si="70"/>
        <v>0.29345854231138618</v>
      </c>
      <c r="EH262" s="33">
        <f t="shared" si="70"/>
        <v>1.2376237623762376</v>
      </c>
      <c r="EI262" s="33">
        <f t="shared" si="70"/>
        <v>1.0191846522781776</v>
      </c>
      <c r="EJ262" s="33">
        <f t="shared" si="70"/>
        <v>0</v>
      </c>
      <c r="EK262" s="33">
        <f t="shared" si="70"/>
        <v>1.4010923771075754</v>
      </c>
      <c r="EL262" s="33">
        <f t="shared" si="70"/>
        <v>0</v>
      </c>
      <c r="EM262" s="33">
        <f t="shared" si="70"/>
        <v>12.484774665042631</v>
      </c>
      <c r="EN262" s="33">
        <f t="shared" si="70"/>
        <v>0</v>
      </c>
      <c r="EO262" s="33">
        <f t="shared" si="70"/>
        <v>0</v>
      </c>
      <c r="EP262" s="33">
        <f t="shared" si="70"/>
        <v>0</v>
      </c>
      <c r="EQ262" s="33">
        <f t="shared" si="70"/>
        <v>0</v>
      </c>
      <c r="ER262" s="33">
        <f t="shared" si="70"/>
        <v>11.422530629946873</v>
      </c>
      <c r="ES262" s="33">
        <f t="shared" si="70"/>
        <v>0</v>
      </c>
      <c r="ET262" s="33">
        <f t="shared" si="70"/>
        <v>0.24576734025122884</v>
      </c>
      <c r="EU262" s="33">
        <f t="shared" si="70"/>
        <v>0</v>
      </c>
      <c r="EV262" s="33">
        <f t="shared" si="70"/>
        <v>0</v>
      </c>
      <c r="EW262" s="33">
        <f t="shared" si="70"/>
        <v>0</v>
      </c>
      <c r="EX262" s="33">
        <f t="shared" si="70"/>
        <v>0.12527839643652561</v>
      </c>
      <c r="EY262" s="33">
        <f t="shared" si="70"/>
        <v>0.17460317460317459</v>
      </c>
      <c r="EZ262" s="33">
        <f t="shared" si="70"/>
        <v>0</v>
      </c>
      <c r="FA262" s="33">
        <f t="shared" si="70"/>
        <v>4.0099682827367467</v>
      </c>
      <c r="FB262" s="33">
        <f t="shared" si="70"/>
        <v>2.209624140701723</v>
      </c>
      <c r="FC262" s="33">
        <f t="shared" si="70"/>
        <v>0</v>
      </c>
      <c r="FD262" s="33">
        <f t="shared" si="70"/>
        <v>1.8999240030398785</v>
      </c>
      <c r="FE262" s="33">
        <f t="shared" si="70"/>
        <v>15.93411635162415</v>
      </c>
      <c r="FF262" s="33">
        <f t="shared" si="70"/>
        <v>0.93825005454942179</v>
      </c>
      <c r="FG262" s="33">
        <f t="shared" si="70"/>
        <v>0</v>
      </c>
      <c r="FH262" s="33">
        <f t="shared" si="70"/>
        <v>0</v>
      </c>
      <c r="FI262" s="33">
        <f t="shared" si="70"/>
        <v>2.6653268255335436</v>
      </c>
      <c r="FJ262" s="33">
        <f t="shared" si="70"/>
        <v>5.2010930322104816</v>
      </c>
      <c r="FK262" s="33">
        <f t="shared" si="70"/>
        <v>0</v>
      </c>
      <c r="FL262" s="33">
        <f t="shared" si="70"/>
        <v>0</v>
      </c>
      <c r="FM262" s="33">
        <f t="shared" si="70"/>
        <v>0.27961552864810885</v>
      </c>
      <c r="FN262" s="33">
        <f t="shared" si="70"/>
        <v>3.0786882111100486</v>
      </c>
      <c r="FO262" s="33">
        <f t="shared" si="70"/>
        <v>0</v>
      </c>
      <c r="FP262" s="33">
        <f t="shared" si="70"/>
        <v>0.70095079464223753</v>
      </c>
      <c r="FQ262" s="33">
        <f t="shared" si="70"/>
        <v>5.2564034008876535</v>
      </c>
      <c r="FR262" s="33">
        <f t="shared" si="70"/>
        <v>0</v>
      </c>
      <c r="FS262" s="33">
        <f t="shared" si="70"/>
        <v>6.8534755968730199</v>
      </c>
      <c r="FT262" s="33">
        <f t="shared" si="70"/>
        <v>2.1245605223505777</v>
      </c>
      <c r="FU262" s="33">
        <f t="shared" si="70"/>
        <v>0</v>
      </c>
      <c r="FV262" s="33">
        <f t="shared" si="70"/>
        <v>0</v>
      </c>
      <c r="FW262" s="33">
        <f t="shared" si="70"/>
        <v>1.151846539978487</v>
      </c>
      <c r="FX262" s="33">
        <f t="shared" si="70"/>
        <v>1.4115017622281441</v>
      </c>
      <c r="FY262" s="33">
        <f t="shared" si="70"/>
        <v>0.28224668360146765</v>
      </c>
      <c r="FZ262" s="33">
        <f t="shared" si="70"/>
        <v>4.9273220004927322E-2</v>
      </c>
      <c r="GA262" s="33">
        <f t="shared" si="70"/>
        <v>0</v>
      </c>
      <c r="GB262" s="33">
        <f t="shared" si="70"/>
        <v>3.5998239694880447</v>
      </c>
      <c r="GC262" s="33">
        <f t="shared" si="70"/>
        <v>0</v>
      </c>
      <c r="GD262" s="33">
        <f t="shared" si="70"/>
        <v>1.055373178870832</v>
      </c>
      <c r="GE262" s="33">
        <f t="shared" si="70"/>
        <v>0</v>
      </c>
      <c r="GF262" s="33">
        <f t="shared" si="70"/>
        <v>6.6402629139630909</v>
      </c>
      <c r="GG262" s="33">
        <f t="shared" si="70"/>
        <v>0</v>
      </c>
      <c r="GH262" s="33">
        <f t="shared" si="70"/>
        <v>0</v>
      </c>
      <c r="GI262" s="33">
        <f t="shared" si="70"/>
        <v>0.20764658551145951</v>
      </c>
      <c r="GJ262" s="33">
        <f t="shared" si="70"/>
        <v>2.0379573730029019</v>
      </c>
      <c r="GK262" s="33">
        <f t="shared" si="70"/>
        <v>0.63370899794764701</v>
      </c>
      <c r="GL262" s="33">
        <f t="shared" si="70"/>
        <v>8.4320417586829954E-2</v>
      </c>
      <c r="GM262" s="33">
        <f t="shared" si="70"/>
        <v>0.41188584877905265</v>
      </c>
      <c r="GN262" s="33">
        <f t="shared" ref="GN262:IN266" si="71">GN247/GN$260*100</f>
        <v>0</v>
      </c>
      <c r="GO262" s="33">
        <f t="shared" si="71"/>
        <v>3.7580028033488651</v>
      </c>
      <c r="GP262" s="33">
        <f t="shared" si="71"/>
        <v>0</v>
      </c>
      <c r="GQ262" s="33">
        <f t="shared" si="71"/>
        <v>1.4981039816385591</v>
      </c>
      <c r="GR262" s="33">
        <f t="shared" si="71"/>
        <v>0</v>
      </c>
      <c r="GS262" s="33">
        <f t="shared" si="71"/>
        <v>2.8460910015505942</v>
      </c>
      <c r="GT262" s="33">
        <f t="shared" si="71"/>
        <v>1.218511774945477</v>
      </c>
      <c r="GU262" s="33">
        <f t="shared" si="71"/>
        <v>0.32540087034931586</v>
      </c>
      <c r="GV262" s="33">
        <f t="shared" si="71"/>
        <v>0</v>
      </c>
      <c r="GW262" s="33">
        <f t="shared" si="71"/>
        <v>0.82230623818525528</v>
      </c>
      <c r="GX262" s="33">
        <f t="shared" si="71"/>
        <v>1.5136008618367895</v>
      </c>
      <c r="GY262" s="33">
        <f t="shared" si="71"/>
        <v>0</v>
      </c>
      <c r="GZ262" s="33">
        <f t="shared" si="71"/>
        <v>5.9083828943642027</v>
      </c>
      <c r="HA262" s="33">
        <f t="shared" si="71"/>
        <v>2.3692250140283062</v>
      </c>
      <c r="HB262" s="33">
        <f t="shared" si="71"/>
        <v>26.887744740834542</v>
      </c>
      <c r="HC262" s="33">
        <f t="shared" si="71"/>
        <v>1.1023797996350231</v>
      </c>
      <c r="HD262" s="33">
        <f t="shared" si="71"/>
        <v>2.0579307506302415E-2</v>
      </c>
      <c r="HE262" s="33">
        <f t="shared" si="71"/>
        <v>0.37313432835820892</v>
      </c>
      <c r="HF262" s="33">
        <f t="shared" si="71"/>
        <v>0</v>
      </c>
      <c r="HG262" s="33">
        <f t="shared" si="71"/>
        <v>3.8161245876998873</v>
      </c>
      <c r="HH262" s="33">
        <f t="shared" si="71"/>
        <v>3.7125120928732667</v>
      </c>
      <c r="HI262" s="33">
        <f t="shared" si="71"/>
        <v>0.77859569648924132</v>
      </c>
      <c r="HJ262" s="33">
        <f t="shared" si="71"/>
        <v>4.2306226395481792</v>
      </c>
      <c r="HK262" s="33">
        <f t="shared" si="71"/>
        <v>0.2534302682776981</v>
      </c>
      <c r="HL262" s="33">
        <f t="shared" si="71"/>
        <v>1.096858152072876</v>
      </c>
      <c r="HM262" s="33">
        <f t="shared" si="71"/>
        <v>0.65019505851755521</v>
      </c>
      <c r="HN262" s="33">
        <f t="shared" si="71"/>
        <v>0</v>
      </c>
      <c r="HO262" s="33">
        <f t="shared" si="71"/>
        <v>1.3020227853987445</v>
      </c>
      <c r="HP262" s="33">
        <f t="shared" si="71"/>
        <v>0</v>
      </c>
      <c r="HQ262" s="33">
        <f t="shared" si="71"/>
        <v>10.09072394001111</v>
      </c>
      <c r="HR262" s="33">
        <f t="shared" si="71"/>
        <v>0</v>
      </c>
      <c r="HS262" s="33">
        <f t="shared" si="71"/>
        <v>0</v>
      </c>
      <c r="HT262" s="33">
        <f t="shared" si="71"/>
        <v>0</v>
      </c>
      <c r="HU262" s="33">
        <f t="shared" si="71"/>
        <v>0</v>
      </c>
      <c r="HV262" s="33">
        <f t="shared" si="71"/>
        <v>10.84012428914815</v>
      </c>
      <c r="HW262" s="33">
        <f t="shared" si="71"/>
        <v>0</v>
      </c>
      <c r="HX262" s="33">
        <f t="shared" si="71"/>
        <v>0.17241379310344829</v>
      </c>
      <c r="HY262" s="33">
        <f t="shared" si="71"/>
        <v>0</v>
      </c>
      <c r="HZ262" s="33">
        <f t="shared" si="71"/>
        <v>0</v>
      </c>
      <c r="IA262" s="33">
        <f t="shared" si="71"/>
        <v>0</v>
      </c>
      <c r="IB262" s="33">
        <f t="shared" si="71"/>
        <v>0.16610096049685852</v>
      </c>
      <c r="IC262" s="33">
        <f t="shared" si="71"/>
        <v>0.14728625082848515</v>
      </c>
      <c r="ID262" s="33">
        <f t="shared" si="71"/>
        <v>0</v>
      </c>
      <c r="IE262" s="33">
        <f t="shared" si="71"/>
        <v>3.6565795506648326</v>
      </c>
      <c r="IF262" s="33">
        <f t="shared" si="71"/>
        <v>1.9483505115138511</v>
      </c>
      <c r="IG262" s="33">
        <f t="shared" si="71"/>
        <v>2.9093448155475387E-2</v>
      </c>
      <c r="IH262" s="33">
        <f t="shared" si="71"/>
        <v>1.5003210499115154</v>
      </c>
      <c r="II262" s="33">
        <f t="shared" si="71"/>
        <v>14.164790439903014</v>
      </c>
      <c r="IJ262" s="33">
        <f t="shared" si="71"/>
        <v>0.79213877469166749</v>
      </c>
      <c r="IK262" s="33">
        <f t="shared" si="71"/>
        <v>0</v>
      </c>
      <c r="IL262" s="33">
        <f t="shared" si="71"/>
        <v>0</v>
      </c>
      <c r="IM262" s="33">
        <f t="shared" si="71"/>
        <v>1.751821874590519</v>
      </c>
      <c r="IN262" s="33">
        <f t="shared" si="71"/>
        <v>4.5864005318385814</v>
      </c>
    </row>
    <row r="263" spans="1:248" x14ac:dyDescent="0.25">
      <c r="A263" s="55">
        <v>17</v>
      </c>
      <c r="B263" s="6" t="s">
        <v>7</v>
      </c>
      <c r="C263" s="33">
        <f t="shared" ref="C263:R275" si="72">C248/C$260*100</f>
        <v>0.31120331950207469</v>
      </c>
      <c r="D263" s="33">
        <f>D248/D$260*100</f>
        <v>0</v>
      </c>
      <c r="E263" s="33">
        <f t="shared" si="72"/>
        <v>0.66937020569697558</v>
      </c>
      <c r="F263" s="33">
        <f t="shared" si="72"/>
        <v>2.2081148219707423</v>
      </c>
      <c r="G263" s="33">
        <f t="shared" si="72"/>
        <v>0.31978072179077205</v>
      </c>
      <c r="H263" s="33">
        <f t="shared" si="72"/>
        <v>0.43326345213137668</v>
      </c>
      <c r="I263" s="33">
        <f t="shared" si="72"/>
        <v>1.6657534246575341</v>
      </c>
      <c r="J263" s="33">
        <f t="shared" si="72"/>
        <v>0.27494108405341711</v>
      </c>
      <c r="K263" s="33">
        <f t="shared" si="72"/>
        <v>1.9388147415829078</v>
      </c>
      <c r="L263" s="33">
        <f t="shared" si="72"/>
        <v>1.1720418624519435</v>
      </c>
      <c r="M263" s="33">
        <f t="shared" si="72"/>
        <v>0</v>
      </c>
      <c r="N263" s="33">
        <f t="shared" si="72"/>
        <v>0.22512381809995496</v>
      </c>
      <c r="O263" s="33">
        <f t="shared" si="72"/>
        <v>0.45901111290062813</v>
      </c>
      <c r="P263" s="33">
        <f t="shared" si="72"/>
        <v>1.2735725510738605</v>
      </c>
      <c r="Q263" s="33">
        <f t="shared" si="72"/>
        <v>0.17584994138335289</v>
      </c>
      <c r="R263" s="33">
        <f t="shared" si="72"/>
        <v>0.15621513055121625</v>
      </c>
      <c r="S263" s="33">
        <f t="shared" si="68"/>
        <v>0.55865921787709494</v>
      </c>
      <c r="T263" s="33">
        <f t="shared" si="68"/>
        <v>2.7089400516511897</v>
      </c>
      <c r="U263" s="33">
        <f t="shared" si="68"/>
        <v>0.30607783121993881</v>
      </c>
      <c r="V263" s="33">
        <f t="shared" si="68"/>
        <v>1.4011918183282333</v>
      </c>
      <c r="W263" s="33">
        <f t="shared" si="68"/>
        <v>0.17921146953405018</v>
      </c>
      <c r="X263" s="33">
        <f t="shared" si="68"/>
        <v>1.7756255044390639</v>
      </c>
      <c r="Y263" s="33">
        <f t="shared" si="68"/>
        <v>0</v>
      </c>
      <c r="Z263" s="33">
        <f t="shared" si="68"/>
        <v>0.17172295363480253</v>
      </c>
      <c r="AA263" s="33">
        <f t="shared" si="68"/>
        <v>0.91282977229411166</v>
      </c>
      <c r="AB263" s="33">
        <f t="shared" si="68"/>
        <v>1.6055236669162298</v>
      </c>
      <c r="AC263" s="33">
        <f t="shared" si="68"/>
        <v>1.2135194370746338</v>
      </c>
      <c r="AD263" s="33">
        <f t="shared" si="68"/>
        <v>0.24992426537412904</v>
      </c>
      <c r="AE263" s="33">
        <f t="shared" si="68"/>
        <v>0.36319612590799033</v>
      </c>
      <c r="AF263" s="33">
        <f t="shared" si="68"/>
        <v>0.52742616033755274</v>
      </c>
      <c r="AG263" s="33">
        <f t="shared" si="68"/>
        <v>1.4740153810300629</v>
      </c>
      <c r="AH263" s="33">
        <f t="shared" si="68"/>
        <v>0.29917726252804788</v>
      </c>
      <c r="AI263" s="33">
        <f t="shared" si="68"/>
        <v>1.2930060980200255</v>
      </c>
      <c r="AJ263" s="33">
        <f t="shared" si="68"/>
        <v>0.14985014985014986</v>
      </c>
      <c r="AK263" s="33">
        <f t="shared" si="68"/>
        <v>1.7052540259176925</v>
      </c>
      <c r="AL263" s="33">
        <f t="shared" si="68"/>
        <v>1.5940308631507547</v>
      </c>
      <c r="AM263" s="33">
        <f t="shared" si="68"/>
        <v>0.6626905235255135</v>
      </c>
      <c r="AN263" s="33">
        <f t="shared" si="68"/>
        <v>0</v>
      </c>
      <c r="AO263" s="33">
        <f t="shared" si="68"/>
        <v>0.17097264437689969</v>
      </c>
      <c r="AP263" s="33">
        <f t="shared" si="68"/>
        <v>4.1265162679968252</v>
      </c>
      <c r="AQ263" s="33">
        <f t="shared" si="68"/>
        <v>0</v>
      </c>
      <c r="AR263" s="33">
        <f t="shared" si="68"/>
        <v>2.6247231991663411</v>
      </c>
      <c r="AS263" s="33">
        <f t="shared" si="68"/>
        <v>1.6755049080446802</v>
      </c>
      <c r="AT263" s="33">
        <f t="shared" si="68"/>
        <v>3.8969349231064565</v>
      </c>
      <c r="AU263" s="33">
        <f t="shared" si="68"/>
        <v>1.0074748131296718</v>
      </c>
      <c r="AV263" s="33">
        <f t="shared" si="68"/>
        <v>0.56784219964136284</v>
      </c>
      <c r="AW263" s="33">
        <f t="shared" si="68"/>
        <v>0.34020034020034023</v>
      </c>
      <c r="AX263" s="33">
        <f t="shared" si="68"/>
        <v>0</v>
      </c>
      <c r="AY263" s="33">
        <f t="shared" si="68"/>
        <v>2.7259971938264185</v>
      </c>
      <c r="AZ263" s="33">
        <f t="shared" si="68"/>
        <v>1.646542261251372</v>
      </c>
      <c r="BA263" s="33">
        <f t="shared" si="68"/>
        <v>0.18898488120950324</v>
      </c>
      <c r="BB263" s="33">
        <f t="shared" si="68"/>
        <v>2.2411677323516113</v>
      </c>
      <c r="BC263" s="33">
        <f t="shared" si="68"/>
        <v>0.81648713786827998</v>
      </c>
      <c r="BD263" s="33">
        <f t="shared" si="68"/>
        <v>0.3368137420006736</v>
      </c>
      <c r="BE263" s="33">
        <f t="shared" si="68"/>
        <v>0.57744565217391297</v>
      </c>
      <c r="BF263" s="33">
        <f t="shared" si="68"/>
        <v>0.62535531552018198</v>
      </c>
      <c r="BG263" s="33">
        <f t="shared" si="68"/>
        <v>1.0703712138465042</v>
      </c>
      <c r="BH263" s="33">
        <f t="shared" si="68"/>
        <v>0.41589648798521256</v>
      </c>
      <c r="BI263" s="33">
        <f t="shared" si="68"/>
        <v>2.3411371237458192</v>
      </c>
      <c r="BJ263" s="33">
        <f t="shared" si="68"/>
        <v>0</v>
      </c>
      <c r="BK263" s="33">
        <f t="shared" si="68"/>
        <v>0</v>
      </c>
      <c r="BL263" s="33">
        <f t="shared" si="68"/>
        <v>0.13434841021047916</v>
      </c>
      <c r="BM263" s="33">
        <f t="shared" si="68"/>
        <v>0.2012072434607646</v>
      </c>
      <c r="BN263" s="33">
        <f t="shared" si="68"/>
        <v>2.8803167709796909</v>
      </c>
      <c r="BO263" s="33">
        <f t="shared" si="68"/>
        <v>0</v>
      </c>
      <c r="BP263" s="33">
        <f t="shared" si="69"/>
        <v>0.46403712296983757</v>
      </c>
      <c r="BQ263" s="33">
        <f t="shared" si="69"/>
        <v>1.3939523911644864</v>
      </c>
      <c r="BR263" s="33">
        <f t="shared" si="69"/>
        <v>0</v>
      </c>
      <c r="BS263" s="33">
        <f t="shared" si="69"/>
        <v>0.15618898867629832</v>
      </c>
      <c r="BT263" s="33">
        <f t="shared" si="69"/>
        <v>0.50997450127493626</v>
      </c>
      <c r="BU263" s="33">
        <f t="shared" si="69"/>
        <v>0.42576569152588933</v>
      </c>
      <c r="BV263" s="33">
        <f t="shared" si="69"/>
        <v>0</v>
      </c>
      <c r="BW263" s="33">
        <f t="shared" si="69"/>
        <v>2.4364210135511417</v>
      </c>
      <c r="BX263" s="33">
        <f t="shared" si="69"/>
        <v>1.5097631349392739</v>
      </c>
      <c r="BY263" s="33">
        <f t="shared" si="69"/>
        <v>0.4887983706720978</v>
      </c>
      <c r="BZ263" s="33">
        <f t="shared" si="69"/>
        <v>1.1842545632417683</v>
      </c>
      <c r="CA263" s="33">
        <f t="shared" si="69"/>
        <v>2.6965002868617325</v>
      </c>
      <c r="CB263" s="33">
        <f t="shared" si="69"/>
        <v>1.236781893513079</v>
      </c>
      <c r="CC263" s="33">
        <f t="shared" si="69"/>
        <v>0</v>
      </c>
      <c r="CD263" s="33">
        <f t="shared" si="69"/>
        <v>6.8158697863682605</v>
      </c>
      <c r="CE263" s="33">
        <f t="shared" si="69"/>
        <v>0.61416277228734129</v>
      </c>
      <c r="CF263" s="33">
        <f t="shared" si="69"/>
        <v>1.6021723038403741</v>
      </c>
      <c r="CG263" s="33">
        <f t="shared" si="69"/>
        <v>0.27593818984547464</v>
      </c>
      <c r="CH263" s="33">
        <f t="shared" si="69"/>
        <v>1.1431682090364725</v>
      </c>
      <c r="CI263" s="33">
        <f t="shared" si="69"/>
        <v>1.1486624463957524</v>
      </c>
      <c r="CJ263" s="33">
        <f t="shared" si="69"/>
        <v>3.1126102136221077</v>
      </c>
      <c r="CK263" s="33">
        <f t="shared" si="69"/>
        <v>0.40714770413933499</v>
      </c>
      <c r="CL263" s="33">
        <f t="shared" si="69"/>
        <v>0.40022081148219707</v>
      </c>
      <c r="CM263" s="33">
        <f t="shared" si="69"/>
        <v>2.9445546622115484</v>
      </c>
      <c r="CN263" s="33">
        <f t="shared" si="69"/>
        <v>0.456158134820071</v>
      </c>
      <c r="CO263" s="33">
        <f t="shared" si="69"/>
        <v>3.0286063320777767</v>
      </c>
      <c r="CP263" s="33">
        <f t="shared" si="69"/>
        <v>2.5731992096281657</v>
      </c>
      <c r="CQ263" s="33">
        <f t="shared" si="69"/>
        <v>0</v>
      </c>
      <c r="CR263" s="33">
        <f t="shared" si="69"/>
        <v>4.8812235600390497E-2</v>
      </c>
      <c r="CS263" s="33">
        <f t="shared" si="69"/>
        <v>1.0722233461460653</v>
      </c>
      <c r="CT263" s="33">
        <f t="shared" si="69"/>
        <v>2.4830781481883664</v>
      </c>
      <c r="CU263" s="33">
        <f t="shared" si="69"/>
        <v>0.16402405686167304</v>
      </c>
      <c r="CV263" s="33">
        <f t="shared" si="69"/>
        <v>0.30269675288937808</v>
      </c>
      <c r="CW263" s="33">
        <f t="shared" si="69"/>
        <v>0.12658227848101267</v>
      </c>
      <c r="CX263" s="33">
        <f t="shared" si="69"/>
        <v>4.5889462419740648</v>
      </c>
      <c r="CY263" s="33">
        <f t="shared" si="69"/>
        <v>0.24260803639120548</v>
      </c>
      <c r="CZ263" s="33">
        <f t="shared" si="69"/>
        <v>2.242816407106822</v>
      </c>
      <c r="DA263" s="33">
        <f t="shared" si="69"/>
        <v>0</v>
      </c>
      <c r="DB263" s="33">
        <f t="shared" si="69"/>
        <v>3.4965034965034967</v>
      </c>
      <c r="DC263" s="33">
        <f t="shared" si="69"/>
        <v>0.31757233592095979</v>
      </c>
      <c r="DD263" s="33">
        <f t="shared" si="69"/>
        <v>0.52199850857568975</v>
      </c>
      <c r="DE263" s="33">
        <f t="shared" si="69"/>
        <v>1.3291718237098424</v>
      </c>
      <c r="DF263" s="33">
        <f t="shared" si="69"/>
        <v>3.1039452954781619</v>
      </c>
      <c r="DG263" s="33">
        <f t="shared" si="69"/>
        <v>2.1239336552172716</v>
      </c>
      <c r="DH263" s="33">
        <f t="shared" si="69"/>
        <v>0.40140063199248444</v>
      </c>
      <c r="DI263" s="33">
        <f t="shared" si="69"/>
        <v>0.62749572162007994</v>
      </c>
      <c r="DJ263" s="33">
        <f t="shared" si="69"/>
        <v>0</v>
      </c>
      <c r="DK263" s="33">
        <f t="shared" si="69"/>
        <v>3.6263260445983976</v>
      </c>
      <c r="DL263" s="33">
        <f t="shared" si="69"/>
        <v>0.24916943521594684</v>
      </c>
      <c r="DM263" s="33">
        <f t="shared" si="69"/>
        <v>2.5141420490257702</v>
      </c>
      <c r="DN263" s="33">
        <f t="shared" si="69"/>
        <v>0.28901734104046239</v>
      </c>
      <c r="DO263" s="33">
        <f t="shared" si="69"/>
        <v>3.5437334835160073</v>
      </c>
      <c r="DP263" s="33">
        <f t="shared" si="69"/>
        <v>2.4547362256600458</v>
      </c>
      <c r="DQ263" s="33">
        <f t="shared" si="69"/>
        <v>0.98910310142497904</v>
      </c>
      <c r="DR263" s="33">
        <f t="shared" si="69"/>
        <v>0</v>
      </c>
      <c r="DS263" s="33">
        <f t="shared" si="69"/>
        <v>0.24385668730069407</v>
      </c>
      <c r="DT263" s="33">
        <f t="shared" si="69"/>
        <v>5.6605711937538521</v>
      </c>
      <c r="DU263" s="33">
        <f t="shared" si="69"/>
        <v>0</v>
      </c>
      <c r="DV263" s="33">
        <f t="shared" si="69"/>
        <v>4.7386381262602768</v>
      </c>
      <c r="DW263" s="33">
        <f t="shared" si="69"/>
        <v>2.54373127047181</v>
      </c>
      <c r="DX263" s="33">
        <f t="shared" si="69"/>
        <v>5.5442426217045426</v>
      </c>
      <c r="DY263" s="33">
        <f t="shared" si="69"/>
        <v>2.2082569608099853</v>
      </c>
      <c r="DZ263" s="33">
        <f t="shared" si="69"/>
        <v>0.60631847675779171</v>
      </c>
      <c r="EA263" s="33">
        <f t="shared" si="69"/>
        <v>0.32646398694144052</v>
      </c>
      <c r="EB263" s="33">
        <f t="shared" si="70"/>
        <v>0.19198464122870171</v>
      </c>
      <c r="EC263" s="33">
        <f t="shared" si="70"/>
        <v>4.421704844160721</v>
      </c>
      <c r="ED263" s="33">
        <f t="shared" si="70"/>
        <v>3.1672332310753673</v>
      </c>
      <c r="EE263" s="33">
        <f t="shared" si="70"/>
        <v>0.80381065793390882</v>
      </c>
      <c r="EF263" s="33">
        <f t="shared" si="70"/>
        <v>3.6098654708520179</v>
      </c>
      <c r="EG263" s="33">
        <f t="shared" si="70"/>
        <v>1.1951766086863729</v>
      </c>
      <c r="EH263" s="33">
        <f t="shared" si="70"/>
        <v>0.5363036303630363</v>
      </c>
      <c r="EI263" s="33">
        <f t="shared" si="70"/>
        <v>0.47961630695443641</v>
      </c>
      <c r="EJ263" s="33">
        <f t="shared" si="70"/>
        <v>0.20422055820285909</v>
      </c>
      <c r="EK263" s="33">
        <f t="shared" si="70"/>
        <v>1.9710282593208264</v>
      </c>
      <c r="EL263" s="33">
        <f t="shared" si="70"/>
        <v>0</v>
      </c>
      <c r="EM263" s="33">
        <f t="shared" si="70"/>
        <v>4.6352686425768033</v>
      </c>
      <c r="EN263" s="33">
        <f t="shared" si="70"/>
        <v>0</v>
      </c>
      <c r="EO263" s="33">
        <f t="shared" si="70"/>
        <v>0.58252427184466016</v>
      </c>
      <c r="EP263" s="33">
        <f t="shared" si="70"/>
        <v>0.34638955502264851</v>
      </c>
      <c r="EQ263" s="33">
        <f t="shared" si="70"/>
        <v>0.28388928317955997</v>
      </c>
      <c r="ER263" s="33">
        <f t="shared" si="70"/>
        <v>4.7381546134663344</v>
      </c>
      <c r="ES263" s="33">
        <f t="shared" si="70"/>
        <v>0</v>
      </c>
      <c r="ET263" s="33">
        <f t="shared" si="70"/>
        <v>0.79191698525395959</v>
      </c>
      <c r="EU263" s="33">
        <f t="shared" si="70"/>
        <v>0.13297872340425532</v>
      </c>
      <c r="EV263" s="33">
        <f t="shared" si="70"/>
        <v>0</v>
      </c>
      <c r="EW263" s="33">
        <f t="shared" si="70"/>
        <v>0.4809542131589073</v>
      </c>
      <c r="EX263" s="33">
        <f t="shared" si="70"/>
        <v>0.48719376391982183</v>
      </c>
      <c r="EY263" s="33">
        <f t="shared" si="70"/>
        <v>0.2857142857142857</v>
      </c>
      <c r="EZ263" s="33">
        <f t="shared" si="70"/>
        <v>0</v>
      </c>
      <c r="FA263" s="33">
        <f t="shared" si="70"/>
        <v>3.7471681014952423</v>
      </c>
      <c r="FB263" s="33">
        <f t="shared" si="70"/>
        <v>3.1202571199000091</v>
      </c>
      <c r="FC263" s="33">
        <f t="shared" si="70"/>
        <v>0.51637450740589752</v>
      </c>
      <c r="FD263" s="33">
        <f t="shared" si="70"/>
        <v>3.0918763249470023</v>
      </c>
      <c r="FE263" s="33">
        <f t="shared" si="70"/>
        <v>3.6979262249954119</v>
      </c>
      <c r="FF263" s="33">
        <f t="shared" si="70"/>
        <v>1.2728198414430141</v>
      </c>
      <c r="FG263" s="33">
        <f t="shared" si="70"/>
        <v>0</v>
      </c>
      <c r="FH263" s="33">
        <f t="shared" si="70"/>
        <v>8.4905660377358494</v>
      </c>
      <c r="FI263" s="33">
        <f t="shared" si="70"/>
        <v>1.7274380323475933</v>
      </c>
      <c r="FJ263" s="33">
        <f t="shared" si="70"/>
        <v>2.7293232995240961</v>
      </c>
      <c r="FK263" s="33">
        <f t="shared" si="70"/>
        <v>0.26716537536735235</v>
      </c>
      <c r="FL263" s="33">
        <f t="shared" si="70"/>
        <v>0.65016254063515877</v>
      </c>
      <c r="FM263" s="33">
        <f t="shared" si="70"/>
        <v>0.90625390088628133</v>
      </c>
      <c r="FN263" s="33">
        <f t="shared" si="70"/>
        <v>2.70261656627466</v>
      </c>
      <c r="FO263" s="33">
        <f t="shared" si="70"/>
        <v>0.47727272727272729</v>
      </c>
      <c r="FP263" s="33">
        <f t="shared" si="70"/>
        <v>0.51356790894579774</v>
      </c>
      <c r="FQ263" s="33">
        <f t="shared" si="70"/>
        <v>2.3742045879899467</v>
      </c>
      <c r="FR263" s="33">
        <f t="shared" si="70"/>
        <v>0.35366931918656053</v>
      </c>
      <c r="FS263" s="33">
        <f t="shared" si="70"/>
        <v>2.5116205366575111</v>
      </c>
      <c r="FT263" s="33">
        <f t="shared" si="70"/>
        <v>1.7060103800435291</v>
      </c>
      <c r="FU263" s="33">
        <f t="shared" si="70"/>
        <v>0</v>
      </c>
      <c r="FV263" s="33">
        <f t="shared" si="70"/>
        <v>0.21852805744166079</v>
      </c>
      <c r="FW263" s="33">
        <f t="shared" si="70"/>
        <v>0.69469343850842602</v>
      </c>
      <c r="FX263" s="33">
        <f t="shared" si="70"/>
        <v>1.8224017880168486</v>
      </c>
      <c r="FY263" s="33">
        <f t="shared" si="70"/>
        <v>0.2540220152413209</v>
      </c>
      <c r="FZ263" s="33">
        <f t="shared" si="70"/>
        <v>0.23404779502340478</v>
      </c>
      <c r="GA263" s="33">
        <f t="shared" si="70"/>
        <v>0.38845726970033301</v>
      </c>
      <c r="GB263" s="33">
        <f t="shared" si="70"/>
        <v>3.6174270206835848</v>
      </c>
      <c r="GC263" s="33">
        <f t="shared" si="70"/>
        <v>0.31944134908253474</v>
      </c>
      <c r="GD263" s="33">
        <f t="shared" si="70"/>
        <v>1.8421552402398327</v>
      </c>
      <c r="GE263" s="33">
        <f t="shared" si="70"/>
        <v>0.23071852340145024</v>
      </c>
      <c r="GF263" s="33">
        <f t="shared" si="70"/>
        <v>2.6670599140473583</v>
      </c>
      <c r="GG263" s="33">
        <f t="shared" si="70"/>
        <v>7.9327304458194511E-2</v>
      </c>
      <c r="GH263" s="33">
        <f t="shared" si="70"/>
        <v>0.2593192868719611</v>
      </c>
      <c r="GI263" s="33">
        <f t="shared" si="70"/>
        <v>1.1680120435019596</v>
      </c>
      <c r="GJ263" s="33">
        <f t="shared" si="70"/>
        <v>2.1035544733887015</v>
      </c>
      <c r="GK263" s="33">
        <f t="shared" si="70"/>
        <v>1.6658865324835872</v>
      </c>
      <c r="GL263" s="33">
        <f t="shared" si="70"/>
        <v>0.357357960248946</v>
      </c>
      <c r="GM263" s="33">
        <f t="shared" si="70"/>
        <v>0.47072668431891729</v>
      </c>
      <c r="GN263" s="33">
        <f t="shared" si="71"/>
        <v>0.2932551319648094</v>
      </c>
      <c r="GO263" s="33">
        <f t="shared" si="71"/>
        <v>2.2161609273781111</v>
      </c>
      <c r="GP263" s="33">
        <f t="shared" si="71"/>
        <v>0.24954032046230626</v>
      </c>
      <c r="GQ263" s="33">
        <f t="shared" si="71"/>
        <v>1.7076639057978245</v>
      </c>
      <c r="GR263" s="33">
        <f t="shared" si="71"/>
        <v>0.32154340836012862</v>
      </c>
      <c r="GS263" s="33">
        <f t="shared" si="71"/>
        <v>2.4075895760041348</v>
      </c>
      <c r="GT263" s="33">
        <f t="shared" si="71"/>
        <v>1.9608235458892735</v>
      </c>
      <c r="GU263" s="33">
        <f t="shared" si="71"/>
        <v>0.83898537656329641</v>
      </c>
      <c r="GV263" s="33">
        <f t="shared" si="71"/>
        <v>0.20920502092050208</v>
      </c>
      <c r="GW263" s="33">
        <f t="shared" si="71"/>
        <v>0.23629489603024575</v>
      </c>
      <c r="GX263" s="33">
        <f t="shared" si="71"/>
        <v>4.9124697010503633</v>
      </c>
      <c r="GY263" s="33">
        <f t="shared" si="71"/>
        <v>0.1388888888888889</v>
      </c>
      <c r="GZ263" s="33">
        <f t="shared" si="71"/>
        <v>3.6214953271028034</v>
      </c>
      <c r="HA263" s="33">
        <f t="shared" si="71"/>
        <v>2.1104807032857411</v>
      </c>
      <c r="HB263" s="33">
        <f t="shared" si="71"/>
        <v>4.6182700003583754</v>
      </c>
      <c r="HC263" s="33">
        <f t="shared" si="71"/>
        <v>1.5045994562586125</v>
      </c>
      <c r="HD263" s="33">
        <f t="shared" si="71"/>
        <v>0.60708957143592124</v>
      </c>
      <c r="HE263" s="33">
        <f t="shared" si="71"/>
        <v>0.32403770620581301</v>
      </c>
      <c r="HF263" s="33">
        <f t="shared" si="71"/>
        <v>5.5297500552975012E-2</v>
      </c>
      <c r="HG263" s="33">
        <f t="shared" si="71"/>
        <v>3.4876762278540911</v>
      </c>
      <c r="HH263" s="33">
        <f t="shared" si="71"/>
        <v>2.4306675266043212</v>
      </c>
      <c r="HI263" s="33">
        <f t="shared" si="71"/>
        <v>0.55209513023782553</v>
      </c>
      <c r="HJ263" s="33">
        <f t="shared" si="71"/>
        <v>2.9520806624857072</v>
      </c>
      <c r="HK263" s="33">
        <f t="shared" si="71"/>
        <v>0.99836166291214412</v>
      </c>
      <c r="HL263" s="33">
        <f t="shared" si="71"/>
        <v>0.37181632273656812</v>
      </c>
      <c r="HM263" s="33">
        <f t="shared" si="71"/>
        <v>0.52015604681404426</v>
      </c>
      <c r="HN263" s="33">
        <f t="shared" si="71"/>
        <v>0.18558614290133002</v>
      </c>
      <c r="HO263" s="33">
        <f t="shared" si="71"/>
        <v>1.5229016507788886</v>
      </c>
      <c r="HP263" s="33">
        <f t="shared" si="71"/>
        <v>0.25361399949277197</v>
      </c>
      <c r="HQ263" s="33">
        <f t="shared" si="71"/>
        <v>3.1872404581162215</v>
      </c>
      <c r="HR263" s="33">
        <f t="shared" si="71"/>
        <v>0</v>
      </c>
      <c r="HS263" s="33">
        <f t="shared" si="71"/>
        <v>0</v>
      </c>
      <c r="HT263" s="33">
        <f t="shared" si="71"/>
        <v>0.25535019455252916</v>
      </c>
      <c r="HU263" s="33">
        <f t="shared" si="71"/>
        <v>0.27629079606285617</v>
      </c>
      <c r="HV263" s="33">
        <f t="shared" si="71"/>
        <v>3.8781731840300169</v>
      </c>
      <c r="HW263" s="33">
        <f t="shared" si="71"/>
        <v>0.13874436351023239</v>
      </c>
      <c r="HX263" s="33">
        <f t="shared" si="71"/>
        <v>0.54376657824933694</v>
      </c>
      <c r="HY263" s="33">
        <f t="shared" si="71"/>
        <v>0.83076192736767152</v>
      </c>
      <c r="HZ263" s="33">
        <f t="shared" si="71"/>
        <v>0</v>
      </c>
      <c r="IA263" s="33">
        <f t="shared" si="71"/>
        <v>0.37776055792328556</v>
      </c>
      <c r="IB263" s="33">
        <f t="shared" si="71"/>
        <v>0.48385931970824003</v>
      </c>
      <c r="IC263" s="33">
        <f t="shared" si="71"/>
        <v>0.40503718977833419</v>
      </c>
      <c r="ID263" s="33">
        <f t="shared" si="71"/>
        <v>0</v>
      </c>
      <c r="IE263" s="33">
        <f t="shared" si="71"/>
        <v>3.108665749656121</v>
      </c>
      <c r="IF263" s="33">
        <f t="shared" si="71"/>
        <v>2.2031495459596155</v>
      </c>
      <c r="IG263" s="33">
        <f t="shared" si="71"/>
        <v>0.51786337716746189</v>
      </c>
      <c r="IH263" s="33">
        <f t="shared" si="71"/>
        <v>1.8871470408594742</v>
      </c>
      <c r="II263" s="33">
        <f t="shared" si="71"/>
        <v>3.1520609629373051</v>
      </c>
      <c r="IJ263" s="33">
        <f t="shared" si="71"/>
        <v>1.2634112102677229</v>
      </c>
      <c r="IK263" s="33">
        <f t="shared" si="71"/>
        <v>0.40444893832153694</v>
      </c>
      <c r="IL263" s="33">
        <f t="shared" si="71"/>
        <v>8.1632653061224492</v>
      </c>
      <c r="IM263" s="33">
        <f t="shared" si="71"/>
        <v>0.84365644938565276</v>
      </c>
      <c r="IN263" s="33">
        <f t="shared" si="71"/>
        <v>2.0934576984240847</v>
      </c>
    </row>
    <row r="264" spans="1:248" x14ac:dyDescent="0.25">
      <c r="A264" s="55">
        <v>18</v>
      </c>
      <c r="B264" s="6" t="s">
        <v>142</v>
      </c>
      <c r="C264" s="33">
        <f t="shared" si="72"/>
        <v>0</v>
      </c>
      <c r="D264" s="33">
        <f t="shared" ref="D264:BO267" si="73">D249/D$260*100</f>
        <v>0</v>
      </c>
      <c r="E264" s="33">
        <f t="shared" si="73"/>
        <v>8.3060536473347338E-2</v>
      </c>
      <c r="F264" s="33">
        <f t="shared" si="73"/>
        <v>8.9704664642561424E-2</v>
      </c>
      <c r="G264" s="33">
        <f t="shared" si="73"/>
        <v>0</v>
      </c>
      <c r="H264" s="33">
        <f t="shared" si="73"/>
        <v>0</v>
      </c>
      <c r="I264" s="33">
        <f t="shared" si="73"/>
        <v>9.8630136986301367E-2</v>
      </c>
      <c r="J264" s="33">
        <f t="shared" si="73"/>
        <v>0</v>
      </c>
      <c r="K264" s="33">
        <f t="shared" si="73"/>
        <v>7.1401109463393203E-2</v>
      </c>
      <c r="L264" s="33">
        <f t="shared" si="73"/>
        <v>3.4707390004271678E-2</v>
      </c>
      <c r="M264" s="33">
        <f t="shared" si="73"/>
        <v>0.52770448548812665</v>
      </c>
      <c r="N264" s="33">
        <f t="shared" si="73"/>
        <v>6.0033018159987996E-2</v>
      </c>
      <c r="O264" s="33">
        <f t="shared" si="73"/>
        <v>0.12884522467386053</v>
      </c>
      <c r="P264" s="33">
        <f t="shared" si="73"/>
        <v>5.2383446830801469E-2</v>
      </c>
      <c r="Q264" s="33">
        <f t="shared" si="73"/>
        <v>0</v>
      </c>
      <c r="R264" s="33">
        <f t="shared" si="73"/>
        <v>0</v>
      </c>
      <c r="S264" s="33">
        <f t="shared" si="73"/>
        <v>0</v>
      </c>
      <c r="T264" s="33">
        <f t="shared" si="73"/>
        <v>8.7916918512006142E-2</v>
      </c>
      <c r="U264" s="33">
        <f t="shared" si="73"/>
        <v>0.46640431423990669</v>
      </c>
      <c r="V264" s="33">
        <f t="shared" si="73"/>
        <v>6.9791163365007791E-2</v>
      </c>
      <c r="W264" s="33">
        <f t="shared" si="73"/>
        <v>0</v>
      </c>
      <c r="X264" s="33">
        <f t="shared" si="73"/>
        <v>3.5871222311900278E-2</v>
      </c>
      <c r="Y264" s="33">
        <f t="shared" si="73"/>
        <v>0</v>
      </c>
      <c r="Z264" s="33">
        <f t="shared" si="73"/>
        <v>0</v>
      </c>
      <c r="AA264" s="33">
        <f t="shared" si="73"/>
        <v>3.0093289196509179E-2</v>
      </c>
      <c r="AB264" s="33">
        <f t="shared" si="73"/>
        <v>2.9947591714499622E-2</v>
      </c>
      <c r="AC264" s="33">
        <f t="shared" si="73"/>
        <v>6.2290921674933671E-2</v>
      </c>
      <c r="AD264" s="33">
        <f t="shared" si="73"/>
        <v>3.7867312935474101E-2</v>
      </c>
      <c r="AE264" s="33">
        <f t="shared" si="73"/>
        <v>0</v>
      </c>
      <c r="AF264" s="33">
        <f t="shared" si="73"/>
        <v>0</v>
      </c>
      <c r="AG264" s="33">
        <f t="shared" si="73"/>
        <v>6.4087625262176651E-2</v>
      </c>
      <c r="AH264" s="33">
        <f t="shared" si="73"/>
        <v>9.9725754176015965E-2</v>
      </c>
      <c r="AI264" s="33">
        <f t="shared" si="73"/>
        <v>4.1406308815779565E-2</v>
      </c>
      <c r="AJ264" s="33">
        <f t="shared" si="73"/>
        <v>0.14985014985014986</v>
      </c>
      <c r="AK264" s="33">
        <f t="shared" si="73"/>
        <v>3.2532668221005256E-2</v>
      </c>
      <c r="AL264" s="33">
        <f t="shared" si="73"/>
        <v>6.104799050364592E-2</v>
      </c>
      <c r="AM264" s="33">
        <f t="shared" si="73"/>
        <v>4.4179368235034239E-2</v>
      </c>
      <c r="AN264" s="33">
        <f t="shared" si="73"/>
        <v>0</v>
      </c>
      <c r="AO264" s="33">
        <f t="shared" si="73"/>
        <v>9.4984802431610948E-2</v>
      </c>
      <c r="AP264" s="33">
        <f t="shared" si="73"/>
        <v>9.0692665230699479E-2</v>
      </c>
      <c r="AQ264" s="33">
        <f t="shared" si="73"/>
        <v>0</v>
      </c>
      <c r="AR264" s="33">
        <f t="shared" si="73"/>
        <v>1.9538882375928098E-2</v>
      </c>
      <c r="AS264" s="33">
        <f t="shared" si="73"/>
        <v>5.0772876001353946E-2</v>
      </c>
      <c r="AT264" s="33">
        <f t="shared" si="73"/>
        <v>0.10451549602201224</v>
      </c>
      <c r="AU264" s="33">
        <f t="shared" si="73"/>
        <v>5.849853753656159E-2</v>
      </c>
      <c r="AV264" s="33">
        <f t="shared" si="73"/>
        <v>8.965929468021519E-2</v>
      </c>
      <c r="AW264" s="33">
        <f t="shared" si="73"/>
        <v>0.13230013230013229</v>
      </c>
      <c r="AX264" s="33">
        <f t="shared" si="73"/>
        <v>0</v>
      </c>
      <c r="AY264" s="33">
        <f t="shared" si="73"/>
        <v>4.2593706153537789E-2</v>
      </c>
      <c r="AZ264" s="33">
        <f t="shared" si="73"/>
        <v>6.2725419476242744E-2</v>
      </c>
      <c r="BA264" s="33">
        <f t="shared" si="73"/>
        <v>0</v>
      </c>
      <c r="BB264" s="33">
        <f t="shared" si="73"/>
        <v>0.10979784279532391</v>
      </c>
      <c r="BC264" s="33">
        <f t="shared" si="73"/>
        <v>2.9511583296443857E-2</v>
      </c>
      <c r="BD264" s="33">
        <f t="shared" si="73"/>
        <v>0</v>
      </c>
      <c r="BE264" s="33">
        <f t="shared" si="73"/>
        <v>0.1358695652173913</v>
      </c>
      <c r="BF264" s="33">
        <f t="shared" si="73"/>
        <v>0</v>
      </c>
      <c r="BG264" s="33">
        <f t="shared" si="73"/>
        <v>0</v>
      </c>
      <c r="BH264" s="33">
        <f t="shared" si="73"/>
        <v>0</v>
      </c>
      <c r="BI264" s="33">
        <f t="shared" si="73"/>
        <v>0.10424358250445208</v>
      </c>
      <c r="BJ264" s="33">
        <f t="shared" si="73"/>
        <v>0</v>
      </c>
      <c r="BK264" s="33">
        <f t="shared" si="73"/>
        <v>0.88300220750551872</v>
      </c>
      <c r="BL264" s="33">
        <f t="shared" si="73"/>
        <v>0</v>
      </c>
      <c r="BM264" s="33">
        <f t="shared" si="73"/>
        <v>0</v>
      </c>
      <c r="BN264" s="33">
        <f t="shared" si="73"/>
        <v>5.1092093498531103E-2</v>
      </c>
      <c r="BO264" s="33">
        <f t="shared" si="73"/>
        <v>0</v>
      </c>
      <c r="BP264" s="33">
        <f t="shared" si="69"/>
        <v>0.10311936065996391</v>
      </c>
      <c r="BQ264" s="33">
        <f t="shared" si="69"/>
        <v>0</v>
      </c>
      <c r="BR264" s="33">
        <f t="shared" si="69"/>
        <v>0</v>
      </c>
      <c r="BS264" s="33">
        <f t="shared" si="69"/>
        <v>0</v>
      </c>
      <c r="BT264" s="33">
        <f t="shared" si="69"/>
        <v>0</v>
      </c>
      <c r="BU264" s="33">
        <f t="shared" si="69"/>
        <v>5.4937508583985717E-2</v>
      </c>
      <c r="BV264" s="33">
        <f t="shared" si="69"/>
        <v>0</v>
      </c>
      <c r="BW264" s="33">
        <f t="shared" si="69"/>
        <v>4.6408019305736029E-2</v>
      </c>
      <c r="BX264" s="33">
        <f t="shared" si="69"/>
        <v>6.0390525397570956E-2</v>
      </c>
      <c r="BY264" s="33">
        <f t="shared" si="69"/>
        <v>0.12219959266802445</v>
      </c>
      <c r="BZ264" s="33">
        <f t="shared" si="69"/>
        <v>3.3468063743789099E-2</v>
      </c>
      <c r="CA264" s="33">
        <f t="shared" si="69"/>
        <v>6.1470371281042532E-2</v>
      </c>
      <c r="CB264" s="33">
        <f t="shared" si="69"/>
        <v>9.2758642013480927E-2</v>
      </c>
      <c r="CC264" s="33">
        <f t="shared" si="69"/>
        <v>0</v>
      </c>
      <c r="CD264" s="33">
        <f t="shared" si="69"/>
        <v>0.91556459816887081</v>
      </c>
      <c r="CE264" s="33">
        <f t="shared" si="69"/>
        <v>6.2565438341122104E-2</v>
      </c>
      <c r="CF264" s="33">
        <f t="shared" si="69"/>
        <v>7.1791034514164881E-2</v>
      </c>
      <c r="CG264" s="33">
        <f t="shared" si="69"/>
        <v>0</v>
      </c>
      <c r="CH264" s="33">
        <f t="shared" si="69"/>
        <v>0</v>
      </c>
      <c r="CI264" s="33">
        <f t="shared" si="69"/>
        <v>0</v>
      </c>
      <c r="CJ264" s="33">
        <f t="shared" si="69"/>
        <v>4.7340079294632818E-2</v>
      </c>
      <c r="CK264" s="33">
        <f t="shared" si="69"/>
        <v>6.7857950689889174E-2</v>
      </c>
      <c r="CL264" s="33">
        <f t="shared" si="69"/>
        <v>0</v>
      </c>
      <c r="CM264" s="33">
        <f t="shared" si="69"/>
        <v>0</v>
      </c>
      <c r="CN264" s="33">
        <f t="shared" si="69"/>
        <v>0</v>
      </c>
      <c r="CO264" s="33">
        <f t="shared" si="69"/>
        <v>3.0540568054565814E-2</v>
      </c>
      <c r="CP264" s="33">
        <f t="shared" si="69"/>
        <v>2.245374528471349E-2</v>
      </c>
      <c r="CQ264" s="33">
        <f t="shared" si="69"/>
        <v>0</v>
      </c>
      <c r="CR264" s="33">
        <f t="shared" si="69"/>
        <v>0</v>
      </c>
      <c r="CS264" s="33">
        <f t="shared" si="69"/>
        <v>0</v>
      </c>
      <c r="CT264" s="33">
        <f t="shared" si="69"/>
        <v>2.8957179570709812E-2</v>
      </c>
      <c r="CU264" s="33">
        <f t="shared" si="69"/>
        <v>0</v>
      </c>
      <c r="CV264" s="33">
        <f t="shared" si="69"/>
        <v>0</v>
      </c>
      <c r="CW264" s="33">
        <f t="shared" si="69"/>
        <v>0</v>
      </c>
      <c r="CX264" s="33">
        <f t="shared" si="69"/>
        <v>2.517940324814302E-2</v>
      </c>
      <c r="CY264" s="33">
        <f t="shared" si="69"/>
        <v>0.3184230477634572</v>
      </c>
      <c r="CZ264" s="33">
        <f t="shared" si="69"/>
        <v>5.4836586970826939E-2</v>
      </c>
      <c r="DA264" s="33">
        <f t="shared" si="69"/>
        <v>0</v>
      </c>
      <c r="DB264" s="33">
        <f t="shared" si="69"/>
        <v>4.7679593134138588E-2</v>
      </c>
      <c r="DC264" s="33">
        <f t="shared" si="69"/>
        <v>0</v>
      </c>
      <c r="DD264" s="33">
        <f t="shared" si="69"/>
        <v>0</v>
      </c>
      <c r="DE264" s="33">
        <f t="shared" si="69"/>
        <v>5.9193886885863418E-2</v>
      </c>
      <c r="DF264" s="33">
        <f t="shared" si="69"/>
        <v>6.3687862434217146E-2</v>
      </c>
      <c r="DG264" s="33">
        <f t="shared" si="69"/>
        <v>2.5016886398318866E-2</v>
      </c>
      <c r="DH264" s="33">
        <f t="shared" si="69"/>
        <v>6.8323511828507988E-2</v>
      </c>
      <c r="DI264" s="33">
        <f t="shared" si="69"/>
        <v>0</v>
      </c>
      <c r="DJ264" s="33">
        <f t="shared" si="69"/>
        <v>0</v>
      </c>
      <c r="DK264" s="33">
        <f t="shared" si="69"/>
        <v>0</v>
      </c>
      <c r="DL264" s="33">
        <f t="shared" si="69"/>
        <v>0</v>
      </c>
      <c r="DM264" s="33">
        <f t="shared" si="69"/>
        <v>3.6972677191555441E-2</v>
      </c>
      <c r="DN264" s="33">
        <f t="shared" si="69"/>
        <v>0</v>
      </c>
      <c r="DO264" s="33">
        <f t="shared" si="69"/>
        <v>1.7328770090542824E-2</v>
      </c>
      <c r="DP264" s="33">
        <f t="shared" si="69"/>
        <v>1.4640573910497293E-2</v>
      </c>
      <c r="DQ264" s="33">
        <f t="shared" si="69"/>
        <v>0</v>
      </c>
      <c r="DR264" s="33">
        <f t="shared" si="69"/>
        <v>0</v>
      </c>
      <c r="DS264" s="33">
        <f t="shared" si="69"/>
        <v>0</v>
      </c>
      <c r="DT264" s="33">
        <f t="shared" si="69"/>
        <v>3.0819806862543663E-2</v>
      </c>
      <c r="DU264" s="33">
        <f t="shared" si="69"/>
        <v>0</v>
      </c>
      <c r="DV264" s="33">
        <f t="shared" si="69"/>
        <v>3.1022180859314411E-2</v>
      </c>
      <c r="DW264" s="33">
        <f t="shared" si="69"/>
        <v>2.090738030524775E-2</v>
      </c>
      <c r="DX264" s="33">
        <f t="shared" si="69"/>
        <v>5.2944530422741713E-2</v>
      </c>
      <c r="DY264" s="33">
        <f t="shared" si="69"/>
        <v>0</v>
      </c>
      <c r="DZ264" s="33">
        <f t="shared" si="69"/>
        <v>0</v>
      </c>
      <c r="EA264" s="33">
        <f t="shared" si="69"/>
        <v>0</v>
      </c>
      <c r="EB264" s="33">
        <f t="shared" si="70"/>
        <v>0</v>
      </c>
      <c r="EC264" s="33">
        <f t="shared" si="70"/>
        <v>3.4422330704718986E-2</v>
      </c>
      <c r="ED264" s="33">
        <f t="shared" si="70"/>
        <v>4.97471188127021E-2</v>
      </c>
      <c r="EE264" s="33">
        <f t="shared" si="70"/>
        <v>8.9312295325989874E-2</v>
      </c>
      <c r="EF264" s="33">
        <f t="shared" si="70"/>
        <v>5.2316890881913311E-2</v>
      </c>
      <c r="EG264" s="33">
        <f t="shared" si="70"/>
        <v>4.2684878881656174E-2</v>
      </c>
      <c r="EH264" s="33">
        <f t="shared" si="70"/>
        <v>0</v>
      </c>
      <c r="EI264" s="33">
        <f t="shared" si="70"/>
        <v>0</v>
      </c>
      <c r="EJ264" s="33">
        <f t="shared" si="70"/>
        <v>0</v>
      </c>
      <c r="EK264" s="33">
        <f t="shared" si="70"/>
        <v>0</v>
      </c>
      <c r="EL264" s="33">
        <f t="shared" si="70"/>
        <v>0</v>
      </c>
      <c r="EM264" s="33">
        <f t="shared" si="70"/>
        <v>2.0300446609825416E-2</v>
      </c>
      <c r="EN264" s="33">
        <f t="shared" si="70"/>
        <v>0</v>
      </c>
      <c r="EO264" s="33">
        <f t="shared" si="70"/>
        <v>0.58252427184466016</v>
      </c>
      <c r="EP264" s="33">
        <f t="shared" si="70"/>
        <v>0</v>
      </c>
      <c r="EQ264" s="33">
        <f t="shared" si="70"/>
        <v>0</v>
      </c>
      <c r="ER264" s="33">
        <f t="shared" si="70"/>
        <v>3.7948606744009537E-2</v>
      </c>
      <c r="ES264" s="33">
        <f t="shared" si="70"/>
        <v>0</v>
      </c>
      <c r="ET264" s="33">
        <f t="shared" si="70"/>
        <v>0</v>
      </c>
      <c r="EU264" s="33">
        <f t="shared" si="70"/>
        <v>0</v>
      </c>
      <c r="EV264" s="33">
        <f t="shared" si="70"/>
        <v>0</v>
      </c>
      <c r="EW264" s="33">
        <f t="shared" si="70"/>
        <v>0</v>
      </c>
      <c r="EX264" s="33">
        <f t="shared" si="70"/>
        <v>0</v>
      </c>
      <c r="EY264" s="33">
        <f t="shared" si="70"/>
        <v>0</v>
      </c>
      <c r="EZ264" s="33">
        <f t="shared" si="70"/>
        <v>0</v>
      </c>
      <c r="FA264" s="33">
        <f t="shared" si="70"/>
        <v>3.1717263253285E-2</v>
      </c>
      <c r="FB264" s="33">
        <f t="shared" si="70"/>
        <v>1.7855548611731095E-2</v>
      </c>
      <c r="FC264" s="33">
        <f t="shared" si="70"/>
        <v>0</v>
      </c>
      <c r="FD264" s="33">
        <f t="shared" si="70"/>
        <v>2.3999040038398464E-2</v>
      </c>
      <c r="FE264" s="33">
        <f t="shared" si="70"/>
        <v>3.2115984584327399E-2</v>
      </c>
      <c r="FF264" s="33">
        <f t="shared" si="70"/>
        <v>6.5459306131355019E-2</v>
      </c>
      <c r="FG264" s="33">
        <f t="shared" si="70"/>
        <v>0</v>
      </c>
      <c r="FH264" s="33">
        <f t="shared" si="70"/>
        <v>0.67385444743935319</v>
      </c>
      <c r="FI264" s="33">
        <f t="shared" si="70"/>
        <v>5.7421762848119444E-2</v>
      </c>
      <c r="FJ264" s="33">
        <f t="shared" si="70"/>
        <v>4.6997127824044617E-2</v>
      </c>
      <c r="FK264" s="33">
        <f t="shared" si="70"/>
        <v>0</v>
      </c>
      <c r="FL264" s="33">
        <f t="shared" si="70"/>
        <v>0</v>
      </c>
      <c r="FM264" s="33">
        <f t="shared" si="70"/>
        <v>5.4924478841592808E-2</v>
      </c>
      <c r="FN264" s="33">
        <f t="shared" si="70"/>
        <v>7.0115052426936927E-2</v>
      </c>
      <c r="FO264" s="33">
        <f t="shared" si="70"/>
        <v>3.4090909090909095E-2</v>
      </c>
      <c r="FP264" s="33">
        <f t="shared" si="70"/>
        <v>0</v>
      </c>
      <c r="FQ264" s="33">
        <f t="shared" si="70"/>
        <v>5.3473076306079885E-2</v>
      </c>
      <c r="FR264" s="33">
        <f t="shared" si="70"/>
        <v>0</v>
      </c>
      <c r="FS264" s="33">
        <f t="shared" si="70"/>
        <v>6.074371434608071E-2</v>
      </c>
      <c r="FT264" s="33">
        <f t="shared" si="70"/>
        <v>3.1809810815335675E-2</v>
      </c>
      <c r="FU264" s="33">
        <f t="shared" si="70"/>
        <v>0.303951367781155</v>
      </c>
      <c r="FV264" s="33">
        <f t="shared" si="70"/>
        <v>0</v>
      </c>
      <c r="FW264" s="33">
        <f t="shared" si="70"/>
        <v>8.0674076730010758E-2</v>
      </c>
      <c r="FX264" s="33">
        <f t="shared" si="70"/>
        <v>4.4700421215507609E-2</v>
      </c>
      <c r="FY264" s="33">
        <f t="shared" si="70"/>
        <v>0</v>
      </c>
      <c r="FZ264" s="33">
        <f t="shared" si="70"/>
        <v>0</v>
      </c>
      <c r="GA264" s="33">
        <f t="shared" si="70"/>
        <v>0</v>
      </c>
      <c r="GB264" s="33">
        <f t="shared" si="70"/>
        <v>4.4007627988851404E-2</v>
      </c>
      <c r="GC264" s="33">
        <f t="shared" si="70"/>
        <v>0.37887229774905284</v>
      </c>
      <c r="GD264" s="33">
        <f t="shared" si="70"/>
        <v>6.5112998182262127E-2</v>
      </c>
      <c r="GE264" s="33">
        <f t="shared" si="70"/>
        <v>0</v>
      </c>
      <c r="GF264" s="33">
        <f t="shared" si="70"/>
        <v>4.6347012724361675E-2</v>
      </c>
      <c r="GG264" s="33">
        <f t="shared" si="70"/>
        <v>0</v>
      </c>
      <c r="GH264" s="33">
        <f t="shared" si="70"/>
        <v>0</v>
      </c>
      <c r="GI264" s="33">
        <f t="shared" si="70"/>
        <v>5.4507228696758114E-2</v>
      </c>
      <c r="GJ264" s="33">
        <f t="shared" si="70"/>
        <v>4.224897990949824E-2</v>
      </c>
      <c r="GK264" s="33">
        <f t="shared" si="70"/>
        <v>3.8406605936221035E-2</v>
      </c>
      <c r="GL264" s="33">
        <f t="shared" si="70"/>
        <v>5.2198353744228064E-2</v>
      </c>
      <c r="GM264" s="33">
        <f t="shared" si="70"/>
        <v>0</v>
      </c>
      <c r="GN264" s="33">
        <f t="shared" si="71"/>
        <v>0</v>
      </c>
      <c r="GO264" s="33">
        <f t="shared" si="71"/>
        <v>3.4094783498124788E-2</v>
      </c>
      <c r="GP264" s="33">
        <f t="shared" si="71"/>
        <v>0.1182033096926714</v>
      </c>
      <c r="GQ264" s="33">
        <f t="shared" si="71"/>
        <v>3.7421415028440277E-2</v>
      </c>
      <c r="GR264" s="33">
        <f t="shared" si="71"/>
        <v>8.0385852090032156E-2</v>
      </c>
      <c r="GS264" s="33">
        <f t="shared" si="71"/>
        <v>3.5013421811694485E-2</v>
      </c>
      <c r="GT264" s="33">
        <f t="shared" si="71"/>
        <v>5.2021849176654193E-2</v>
      </c>
      <c r="GU264" s="33">
        <f t="shared" si="71"/>
        <v>2.3522954483083076E-2</v>
      </c>
      <c r="GV264" s="33">
        <f t="shared" si="71"/>
        <v>0</v>
      </c>
      <c r="GW264" s="33">
        <f t="shared" si="71"/>
        <v>4.725897920604915E-2</v>
      </c>
      <c r="GX264" s="33">
        <f t="shared" si="71"/>
        <v>2.1545919741448965E-2</v>
      </c>
      <c r="GY264" s="33">
        <f t="shared" si="71"/>
        <v>0</v>
      </c>
      <c r="GZ264" s="33">
        <f t="shared" si="71"/>
        <v>3.8940809968847349E-2</v>
      </c>
      <c r="HA264" s="33">
        <f t="shared" si="71"/>
        <v>5.9230625350707646E-2</v>
      </c>
      <c r="HB264" s="33">
        <f t="shared" si="71"/>
        <v>9.0191253240314892E-2</v>
      </c>
      <c r="HC264" s="33">
        <f t="shared" si="71"/>
        <v>5.21395851178727E-2</v>
      </c>
      <c r="HD264" s="33">
        <f t="shared" si="71"/>
        <v>4.1158615012604829E-2</v>
      </c>
      <c r="HE264" s="33">
        <f t="shared" si="71"/>
        <v>6.8735271013354277E-2</v>
      </c>
      <c r="HF264" s="33">
        <f t="shared" si="71"/>
        <v>0</v>
      </c>
      <c r="HG264" s="33">
        <f t="shared" si="71"/>
        <v>4.8710561841537582E-2</v>
      </c>
      <c r="HH264" s="33">
        <f t="shared" si="71"/>
        <v>5.6433408577878097E-2</v>
      </c>
      <c r="HI264" s="33">
        <f t="shared" si="71"/>
        <v>4.2468856172140433E-2</v>
      </c>
      <c r="HJ264" s="33">
        <f t="shared" si="71"/>
        <v>0.11087626901354769</v>
      </c>
      <c r="HK264" s="33">
        <f t="shared" si="71"/>
        <v>4.3518328896170383E-2</v>
      </c>
      <c r="HL264" s="33">
        <f t="shared" si="71"/>
        <v>0</v>
      </c>
      <c r="HM264" s="33">
        <f t="shared" si="71"/>
        <v>8.6692674469007372E-2</v>
      </c>
      <c r="HN264" s="33">
        <f t="shared" si="71"/>
        <v>0</v>
      </c>
      <c r="HO264" s="33">
        <f t="shared" si="71"/>
        <v>0</v>
      </c>
      <c r="HP264" s="33">
        <f t="shared" si="71"/>
        <v>0</v>
      </c>
      <c r="HQ264" s="33">
        <f t="shared" si="71"/>
        <v>6.8770333536117639E-2</v>
      </c>
      <c r="HR264" s="33">
        <f t="shared" si="71"/>
        <v>0</v>
      </c>
      <c r="HS264" s="33">
        <f t="shared" si="71"/>
        <v>0.51387461459403905</v>
      </c>
      <c r="HT264" s="33">
        <f t="shared" si="71"/>
        <v>0</v>
      </c>
      <c r="HU264" s="33">
        <f t="shared" si="71"/>
        <v>0</v>
      </c>
      <c r="HV264" s="33">
        <f t="shared" si="71"/>
        <v>3.5176174004807409E-2</v>
      </c>
      <c r="HW264" s="33">
        <f t="shared" si="71"/>
        <v>0</v>
      </c>
      <c r="HX264" s="33">
        <f t="shared" si="71"/>
        <v>5.305039787798408E-2</v>
      </c>
      <c r="HY264" s="33">
        <f t="shared" si="71"/>
        <v>0</v>
      </c>
      <c r="HZ264" s="33">
        <f t="shared" si="71"/>
        <v>0</v>
      </c>
      <c r="IA264" s="33">
        <f t="shared" si="71"/>
        <v>0</v>
      </c>
      <c r="IB264" s="33">
        <f t="shared" si="71"/>
        <v>0</v>
      </c>
      <c r="IC264" s="33">
        <f t="shared" si="71"/>
        <v>0</v>
      </c>
      <c r="ID264" s="33">
        <f t="shared" si="71"/>
        <v>0</v>
      </c>
      <c r="IE264" s="33">
        <f t="shared" si="71"/>
        <v>4.3558000917010543E-2</v>
      </c>
      <c r="IF264" s="33">
        <f t="shared" si="71"/>
        <v>4.0231426491436455E-2</v>
      </c>
      <c r="IG264" s="33">
        <f t="shared" si="71"/>
        <v>5.2368206679855693E-2</v>
      </c>
      <c r="IH264" s="33">
        <f t="shared" si="71"/>
        <v>3.1321942586879238E-2</v>
      </c>
      <c r="II264" s="33">
        <f t="shared" si="71"/>
        <v>4.3297540699688261E-2</v>
      </c>
      <c r="IJ264" s="33">
        <f t="shared" si="71"/>
        <v>8.3558942478024006E-2</v>
      </c>
      <c r="IK264" s="33">
        <f t="shared" si="71"/>
        <v>0</v>
      </c>
      <c r="IL264" s="33">
        <f t="shared" si="71"/>
        <v>0.52478134110787178</v>
      </c>
      <c r="IM264" s="33">
        <f t="shared" si="71"/>
        <v>6.7532834060739233E-2</v>
      </c>
      <c r="IN264" s="33">
        <f t="shared" si="71"/>
        <v>5.9761117184326931E-2</v>
      </c>
    </row>
    <row r="265" spans="1:248" x14ac:dyDescent="0.25">
      <c r="A265" s="55">
        <v>19</v>
      </c>
      <c r="B265" s="6" t="s">
        <v>9</v>
      </c>
      <c r="C265" s="33">
        <f t="shared" si="72"/>
        <v>0</v>
      </c>
      <c r="D265" s="33">
        <f t="shared" si="73"/>
        <v>0</v>
      </c>
      <c r="E265" s="33">
        <f t="shared" si="73"/>
        <v>0</v>
      </c>
      <c r="F265" s="33">
        <f t="shared" si="73"/>
        <v>0.33811758211426995</v>
      </c>
      <c r="G265" s="33">
        <f t="shared" si="73"/>
        <v>0</v>
      </c>
      <c r="H265" s="33">
        <f t="shared" si="73"/>
        <v>0</v>
      </c>
      <c r="I265" s="33">
        <f t="shared" si="73"/>
        <v>0.50410958904109593</v>
      </c>
      <c r="J265" s="33">
        <f t="shared" si="73"/>
        <v>0</v>
      </c>
      <c r="K265" s="33">
        <f t="shared" si="73"/>
        <v>2.839567199428791</v>
      </c>
      <c r="L265" s="33">
        <f t="shared" si="73"/>
        <v>0.16819735155916277</v>
      </c>
      <c r="M265" s="33">
        <f t="shared" si="73"/>
        <v>0</v>
      </c>
      <c r="N265" s="33">
        <f t="shared" si="73"/>
        <v>0</v>
      </c>
      <c r="O265" s="33">
        <f t="shared" si="73"/>
        <v>0</v>
      </c>
      <c r="P265" s="33">
        <f t="shared" si="73"/>
        <v>4.2561550550026195E-2</v>
      </c>
      <c r="Q265" s="33">
        <f t="shared" si="73"/>
        <v>0</v>
      </c>
      <c r="R265" s="33">
        <f t="shared" si="73"/>
        <v>0</v>
      </c>
      <c r="S265" s="33">
        <f t="shared" si="73"/>
        <v>0</v>
      </c>
      <c r="T265" s="33">
        <f t="shared" si="73"/>
        <v>1.4561239628551019</v>
      </c>
      <c r="U265" s="33">
        <f t="shared" si="73"/>
        <v>0</v>
      </c>
      <c r="V265" s="33">
        <f t="shared" si="73"/>
        <v>5.3685510280775214E-2</v>
      </c>
      <c r="W265" s="33">
        <f t="shared" si="73"/>
        <v>0</v>
      </c>
      <c r="X265" s="33">
        <f t="shared" si="73"/>
        <v>1.6949152542372881</v>
      </c>
      <c r="Y265" s="33">
        <f t="shared" si="73"/>
        <v>0</v>
      </c>
      <c r="Z265" s="33">
        <f t="shared" si="73"/>
        <v>0</v>
      </c>
      <c r="AA265" s="33">
        <f t="shared" si="73"/>
        <v>1.504664459825459E-2</v>
      </c>
      <c r="AB265" s="33">
        <f t="shared" si="73"/>
        <v>0.10481657100074868</v>
      </c>
      <c r="AC265" s="33">
        <f t="shared" si="73"/>
        <v>5.9983850501787984E-2</v>
      </c>
      <c r="AD265" s="33">
        <f t="shared" si="73"/>
        <v>6.0587700696758555E-2</v>
      </c>
      <c r="AE265" s="33">
        <f t="shared" si="73"/>
        <v>0</v>
      </c>
      <c r="AF265" s="33">
        <f t="shared" si="73"/>
        <v>0</v>
      </c>
      <c r="AG265" s="33">
        <f t="shared" si="73"/>
        <v>0.26800279655092052</v>
      </c>
      <c r="AH265" s="33">
        <f t="shared" si="73"/>
        <v>0</v>
      </c>
      <c r="AI265" s="33">
        <f t="shared" si="73"/>
        <v>0.15997892042460288</v>
      </c>
      <c r="AJ265" s="33">
        <f t="shared" si="73"/>
        <v>0</v>
      </c>
      <c r="AK265" s="33">
        <f t="shared" si="73"/>
        <v>0.23043973323212058</v>
      </c>
      <c r="AL265" s="33">
        <f t="shared" si="73"/>
        <v>0.13227064609123285</v>
      </c>
      <c r="AM265" s="33">
        <f t="shared" si="73"/>
        <v>2.9452912156689492E-2</v>
      </c>
      <c r="AN265" s="33">
        <f t="shared" si="73"/>
        <v>0</v>
      </c>
      <c r="AO265" s="33">
        <f t="shared" si="73"/>
        <v>0</v>
      </c>
      <c r="AP265" s="33">
        <f t="shared" si="73"/>
        <v>0.19272191361523636</v>
      </c>
      <c r="AQ265" s="33">
        <f t="shared" si="73"/>
        <v>0</v>
      </c>
      <c r="AR265" s="33">
        <f t="shared" si="73"/>
        <v>1.2048977465155659</v>
      </c>
      <c r="AS265" s="33">
        <f t="shared" si="73"/>
        <v>9.026289066907367E-2</v>
      </c>
      <c r="AT265" s="33">
        <f t="shared" si="73"/>
        <v>9.1834993494443609</v>
      </c>
      <c r="AU265" s="33">
        <f t="shared" si="73"/>
        <v>1.9499512512187196E-2</v>
      </c>
      <c r="AV265" s="33">
        <f t="shared" si="73"/>
        <v>0</v>
      </c>
      <c r="AW265" s="33">
        <f t="shared" si="73"/>
        <v>0</v>
      </c>
      <c r="AX265" s="33">
        <f t="shared" si="73"/>
        <v>0</v>
      </c>
      <c r="AY265" s="33">
        <f t="shared" si="73"/>
        <v>0.36580477049508919</v>
      </c>
      <c r="AZ265" s="33">
        <f t="shared" si="73"/>
        <v>1.8896032617218128</v>
      </c>
      <c r="BA265" s="33">
        <f t="shared" si="73"/>
        <v>0</v>
      </c>
      <c r="BB265" s="33">
        <f t="shared" si="73"/>
        <v>2.5447264741975069</v>
      </c>
      <c r="BC265" s="33">
        <f t="shared" si="73"/>
        <v>4.4267374944665781E-2</v>
      </c>
      <c r="BD265" s="33">
        <f t="shared" si="73"/>
        <v>0</v>
      </c>
      <c r="BE265" s="33">
        <f t="shared" si="73"/>
        <v>0.1358695652173913</v>
      </c>
      <c r="BF265" s="33">
        <f t="shared" si="73"/>
        <v>0</v>
      </c>
      <c r="BG265" s="33">
        <f t="shared" si="73"/>
        <v>0</v>
      </c>
      <c r="BH265" s="33">
        <f t="shared" si="73"/>
        <v>0</v>
      </c>
      <c r="BI265" s="33">
        <f t="shared" si="73"/>
        <v>7.4056378404204493</v>
      </c>
      <c r="BJ265" s="33">
        <f t="shared" si="73"/>
        <v>0</v>
      </c>
      <c r="BK265" s="33">
        <f t="shared" si="73"/>
        <v>0</v>
      </c>
      <c r="BL265" s="33">
        <f t="shared" si="73"/>
        <v>0</v>
      </c>
      <c r="BM265" s="33">
        <f t="shared" si="73"/>
        <v>0</v>
      </c>
      <c r="BN265" s="33">
        <f t="shared" si="73"/>
        <v>4.5919019031804824</v>
      </c>
      <c r="BO265" s="33">
        <f t="shared" si="73"/>
        <v>0</v>
      </c>
      <c r="BP265" s="33">
        <f t="shared" si="69"/>
        <v>0</v>
      </c>
      <c r="BQ265" s="33">
        <f t="shared" si="69"/>
        <v>0</v>
      </c>
      <c r="BR265" s="33">
        <f t="shared" si="69"/>
        <v>0</v>
      </c>
      <c r="BS265" s="33">
        <f t="shared" si="69"/>
        <v>0</v>
      </c>
      <c r="BT265" s="33">
        <f t="shared" si="69"/>
        <v>0.119994000299985</v>
      </c>
      <c r="BU265" s="33">
        <f t="shared" si="69"/>
        <v>0</v>
      </c>
      <c r="BV265" s="33">
        <f t="shared" si="69"/>
        <v>0</v>
      </c>
      <c r="BW265" s="33">
        <f t="shared" si="69"/>
        <v>0.9374419899758677</v>
      </c>
      <c r="BX265" s="33">
        <f t="shared" si="69"/>
        <v>0.29188753942159301</v>
      </c>
      <c r="BY265" s="33">
        <f t="shared" si="69"/>
        <v>0</v>
      </c>
      <c r="BZ265" s="33">
        <f t="shared" si="69"/>
        <v>0.12357438920783667</v>
      </c>
      <c r="CA265" s="33">
        <f t="shared" si="69"/>
        <v>6.6674862716170802</v>
      </c>
      <c r="CB265" s="33">
        <f t="shared" si="69"/>
        <v>1.8551728402696185E-2</v>
      </c>
      <c r="CC265" s="33">
        <f t="shared" si="69"/>
        <v>0</v>
      </c>
      <c r="CD265" s="33">
        <f t="shared" si="69"/>
        <v>0</v>
      </c>
      <c r="CE265" s="33">
        <f t="shared" si="69"/>
        <v>0.37283893868587042</v>
      </c>
      <c r="CF265" s="33">
        <f t="shared" si="69"/>
        <v>1.4311774890460631</v>
      </c>
      <c r="CG265" s="33">
        <f t="shared" si="69"/>
        <v>0</v>
      </c>
      <c r="CH265" s="33">
        <f t="shared" si="69"/>
        <v>0</v>
      </c>
      <c r="CI265" s="33">
        <f t="shared" si="69"/>
        <v>5.1051664284255664E-2</v>
      </c>
      <c r="CJ265" s="33">
        <f t="shared" si="69"/>
        <v>0.4970708325936446</v>
      </c>
      <c r="CK265" s="33">
        <f t="shared" si="69"/>
        <v>0</v>
      </c>
      <c r="CL265" s="33">
        <f t="shared" si="69"/>
        <v>5.5202870549268562E-2</v>
      </c>
      <c r="CM265" s="33">
        <f t="shared" si="69"/>
        <v>0.92930980474052427</v>
      </c>
      <c r="CN265" s="33">
        <f t="shared" si="69"/>
        <v>0</v>
      </c>
      <c r="CO265" s="33">
        <f t="shared" si="69"/>
        <v>4.2705894329634528</v>
      </c>
      <c r="CP265" s="33">
        <f t="shared" si="69"/>
        <v>0.2874079396443327</v>
      </c>
      <c r="CQ265" s="33">
        <f t="shared" si="69"/>
        <v>0</v>
      </c>
      <c r="CR265" s="33">
        <f t="shared" si="69"/>
        <v>0</v>
      </c>
      <c r="CS265" s="33">
        <f t="shared" si="69"/>
        <v>0</v>
      </c>
      <c r="CT265" s="33">
        <f t="shared" si="69"/>
        <v>0.11944836572917797</v>
      </c>
      <c r="CU265" s="33">
        <f t="shared" si="69"/>
        <v>0</v>
      </c>
      <c r="CV265" s="33">
        <f t="shared" si="69"/>
        <v>0</v>
      </c>
      <c r="CW265" s="33">
        <f t="shared" si="69"/>
        <v>0</v>
      </c>
      <c r="CX265" s="33">
        <f t="shared" si="69"/>
        <v>2.2157874858365854</v>
      </c>
      <c r="CY265" s="33">
        <f t="shared" si="69"/>
        <v>0</v>
      </c>
      <c r="CZ265" s="33">
        <f t="shared" si="69"/>
        <v>8.7738539153323108E-2</v>
      </c>
      <c r="DA265" s="33">
        <f t="shared" si="69"/>
        <v>0</v>
      </c>
      <c r="DB265" s="33">
        <f t="shared" si="69"/>
        <v>3.3852511125238398</v>
      </c>
      <c r="DC265" s="33">
        <f t="shared" si="69"/>
        <v>0</v>
      </c>
      <c r="DD265" s="33">
        <f t="shared" si="69"/>
        <v>0</v>
      </c>
      <c r="DE265" s="33">
        <f t="shared" si="69"/>
        <v>1.6143787332508208E-2</v>
      </c>
      <c r="DF265" s="33">
        <f t="shared" si="69"/>
        <v>0.16424764522508631</v>
      </c>
      <c r="DG265" s="33">
        <f t="shared" si="69"/>
        <v>7.7552347834788482E-2</v>
      </c>
      <c r="DH265" s="33">
        <f t="shared" si="69"/>
        <v>0</v>
      </c>
      <c r="DI265" s="33">
        <f t="shared" si="69"/>
        <v>0</v>
      </c>
      <c r="DJ265" s="33">
        <f t="shared" si="69"/>
        <v>0</v>
      </c>
      <c r="DK265" s="33">
        <f t="shared" si="69"/>
        <v>0.44381900844338601</v>
      </c>
      <c r="DL265" s="33">
        <f t="shared" si="69"/>
        <v>0</v>
      </c>
      <c r="DM265" s="33">
        <f t="shared" si="69"/>
        <v>0.24032240174511038</v>
      </c>
      <c r="DN265" s="33">
        <f t="shared" si="69"/>
        <v>0</v>
      </c>
      <c r="DO265" s="33">
        <f t="shared" si="69"/>
        <v>0.37690074946930641</v>
      </c>
      <c r="DP265" s="33">
        <f t="shared" si="69"/>
        <v>0.1610463130154702</v>
      </c>
      <c r="DQ265" s="33">
        <f t="shared" si="69"/>
        <v>0</v>
      </c>
      <c r="DR265" s="33">
        <f t="shared" si="69"/>
        <v>0</v>
      </c>
      <c r="DS265" s="33">
        <f t="shared" si="69"/>
        <v>0</v>
      </c>
      <c r="DT265" s="33">
        <f t="shared" si="69"/>
        <v>0.45202383398397372</v>
      </c>
      <c r="DU265" s="33">
        <f t="shared" si="69"/>
        <v>0</v>
      </c>
      <c r="DV265" s="33">
        <f t="shared" si="69"/>
        <v>1.6907088568326352</v>
      </c>
      <c r="DW265" s="33">
        <f t="shared" si="69"/>
        <v>0.17422816921039794</v>
      </c>
      <c r="DX265" s="33">
        <f t="shared" si="69"/>
        <v>14.459287013656974</v>
      </c>
      <c r="DY265" s="33">
        <f t="shared" si="69"/>
        <v>0.16583747927031509</v>
      </c>
      <c r="DZ265" s="33">
        <f t="shared" si="69"/>
        <v>3.1911498776725881E-2</v>
      </c>
      <c r="EA265" s="33">
        <f t="shared" ref="EA265:GL269" si="74">EA250/EA$260*100</f>
        <v>0</v>
      </c>
      <c r="EB265" s="33">
        <f t="shared" si="74"/>
        <v>0</v>
      </c>
      <c r="EC265" s="33">
        <f t="shared" si="74"/>
        <v>0.55388659406684193</v>
      </c>
      <c r="ED265" s="33">
        <f t="shared" si="74"/>
        <v>2.9350800099494241</v>
      </c>
      <c r="EE265" s="33">
        <f t="shared" si="74"/>
        <v>0</v>
      </c>
      <c r="EF265" s="33">
        <f t="shared" si="74"/>
        <v>4.0956651718983554</v>
      </c>
      <c r="EG265" s="33">
        <f t="shared" si="74"/>
        <v>6.4027318322484261E-2</v>
      </c>
      <c r="EH265" s="33">
        <f t="shared" si="74"/>
        <v>0</v>
      </c>
      <c r="EI265" s="33">
        <f t="shared" si="74"/>
        <v>0</v>
      </c>
      <c r="EJ265" s="33">
        <f t="shared" si="74"/>
        <v>0</v>
      </c>
      <c r="EK265" s="33">
        <f t="shared" si="74"/>
        <v>0</v>
      </c>
      <c r="EL265" s="33">
        <f t="shared" si="74"/>
        <v>0</v>
      </c>
      <c r="EM265" s="33">
        <f t="shared" si="74"/>
        <v>12.653945053457843</v>
      </c>
      <c r="EN265" s="33">
        <f t="shared" si="74"/>
        <v>0</v>
      </c>
      <c r="EO265" s="33">
        <f t="shared" si="74"/>
        <v>0</v>
      </c>
      <c r="EP265" s="33">
        <f t="shared" si="74"/>
        <v>0</v>
      </c>
      <c r="EQ265" s="33">
        <f t="shared" si="74"/>
        <v>0</v>
      </c>
      <c r="ER265" s="33">
        <f t="shared" si="74"/>
        <v>5.882034045321479</v>
      </c>
      <c r="ES265" s="33">
        <f t="shared" si="74"/>
        <v>0</v>
      </c>
      <c r="ET265" s="33">
        <f t="shared" si="74"/>
        <v>0</v>
      </c>
      <c r="EU265" s="33">
        <f t="shared" si="74"/>
        <v>0</v>
      </c>
      <c r="EV265" s="33">
        <f t="shared" si="74"/>
        <v>0</v>
      </c>
      <c r="EW265" s="33">
        <f t="shared" si="74"/>
        <v>0</v>
      </c>
      <c r="EX265" s="33">
        <f t="shared" si="74"/>
        <v>4.1759465478841871E-2</v>
      </c>
      <c r="EY265" s="33">
        <f t="shared" si="74"/>
        <v>0</v>
      </c>
      <c r="EZ265" s="33">
        <f t="shared" si="74"/>
        <v>0</v>
      </c>
      <c r="FA265" s="33">
        <f t="shared" si="74"/>
        <v>1.1418214771182602</v>
      </c>
      <c r="FB265" s="33">
        <f t="shared" si="74"/>
        <v>0.42853316668154628</v>
      </c>
      <c r="FC265" s="33">
        <f t="shared" si="74"/>
        <v>0</v>
      </c>
      <c r="FD265" s="33">
        <f t="shared" si="74"/>
        <v>0.24399024039038439</v>
      </c>
      <c r="FE265" s="33">
        <f t="shared" si="74"/>
        <v>10.345935033951184</v>
      </c>
      <c r="FF265" s="33">
        <f t="shared" si="74"/>
        <v>5.0912793657720563E-2</v>
      </c>
      <c r="FG265" s="33">
        <f t="shared" si="74"/>
        <v>0</v>
      </c>
      <c r="FH265" s="33">
        <f t="shared" si="74"/>
        <v>0</v>
      </c>
      <c r="FI265" s="33">
        <f t="shared" si="74"/>
        <v>1.2680639295626377</v>
      </c>
      <c r="FJ265" s="33">
        <f t="shared" si="74"/>
        <v>2.3638159341202636</v>
      </c>
      <c r="FK265" s="33">
        <f t="shared" si="74"/>
        <v>0</v>
      </c>
      <c r="FL265" s="33">
        <f t="shared" si="74"/>
        <v>0</v>
      </c>
      <c r="FM265" s="33">
        <f t="shared" si="74"/>
        <v>4.9931344401448002E-2</v>
      </c>
      <c r="FN265" s="33">
        <f t="shared" si="74"/>
        <v>0.47168307996303022</v>
      </c>
      <c r="FO265" s="33">
        <f t="shared" si="74"/>
        <v>0</v>
      </c>
      <c r="FP265" s="33">
        <f t="shared" si="74"/>
        <v>3.4700534388229579E-2</v>
      </c>
      <c r="FQ265" s="33">
        <f t="shared" si="74"/>
        <v>0.7700122988075504</v>
      </c>
      <c r="FR265" s="33">
        <f t="shared" si="74"/>
        <v>0</v>
      </c>
      <c r="FS265" s="33">
        <f t="shared" si="74"/>
        <v>3.6287766744136909</v>
      </c>
      <c r="FT265" s="33">
        <f t="shared" si="74"/>
        <v>0.22434287627657792</v>
      </c>
      <c r="FU265" s="33">
        <f t="shared" si="74"/>
        <v>0</v>
      </c>
      <c r="FV265" s="33">
        <f t="shared" si="74"/>
        <v>0</v>
      </c>
      <c r="FW265" s="33">
        <f t="shared" si="74"/>
        <v>0</v>
      </c>
      <c r="FX265" s="33">
        <f t="shared" si="74"/>
        <v>8.0804607581879129E-2</v>
      </c>
      <c r="FY265" s="33">
        <f t="shared" si="74"/>
        <v>0</v>
      </c>
      <c r="FZ265" s="33">
        <f t="shared" si="74"/>
        <v>0</v>
      </c>
      <c r="GA265" s="33">
        <f t="shared" si="74"/>
        <v>0</v>
      </c>
      <c r="GB265" s="33">
        <f t="shared" si="74"/>
        <v>1.8541880592636057</v>
      </c>
      <c r="GC265" s="33">
        <f t="shared" si="74"/>
        <v>0</v>
      </c>
      <c r="GD265" s="33">
        <f t="shared" si="74"/>
        <v>8.1391247727827659E-2</v>
      </c>
      <c r="GE265" s="33">
        <f t="shared" si="74"/>
        <v>0</v>
      </c>
      <c r="GF265" s="33">
        <f t="shared" si="74"/>
        <v>2.5406589702536446</v>
      </c>
      <c r="GG265" s="33">
        <f t="shared" si="74"/>
        <v>0</v>
      </c>
      <c r="GH265" s="33">
        <f t="shared" si="74"/>
        <v>0.12965964343598055</v>
      </c>
      <c r="GI265" s="33">
        <f t="shared" si="74"/>
        <v>3.6338152464505412E-2</v>
      </c>
      <c r="GJ265" s="33">
        <f t="shared" si="74"/>
        <v>0.12897057025004724</v>
      </c>
      <c r="GK265" s="33">
        <f t="shared" si="74"/>
        <v>8.6414863356497312E-2</v>
      </c>
      <c r="GL265" s="33">
        <f t="shared" si="74"/>
        <v>4.8183095763902825E-2</v>
      </c>
      <c r="GM265" s="33">
        <f t="shared" si="70"/>
        <v>0</v>
      </c>
      <c r="GN265" s="33">
        <f t="shared" si="71"/>
        <v>0</v>
      </c>
      <c r="GO265" s="33">
        <f t="shared" si="71"/>
        <v>0.37125430920180325</v>
      </c>
      <c r="GP265" s="33">
        <f t="shared" si="71"/>
        <v>0</v>
      </c>
      <c r="GQ265" s="33">
        <f t="shared" si="71"/>
        <v>0.20457040215547351</v>
      </c>
      <c r="GR265" s="33">
        <f t="shared" si="71"/>
        <v>0</v>
      </c>
      <c r="GS265" s="33">
        <f t="shared" si="71"/>
        <v>0.29011120929689715</v>
      </c>
      <c r="GT265" s="33">
        <f t="shared" si="71"/>
        <v>0.15206386682406611</v>
      </c>
      <c r="GU265" s="33">
        <f t="shared" si="71"/>
        <v>1.5681969655388719E-2</v>
      </c>
      <c r="GV265" s="33">
        <f t="shared" si="71"/>
        <v>0</v>
      </c>
      <c r="GW265" s="33">
        <f t="shared" si="71"/>
        <v>0</v>
      </c>
      <c r="GX265" s="33">
        <f t="shared" si="71"/>
        <v>0.40398599515216804</v>
      </c>
      <c r="GY265" s="33">
        <f t="shared" si="71"/>
        <v>0</v>
      </c>
      <c r="GZ265" s="33">
        <f t="shared" si="71"/>
        <v>1.3983290852449732</v>
      </c>
      <c r="HA265" s="33">
        <f t="shared" si="71"/>
        <v>0.17457447471787518</v>
      </c>
      <c r="HB265" s="33">
        <f t="shared" si="71"/>
        <v>11.505059072284407</v>
      </c>
      <c r="HC265" s="33">
        <f t="shared" si="71"/>
        <v>7.0760865517112956E-2</v>
      </c>
      <c r="HD265" s="33">
        <f t="shared" si="71"/>
        <v>1.5434480629726809E-2</v>
      </c>
      <c r="HE265" s="33">
        <f t="shared" si="71"/>
        <v>0</v>
      </c>
      <c r="HF265" s="33">
        <f t="shared" si="71"/>
        <v>0</v>
      </c>
      <c r="HG265" s="33">
        <f t="shared" si="71"/>
        <v>0.48988907909203511</v>
      </c>
      <c r="HH265" s="33">
        <f t="shared" si="71"/>
        <v>2.4266365688487586</v>
      </c>
      <c r="HI265" s="33">
        <f t="shared" si="71"/>
        <v>0</v>
      </c>
      <c r="HJ265" s="33">
        <f t="shared" si="71"/>
        <v>3.277779702713004</v>
      </c>
      <c r="HK265" s="33">
        <f t="shared" si="71"/>
        <v>4.3518328896170383E-2</v>
      </c>
      <c r="HL265" s="33">
        <f t="shared" si="71"/>
        <v>0</v>
      </c>
      <c r="HM265" s="33">
        <f t="shared" si="71"/>
        <v>8.6692674469007372E-2</v>
      </c>
      <c r="HN265" s="33">
        <f t="shared" si="71"/>
        <v>0</v>
      </c>
      <c r="HO265" s="33">
        <f t="shared" si="71"/>
        <v>8.1376424087421531E-2</v>
      </c>
      <c r="HP265" s="33">
        <f t="shared" si="71"/>
        <v>0</v>
      </c>
      <c r="HQ265" s="33">
        <f t="shared" si="71"/>
        <v>9.3977305789933077</v>
      </c>
      <c r="HR265" s="33">
        <f t="shared" si="71"/>
        <v>0</v>
      </c>
      <c r="HS265" s="33">
        <f t="shared" si="71"/>
        <v>0</v>
      </c>
      <c r="HT265" s="33">
        <f t="shared" si="71"/>
        <v>0</v>
      </c>
      <c r="HU265" s="33">
        <f t="shared" si="71"/>
        <v>0</v>
      </c>
      <c r="HV265" s="33">
        <f t="shared" si="71"/>
        <v>5.3379844052295251</v>
      </c>
      <c r="HW265" s="33">
        <f t="shared" si="71"/>
        <v>0</v>
      </c>
      <c r="HX265" s="33">
        <f t="shared" si="71"/>
        <v>0</v>
      </c>
      <c r="HY265" s="33">
        <f t="shared" si="71"/>
        <v>0</v>
      </c>
      <c r="HZ265" s="33">
        <f t="shared" si="71"/>
        <v>0</v>
      </c>
      <c r="IA265" s="33">
        <f t="shared" si="71"/>
        <v>0</v>
      </c>
      <c r="IB265" s="33">
        <f t="shared" si="71"/>
        <v>0.10110493247634866</v>
      </c>
      <c r="IC265" s="33">
        <f t="shared" si="71"/>
        <v>0</v>
      </c>
      <c r="ID265" s="33">
        <f t="shared" si="71"/>
        <v>0</v>
      </c>
      <c r="IE265" s="33">
        <f t="shared" si="71"/>
        <v>1.0224667583677212</v>
      </c>
      <c r="IF265" s="33">
        <f t="shared" si="71"/>
        <v>0.3620828384229281</v>
      </c>
      <c r="IG265" s="33">
        <f t="shared" si="71"/>
        <v>0</v>
      </c>
      <c r="IH265" s="33">
        <f t="shared" si="71"/>
        <v>0.1801011698745556</v>
      </c>
      <c r="II265" s="33">
        <f t="shared" si="71"/>
        <v>8.3650848631797707</v>
      </c>
      <c r="IJ265" s="33">
        <f t="shared" si="71"/>
        <v>5.6820080885056315E-2</v>
      </c>
      <c r="IK265" s="33">
        <f t="shared" si="71"/>
        <v>0</v>
      </c>
      <c r="IL265" s="33">
        <f t="shared" si="71"/>
        <v>0</v>
      </c>
      <c r="IM265" s="33">
        <f t="shared" si="71"/>
        <v>0.54530243622178987</v>
      </c>
      <c r="IN265" s="33">
        <f t="shared" si="71"/>
        <v>1.8384499895935842</v>
      </c>
    </row>
    <row r="266" spans="1:248" x14ac:dyDescent="0.25">
      <c r="A266" s="55">
        <v>20</v>
      </c>
      <c r="B266" s="6" t="s">
        <v>10</v>
      </c>
      <c r="C266" s="33">
        <f t="shared" si="72"/>
        <v>0</v>
      </c>
      <c r="D266" s="33">
        <f t="shared" si="73"/>
        <v>0.13908205841446453</v>
      </c>
      <c r="E266" s="33">
        <f t="shared" si="73"/>
        <v>0.4837054771094933</v>
      </c>
      <c r="F266" s="33">
        <f t="shared" si="73"/>
        <v>0.43472260557548992</v>
      </c>
      <c r="G266" s="33">
        <f t="shared" si="73"/>
        <v>0</v>
      </c>
      <c r="H266" s="33">
        <f t="shared" si="73"/>
        <v>0.15373864430468204</v>
      </c>
      <c r="I266" s="33">
        <f t="shared" si="73"/>
        <v>0.35068493150684932</v>
      </c>
      <c r="J266" s="33">
        <f t="shared" si="73"/>
        <v>0.35349567949725058</v>
      </c>
      <c r="K266" s="33">
        <f t="shared" si="73"/>
        <v>0.47234580106552421</v>
      </c>
      <c r="L266" s="33">
        <f t="shared" si="73"/>
        <v>0.58468603161042298</v>
      </c>
      <c r="M266" s="33">
        <f t="shared" si="73"/>
        <v>0</v>
      </c>
      <c r="N266" s="33">
        <f t="shared" si="73"/>
        <v>0.12006603631997599</v>
      </c>
      <c r="O266" s="33">
        <f t="shared" si="73"/>
        <v>0.370430020937349</v>
      </c>
      <c r="P266" s="33">
        <f t="shared" si="73"/>
        <v>0.66788894709271873</v>
      </c>
      <c r="Q266" s="33">
        <f t="shared" si="73"/>
        <v>0.29308323563892147</v>
      </c>
      <c r="R266" s="33">
        <f t="shared" si="73"/>
        <v>0.53559473331845575</v>
      </c>
      <c r="S266" s="33">
        <f t="shared" si="73"/>
        <v>0</v>
      </c>
      <c r="T266" s="33">
        <f t="shared" si="73"/>
        <v>0.56047035551403923</v>
      </c>
      <c r="U266" s="33">
        <f t="shared" si="73"/>
        <v>0.11660107855997667</v>
      </c>
      <c r="V266" s="33">
        <f t="shared" si="73"/>
        <v>0.58517206206044992</v>
      </c>
      <c r="W266" s="33">
        <f t="shared" si="73"/>
        <v>0</v>
      </c>
      <c r="X266" s="33">
        <f t="shared" si="73"/>
        <v>0.4752936956326787</v>
      </c>
      <c r="Y266" s="33">
        <f t="shared" si="73"/>
        <v>0.11547344110854503</v>
      </c>
      <c r="Z266" s="33">
        <f t="shared" si="73"/>
        <v>0</v>
      </c>
      <c r="AA266" s="33">
        <f t="shared" si="73"/>
        <v>0.23071521717323704</v>
      </c>
      <c r="AB266" s="33">
        <f t="shared" si="73"/>
        <v>0.48748024290824388</v>
      </c>
      <c r="AC266" s="33">
        <f t="shared" si="73"/>
        <v>0.52139808513092623</v>
      </c>
      <c r="AD266" s="33">
        <f t="shared" si="73"/>
        <v>0.17418963950318087</v>
      </c>
      <c r="AE266" s="33">
        <f t="shared" si="73"/>
        <v>0</v>
      </c>
      <c r="AF266" s="33">
        <f t="shared" si="73"/>
        <v>0</v>
      </c>
      <c r="AG266" s="33">
        <f t="shared" si="73"/>
        <v>0.39617804707527388</v>
      </c>
      <c r="AH266" s="33">
        <f t="shared" si="73"/>
        <v>9.9725754176015965E-2</v>
      </c>
      <c r="AI266" s="33">
        <f t="shared" si="73"/>
        <v>0.57215990363622671</v>
      </c>
      <c r="AJ266" s="33">
        <f t="shared" si="73"/>
        <v>0</v>
      </c>
      <c r="AK266" s="33">
        <f t="shared" si="73"/>
        <v>0.42834679824323596</v>
      </c>
      <c r="AL266" s="33">
        <f t="shared" si="73"/>
        <v>0.29506528743428861</v>
      </c>
      <c r="AM266" s="33">
        <f t="shared" si="73"/>
        <v>0.17671747294013695</v>
      </c>
      <c r="AN266" s="33">
        <f t="shared" si="73"/>
        <v>0</v>
      </c>
      <c r="AO266" s="33">
        <f t="shared" si="73"/>
        <v>0</v>
      </c>
      <c r="AP266" s="33">
        <f t="shared" si="73"/>
        <v>0.15871216415372405</v>
      </c>
      <c r="AQ266" s="33">
        <f t="shared" si="73"/>
        <v>0</v>
      </c>
      <c r="AR266" s="33">
        <f t="shared" si="73"/>
        <v>0.64478311840562719</v>
      </c>
      <c r="AS266" s="33">
        <f t="shared" si="73"/>
        <v>0.33848584000902626</v>
      </c>
      <c r="AT266" s="33">
        <f t="shared" si="73"/>
        <v>0.86065311520167231</v>
      </c>
      <c r="AU266" s="33">
        <f t="shared" si="73"/>
        <v>0.66298342541436461</v>
      </c>
      <c r="AV266" s="33">
        <f t="shared" si="73"/>
        <v>0.26897788404064554</v>
      </c>
      <c r="AW266" s="33">
        <f t="shared" si="73"/>
        <v>0</v>
      </c>
      <c r="AX266" s="33">
        <f t="shared" si="73"/>
        <v>8.1933633756657104E-2</v>
      </c>
      <c r="AY266" s="33">
        <f t="shared" si="73"/>
        <v>0.50110242533573868</v>
      </c>
      <c r="AZ266" s="33">
        <f t="shared" si="73"/>
        <v>0.41555590403010823</v>
      </c>
      <c r="BA266" s="33">
        <f t="shared" si="73"/>
        <v>0</v>
      </c>
      <c r="BB266" s="33">
        <f t="shared" si="73"/>
        <v>0.76858489956726728</v>
      </c>
      <c r="BC266" s="33">
        <f t="shared" si="73"/>
        <v>0.15739511091436723</v>
      </c>
      <c r="BD266" s="33">
        <f t="shared" si="73"/>
        <v>0.13472549680026946</v>
      </c>
      <c r="BE266" s="33">
        <f t="shared" si="73"/>
        <v>0</v>
      </c>
      <c r="BF266" s="33">
        <f t="shared" si="73"/>
        <v>0</v>
      </c>
      <c r="BG266" s="33">
        <f t="shared" si="73"/>
        <v>0.15941698929628786</v>
      </c>
      <c r="BH266" s="33">
        <f t="shared" si="73"/>
        <v>0</v>
      </c>
      <c r="BI266" s="33">
        <f t="shared" si="73"/>
        <v>0.80354428180515136</v>
      </c>
      <c r="BJ266" s="33">
        <f t="shared" si="73"/>
        <v>0</v>
      </c>
      <c r="BK266" s="33">
        <f t="shared" si="73"/>
        <v>0</v>
      </c>
      <c r="BL266" s="33">
        <f t="shared" si="73"/>
        <v>0</v>
      </c>
      <c r="BM266" s="33">
        <f t="shared" si="73"/>
        <v>0.2012072434607646</v>
      </c>
      <c r="BN266" s="33">
        <f t="shared" si="73"/>
        <v>0.79831396091454843</v>
      </c>
      <c r="BO266" s="33">
        <f t="shared" si="73"/>
        <v>0</v>
      </c>
      <c r="BP266" s="33">
        <f t="shared" ref="BP266:EA275" si="75">BP251/BP$260*100</f>
        <v>0</v>
      </c>
      <c r="BQ266" s="33">
        <f t="shared" si="75"/>
        <v>0.47179927085567236</v>
      </c>
      <c r="BR266" s="33">
        <f t="shared" si="75"/>
        <v>0</v>
      </c>
      <c r="BS266" s="33">
        <f t="shared" si="75"/>
        <v>0.31237797735259665</v>
      </c>
      <c r="BT266" s="33">
        <f t="shared" si="75"/>
        <v>0.34498275086245689</v>
      </c>
      <c r="BU266" s="33">
        <f t="shared" si="75"/>
        <v>9.6140640021975005E-2</v>
      </c>
      <c r="BV266" s="33">
        <f t="shared" si="75"/>
        <v>0</v>
      </c>
      <c r="BW266" s="33">
        <f t="shared" si="75"/>
        <v>0.39910896602932988</v>
      </c>
      <c r="BX266" s="33">
        <f t="shared" si="75"/>
        <v>0.64416560424075697</v>
      </c>
      <c r="BY266" s="33">
        <f t="shared" si="75"/>
        <v>0.29531568228105909</v>
      </c>
      <c r="BZ266" s="33">
        <f t="shared" si="75"/>
        <v>0.74659526813067989</v>
      </c>
      <c r="CA266" s="33">
        <f t="shared" si="75"/>
        <v>1.077780509794279</v>
      </c>
      <c r="CB266" s="33">
        <f t="shared" si="75"/>
        <v>0.15459773668913487</v>
      </c>
      <c r="CC266" s="33">
        <f t="shared" si="75"/>
        <v>0</v>
      </c>
      <c r="CD266" s="33">
        <f t="shared" si="75"/>
        <v>0.50864699898270604</v>
      </c>
      <c r="CE266" s="33">
        <f t="shared" si="75"/>
        <v>0.40348323501621591</v>
      </c>
      <c r="CF266" s="33">
        <f t="shared" si="75"/>
        <v>0.5131630290459025</v>
      </c>
      <c r="CG266" s="33">
        <f t="shared" si="75"/>
        <v>0</v>
      </c>
      <c r="CH266" s="33">
        <f t="shared" si="75"/>
        <v>0</v>
      </c>
      <c r="CI266" s="33">
        <f t="shared" si="75"/>
        <v>0.64835613641004697</v>
      </c>
      <c r="CJ266" s="33">
        <f t="shared" si="75"/>
        <v>0.52074087224096099</v>
      </c>
      <c r="CK266" s="33">
        <f t="shared" si="75"/>
        <v>6.7857950689889174E-2</v>
      </c>
      <c r="CL266" s="33">
        <f t="shared" si="75"/>
        <v>0.34501794093292854</v>
      </c>
      <c r="CM266" s="33">
        <f t="shared" si="75"/>
        <v>0.69959277435522604</v>
      </c>
      <c r="CN266" s="33">
        <f t="shared" si="75"/>
        <v>0.65889508362899141</v>
      </c>
      <c r="CO266" s="33">
        <f t="shared" si="75"/>
        <v>0.9060368522854525</v>
      </c>
      <c r="CP266" s="33">
        <f t="shared" si="75"/>
        <v>0.82629782647745642</v>
      </c>
      <c r="CQ266" s="33">
        <f t="shared" si="75"/>
        <v>0</v>
      </c>
      <c r="CR266" s="33">
        <f t="shared" si="75"/>
        <v>0.22779043280182232</v>
      </c>
      <c r="CS266" s="33">
        <f t="shared" si="75"/>
        <v>0.40461258345134532</v>
      </c>
      <c r="CT266" s="33">
        <f t="shared" si="75"/>
        <v>0.91577080392369792</v>
      </c>
      <c r="CU266" s="33">
        <f t="shared" si="75"/>
        <v>0.32804811372334608</v>
      </c>
      <c r="CV266" s="33">
        <f t="shared" si="75"/>
        <v>0.11007154650522839</v>
      </c>
      <c r="CW266" s="33">
        <f t="shared" si="75"/>
        <v>0</v>
      </c>
      <c r="CX266" s="33">
        <f t="shared" si="75"/>
        <v>0.90016366612111298</v>
      </c>
      <c r="CY266" s="33">
        <f t="shared" si="75"/>
        <v>0.18195602729340407</v>
      </c>
      <c r="CZ266" s="33">
        <f t="shared" si="75"/>
        <v>0.62513709146742702</v>
      </c>
      <c r="DA266" s="33">
        <f t="shared" si="75"/>
        <v>0</v>
      </c>
      <c r="DB266" s="33">
        <f t="shared" si="75"/>
        <v>0.70724729815638909</v>
      </c>
      <c r="DC266" s="33">
        <f t="shared" si="75"/>
        <v>0</v>
      </c>
      <c r="DD266" s="33">
        <f t="shared" si="75"/>
        <v>0</v>
      </c>
      <c r="DE266" s="33">
        <f t="shared" si="75"/>
        <v>0.2636818597643007</v>
      </c>
      <c r="DF266" s="33">
        <f t="shared" si="75"/>
        <v>0.93520597995508326</v>
      </c>
      <c r="DG266" s="33">
        <f t="shared" si="75"/>
        <v>0.68546268731393689</v>
      </c>
      <c r="DH266" s="33">
        <f t="shared" si="75"/>
        <v>0.33307712016397639</v>
      </c>
      <c r="DI266" s="33">
        <f t="shared" si="75"/>
        <v>0.62749572162007994</v>
      </c>
      <c r="DJ266" s="33">
        <f t="shared" si="75"/>
        <v>0</v>
      </c>
      <c r="DK266" s="33">
        <f t="shared" si="75"/>
        <v>0.90928772461571772</v>
      </c>
      <c r="DL266" s="33">
        <f t="shared" si="75"/>
        <v>0.22148394241417496</v>
      </c>
      <c r="DM266" s="33">
        <f t="shared" si="75"/>
        <v>0.68399452804377558</v>
      </c>
      <c r="DN266" s="33">
        <f t="shared" si="75"/>
        <v>0</v>
      </c>
      <c r="DO266" s="33">
        <f t="shared" si="75"/>
        <v>0.65849326344062731</v>
      </c>
      <c r="DP266" s="33">
        <f t="shared" si="75"/>
        <v>0.67834659118637453</v>
      </c>
      <c r="DQ266" s="33">
        <f t="shared" si="75"/>
        <v>0.23470243084660519</v>
      </c>
      <c r="DR266" s="33">
        <f t="shared" si="75"/>
        <v>0</v>
      </c>
      <c r="DS266" s="33">
        <f t="shared" si="75"/>
        <v>7.5032826861752014E-2</v>
      </c>
      <c r="DT266" s="33">
        <f t="shared" si="75"/>
        <v>0.76022190260941025</v>
      </c>
      <c r="DU266" s="33">
        <f t="shared" si="75"/>
        <v>0</v>
      </c>
      <c r="DV266" s="33">
        <f t="shared" si="75"/>
        <v>0.79882115712734614</v>
      </c>
      <c r="DW266" s="33">
        <f t="shared" si="75"/>
        <v>0.3763328454944595</v>
      </c>
      <c r="DX266" s="33">
        <f t="shared" si="75"/>
        <v>1.2652385218973148</v>
      </c>
      <c r="DY266" s="33">
        <f t="shared" si="75"/>
        <v>0.83791568473422373</v>
      </c>
      <c r="DZ266" s="33">
        <f t="shared" si="75"/>
        <v>0.28720348899053294</v>
      </c>
      <c r="EA266" s="33">
        <f t="shared" si="75"/>
        <v>0.10201999591920018</v>
      </c>
      <c r="EB266" s="33">
        <f t="shared" si="74"/>
        <v>0.14398848092152627</v>
      </c>
      <c r="EC266" s="33">
        <f t="shared" si="74"/>
        <v>0.98885968206283636</v>
      </c>
      <c r="ED266" s="33">
        <f t="shared" si="74"/>
        <v>0.67987729044026202</v>
      </c>
      <c r="EE266" s="33">
        <f t="shared" si="74"/>
        <v>0.14885382554331647</v>
      </c>
      <c r="EF266" s="33">
        <f t="shared" si="74"/>
        <v>0.88191330343796703</v>
      </c>
      <c r="EG266" s="33">
        <f t="shared" si="74"/>
        <v>0.33080781133283538</v>
      </c>
      <c r="EH266" s="33">
        <f t="shared" si="74"/>
        <v>0.45379537953795385</v>
      </c>
      <c r="EI266" s="33">
        <f t="shared" si="74"/>
        <v>0</v>
      </c>
      <c r="EJ266" s="33">
        <f t="shared" si="74"/>
        <v>0</v>
      </c>
      <c r="EK266" s="33">
        <f t="shared" si="74"/>
        <v>0.33246259795772976</v>
      </c>
      <c r="EL266" s="33">
        <f t="shared" si="74"/>
        <v>0</v>
      </c>
      <c r="EM266" s="33">
        <f t="shared" si="74"/>
        <v>1.0894573013939641</v>
      </c>
      <c r="EN266" s="33">
        <f t="shared" si="74"/>
        <v>0</v>
      </c>
      <c r="EO266" s="33">
        <f t="shared" si="74"/>
        <v>0</v>
      </c>
      <c r="EP266" s="33">
        <f t="shared" si="74"/>
        <v>0</v>
      </c>
      <c r="EQ266" s="33">
        <f t="shared" si="74"/>
        <v>0.10645848119233499</v>
      </c>
      <c r="ER266" s="33">
        <f t="shared" si="74"/>
        <v>1.5233654992952401</v>
      </c>
      <c r="ES266" s="33">
        <f t="shared" si="74"/>
        <v>0</v>
      </c>
      <c r="ET266" s="33">
        <f t="shared" si="74"/>
        <v>8.1922446750409605E-2</v>
      </c>
      <c r="EU266" s="33">
        <f t="shared" si="74"/>
        <v>0.21276595744680851</v>
      </c>
      <c r="EV266" s="33">
        <f t="shared" si="74"/>
        <v>0</v>
      </c>
      <c r="EW266" s="33">
        <f t="shared" si="74"/>
        <v>0.59638322431704505</v>
      </c>
      <c r="EX266" s="33">
        <f t="shared" si="74"/>
        <v>0.27839643652561247</v>
      </c>
      <c r="EY266" s="33">
        <f t="shared" si="74"/>
        <v>0.20634920634920637</v>
      </c>
      <c r="EZ266" s="33">
        <f t="shared" si="74"/>
        <v>0</v>
      </c>
      <c r="FA266" s="33">
        <f t="shared" si="74"/>
        <v>0.61622111463525153</v>
      </c>
      <c r="FB266" s="33">
        <f t="shared" si="74"/>
        <v>0.79010802606910102</v>
      </c>
      <c r="FC266" s="33">
        <f t="shared" si="74"/>
        <v>0.23100964805000679</v>
      </c>
      <c r="FD266" s="33">
        <f t="shared" si="74"/>
        <v>1.3519459221631134</v>
      </c>
      <c r="FE266" s="33">
        <f t="shared" si="74"/>
        <v>1.3901633327216003</v>
      </c>
      <c r="FF266" s="33">
        <f t="shared" si="74"/>
        <v>0.28365699323587168</v>
      </c>
      <c r="FG266" s="33">
        <f t="shared" si="74"/>
        <v>0</v>
      </c>
      <c r="FH266" s="33">
        <f t="shared" si="74"/>
        <v>0</v>
      </c>
      <c r="FI266" s="33">
        <f t="shared" si="74"/>
        <v>0.63163939132931379</v>
      </c>
      <c r="FJ266" s="33">
        <f t="shared" si="74"/>
        <v>0.74439262610411261</v>
      </c>
      <c r="FK266" s="33">
        <f t="shared" si="74"/>
        <v>0</v>
      </c>
      <c r="FL266" s="33">
        <f t="shared" si="74"/>
        <v>0.17504376094023505</v>
      </c>
      <c r="FM266" s="33">
        <f t="shared" si="74"/>
        <v>0.5891898639370865</v>
      </c>
      <c r="FN266" s="33">
        <f t="shared" si="74"/>
        <v>0.51948879752685084</v>
      </c>
      <c r="FO266" s="33">
        <f t="shared" si="74"/>
        <v>7.9545454545454544E-2</v>
      </c>
      <c r="FP266" s="33">
        <f t="shared" si="74"/>
        <v>0.2220834200846693</v>
      </c>
      <c r="FQ266" s="33">
        <f t="shared" si="74"/>
        <v>0.57750922410566274</v>
      </c>
      <c r="FR266" s="33">
        <f t="shared" si="74"/>
        <v>0.37577365163572057</v>
      </c>
      <c r="FS266" s="33">
        <f t="shared" si="74"/>
        <v>0.75797591379674623</v>
      </c>
      <c r="FT266" s="33">
        <f t="shared" si="74"/>
        <v>0.65461242256822361</v>
      </c>
      <c r="FU266" s="33">
        <f t="shared" si="74"/>
        <v>0</v>
      </c>
      <c r="FV266" s="33">
        <f t="shared" si="74"/>
        <v>0.148286896121127</v>
      </c>
      <c r="FW266" s="33">
        <f t="shared" si="74"/>
        <v>0.34062387952671208</v>
      </c>
      <c r="FX266" s="33">
        <f t="shared" si="74"/>
        <v>0.76334565460328374</v>
      </c>
      <c r="FY266" s="33">
        <f t="shared" si="74"/>
        <v>0.39514535704205472</v>
      </c>
      <c r="FZ266" s="33">
        <f t="shared" si="74"/>
        <v>0.38186745503818675</v>
      </c>
      <c r="GA266" s="33">
        <f t="shared" si="74"/>
        <v>0</v>
      </c>
      <c r="GB266" s="33">
        <f t="shared" si="74"/>
        <v>0.73932815021270348</v>
      </c>
      <c r="GC266" s="33">
        <f t="shared" si="74"/>
        <v>0.17829284599955428</v>
      </c>
      <c r="GD266" s="33">
        <f t="shared" si="74"/>
        <v>0.52904311023087991</v>
      </c>
      <c r="GE266" s="33">
        <f t="shared" si="74"/>
        <v>0</v>
      </c>
      <c r="GF266" s="33">
        <f t="shared" si="74"/>
        <v>0.5688042470717114</v>
      </c>
      <c r="GG266" s="33">
        <f t="shared" si="74"/>
        <v>7.9327304458194511E-2</v>
      </c>
      <c r="GH266" s="33">
        <f t="shared" si="74"/>
        <v>0</v>
      </c>
      <c r="GI266" s="33">
        <f t="shared" si="74"/>
        <v>0.32185220754276223</v>
      </c>
      <c r="GJ266" s="33">
        <f t="shared" si="74"/>
        <v>0.64151740546790748</v>
      </c>
      <c r="GK266" s="33">
        <f t="shared" si="74"/>
        <v>0.62290714002808489</v>
      </c>
      <c r="GL266" s="33">
        <f t="shared" si="74"/>
        <v>0.26099176872114033</v>
      </c>
      <c r="GM266" s="33">
        <f t="shared" si="70"/>
        <v>0.3236245954692557</v>
      </c>
      <c r="GN266" s="33">
        <f t="shared" si="71"/>
        <v>0</v>
      </c>
      <c r="GO266" s="33">
        <f t="shared" si="71"/>
        <v>0.53415160813728835</v>
      </c>
      <c r="GP266" s="33">
        <f t="shared" si="71"/>
        <v>0.17073811400052535</v>
      </c>
      <c r="GQ266" s="33">
        <f t="shared" si="71"/>
        <v>0.63491667498253668</v>
      </c>
      <c r="GR266" s="33">
        <f t="shared" si="71"/>
        <v>0</v>
      </c>
      <c r="GS266" s="33">
        <f t="shared" si="71"/>
        <v>0.52186671557430342</v>
      </c>
      <c r="GT266" s="33">
        <f t="shared" si="71"/>
        <v>0.4321815162368195</v>
      </c>
      <c r="GU266" s="33">
        <f t="shared" si="71"/>
        <v>0.17642215862312308</v>
      </c>
      <c r="GV266" s="33">
        <f t="shared" si="71"/>
        <v>0</v>
      </c>
      <c r="GW266" s="33">
        <f t="shared" si="71"/>
        <v>3.780718336483932E-2</v>
      </c>
      <c r="GX266" s="33">
        <f t="shared" si="71"/>
        <v>0.49555615405332609</v>
      </c>
      <c r="GY266" s="33">
        <f t="shared" si="71"/>
        <v>0</v>
      </c>
      <c r="GZ266" s="33">
        <f t="shared" si="71"/>
        <v>0.8283772302463891</v>
      </c>
      <c r="HA266" s="33">
        <f t="shared" si="71"/>
        <v>0.48631460814265232</v>
      </c>
      <c r="HB266" s="33">
        <f t="shared" si="71"/>
        <v>1.0315251281193629</v>
      </c>
      <c r="HC266" s="33">
        <f t="shared" si="71"/>
        <v>0.80071505716733082</v>
      </c>
      <c r="HD266" s="33">
        <f t="shared" si="71"/>
        <v>0.28296547821165818</v>
      </c>
      <c r="HE266" s="33">
        <f t="shared" si="71"/>
        <v>0.18656716417910446</v>
      </c>
      <c r="HF266" s="33">
        <f t="shared" si="71"/>
        <v>6.6357000663570004E-2</v>
      </c>
      <c r="HG266" s="33">
        <f t="shared" si="71"/>
        <v>0.72787496694640441</v>
      </c>
      <c r="HH266" s="33">
        <f t="shared" si="71"/>
        <v>0.6328603676233473</v>
      </c>
      <c r="HI266" s="33">
        <f t="shared" si="71"/>
        <v>9.9093997734994332E-2</v>
      </c>
      <c r="HJ266" s="33">
        <f t="shared" si="71"/>
        <v>0.928588752988462</v>
      </c>
      <c r="HK266" s="33">
        <f t="shared" si="71"/>
        <v>0.26110997337702235</v>
      </c>
      <c r="HL266" s="33">
        <f t="shared" si="71"/>
        <v>0.14872652909462725</v>
      </c>
      <c r="HM266" s="33">
        <f t="shared" si="71"/>
        <v>6.5019505851755532E-2</v>
      </c>
      <c r="HN266" s="33">
        <f t="shared" si="71"/>
        <v>0</v>
      </c>
      <c r="HO266" s="33">
        <f t="shared" si="71"/>
        <v>0.25575447570332482</v>
      </c>
      <c r="HP266" s="33">
        <f t="shared" si="71"/>
        <v>0</v>
      </c>
      <c r="HQ266" s="33">
        <f t="shared" si="71"/>
        <v>0.96013965667733481</v>
      </c>
      <c r="HR266" s="33">
        <f t="shared" si="71"/>
        <v>0</v>
      </c>
      <c r="HS266" s="33">
        <f t="shared" si="71"/>
        <v>0</v>
      </c>
      <c r="HT266" s="33">
        <f t="shared" si="71"/>
        <v>0</v>
      </c>
      <c r="HU266" s="33">
        <f t="shared" si="71"/>
        <v>0.24175444655499917</v>
      </c>
      <c r="HV266" s="33">
        <f t="shared" si="71"/>
        <v>1.2223720466670576</v>
      </c>
      <c r="HW266" s="33">
        <f t="shared" si="71"/>
        <v>0.20811654526534862</v>
      </c>
      <c r="HX266" s="33">
        <f t="shared" si="71"/>
        <v>3.9787798408488062E-2</v>
      </c>
      <c r="HY266" s="33">
        <f t="shared" si="71"/>
        <v>0.32043674341324468</v>
      </c>
      <c r="HZ266" s="33">
        <f t="shared" si="71"/>
        <v>0</v>
      </c>
      <c r="IA266" s="33">
        <f t="shared" si="71"/>
        <v>0.45524990313831848</v>
      </c>
      <c r="IB266" s="33">
        <f t="shared" si="71"/>
        <v>0.29609301653787823</v>
      </c>
      <c r="IC266" s="33">
        <f t="shared" si="71"/>
        <v>0.19147212607703071</v>
      </c>
      <c r="ID266" s="33">
        <f t="shared" si="71"/>
        <v>0</v>
      </c>
      <c r="IE266" s="33">
        <f t="shared" ref="IE266:IN266" si="76">IE251/IE$260*100</f>
        <v>0.5387436955524989</v>
      </c>
      <c r="IF266" s="33">
        <f t="shared" si="76"/>
        <v>0.71841833020422241</v>
      </c>
      <c r="IG266" s="33">
        <f t="shared" si="76"/>
        <v>0.22692889561270801</v>
      </c>
      <c r="IH266" s="33">
        <f t="shared" si="76"/>
        <v>0.9396582776063771</v>
      </c>
      <c r="II266" s="33">
        <f t="shared" si="76"/>
        <v>1.169033598891583</v>
      </c>
      <c r="IJ266" s="33">
        <f t="shared" si="76"/>
        <v>0.19385674654901569</v>
      </c>
      <c r="IK266" s="33">
        <f t="shared" si="76"/>
        <v>0</v>
      </c>
      <c r="IL266" s="33">
        <f t="shared" si="76"/>
        <v>0.1749271137026239</v>
      </c>
      <c r="IM266" s="33">
        <f t="shared" si="76"/>
        <v>0.45861849996472165</v>
      </c>
      <c r="IN266" s="33">
        <f t="shared" si="76"/>
        <v>0.61508990941366415</v>
      </c>
    </row>
    <row r="267" spans="1:248" x14ac:dyDescent="0.25">
      <c r="A267" s="55">
        <v>21</v>
      </c>
      <c r="B267" s="6" t="s">
        <v>11</v>
      </c>
      <c r="C267" s="33">
        <f t="shared" si="72"/>
        <v>74.896265560165972</v>
      </c>
      <c r="D267" s="33">
        <f t="shared" si="73"/>
        <v>81.594807603152532</v>
      </c>
      <c r="E267" s="33">
        <f t="shared" si="73"/>
        <v>87.042556310157821</v>
      </c>
      <c r="F267" s="33">
        <f t="shared" si="73"/>
        <v>84.584598399116757</v>
      </c>
      <c r="G267" s="33">
        <f t="shared" si="73"/>
        <v>83.759707629054361</v>
      </c>
      <c r="H267" s="33">
        <f t="shared" si="73"/>
        <v>85.143256464011188</v>
      </c>
      <c r="I267" s="33">
        <f t="shared" si="73"/>
        <v>82.630136986301366</v>
      </c>
      <c r="J267" s="33">
        <f t="shared" si="73"/>
        <v>85.231736056559299</v>
      </c>
      <c r="K267" s="33">
        <f t="shared" si="73"/>
        <v>79.793486021859721</v>
      </c>
      <c r="L267" s="33">
        <f t="shared" si="73"/>
        <v>89.619820589491667</v>
      </c>
      <c r="M267" s="33">
        <f t="shared" si="73"/>
        <v>79.683377308707122</v>
      </c>
      <c r="N267" s="33">
        <f t="shared" si="73"/>
        <v>82.860573315323421</v>
      </c>
      <c r="O267" s="33">
        <f t="shared" si="73"/>
        <v>85.923659204380741</v>
      </c>
      <c r="P267" s="33">
        <f t="shared" si="73"/>
        <v>86.282084861183861</v>
      </c>
      <c r="Q267" s="33">
        <f t="shared" si="73"/>
        <v>84.114888628370451</v>
      </c>
      <c r="R267" s="33">
        <f t="shared" si="73"/>
        <v>82.102209328274938</v>
      </c>
      <c r="S267" s="33">
        <f t="shared" si="73"/>
        <v>77.587906671048316</v>
      </c>
      <c r="T267" s="33">
        <f t="shared" si="73"/>
        <v>82.856200890158803</v>
      </c>
      <c r="U267" s="33">
        <f t="shared" si="73"/>
        <v>84.360880338143133</v>
      </c>
      <c r="V267" s="33">
        <f t="shared" si="73"/>
        <v>87.23358565523165</v>
      </c>
      <c r="W267" s="33">
        <f t="shared" si="73"/>
        <v>82.317801672640371</v>
      </c>
      <c r="X267" s="33">
        <f t="shared" si="73"/>
        <v>80.38740920096852</v>
      </c>
      <c r="Y267" s="33">
        <f t="shared" si="73"/>
        <v>85.421478060046184</v>
      </c>
      <c r="Z267" s="33">
        <f t="shared" si="73"/>
        <v>82.427017744705211</v>
      </c>
      <c r="AA267" s="33">
        <f t="shared" si="73"/>
        <v>86.397833283177846</v>
      </c>
      <c r="AB267" s="33">
        <f t="shared" si="73"/>
        <v>90.340237916978623</v>
      </c>
      <c r="AC267" s="33">
        <f t="shared" si="73"/>
        <v>87.09193678624986</v>
      </c>
      <c r="AD267" s="33">
        <f t="shared" si="73"/>
        <v>86.670705846713119</v>
      </c>
      <c r="AE267" s="33">
        <f t="shared" si="73"/>
        <v>81.598062953995154</v>
      </c>
      <c r="AF267" s="33">
        <f t="shared" si="73"/>
        <v>79.113924050632917</v>
      </c>
      <c r="AG267" s="33">
        <f t="shared" si="73"/>
        <v>87.829177347937545</v>
      </c>
      <c r="AH267" s="33">
        <f t="shared" si="73"/>
        <v>85.190725504861632</v>
      </c>
      <c r="AI267" s="33">
        <f t="shared" si="73"/>
        <v>89.725589098848147</v>
      </c>
      <c r="AJ267" s="33">
        <f t="shared" si="73"/>
        <v>83.166833166833172</v>
      </c>
      <c r="AK267" s="33">
        <f t="shared" si="73"/>
        <v>88.613566122648152</v>
      </c>
      <c r="AL267" s="33">
        <f t="shared" si="73"/>
        <v>89.652365609632014</v>
      </c>
      <c r="AM267" s="33">
        <f t="shared" si="73"/>
        <v>89.271776746925852</v>
      </c>
      <c r="AN267" s="33">
        <f t="shared" si="73"/>
        <v>78.705281090289603</v>
      </c>
      <c r="AO267" s="33">
        <f t="shared" si="73"/>
        <v>83.833586626139819</v>
      </c>
      <c r="AP267" s="33">
        <f t="shared" si="73"/>
        <v>85.001700487473073</v>
      </c>
      <c r="AQ267" s="33">
        <f t="shared" si="73"/>
        <v>80.027453671928612</v>
      </c>
      <c r="AR267" s="33">
        <f t="shared" si="73"/>
        <v>82.949068646606747</v>
      </c>
      <c r="AS267" s="33">
        <f t="shared" si="73"/>
        <v>88.294031366354503</v>
      </c>
      <c r="AT267" s="33">
        <f t="shared" si="73"/>
        <v>55.186314868929031</v>
      </c>
      <c r="AU267" s="33">
        <f t="shared" si="73"/>
        <v>86.649333766655829</v>
      </c>
      <c r="AV267" s="33">
        <f t="shared" si="73"/>
        <v>84.767882048216777</v>
      </c>
      <c r="AW267" s="33">
        <f t="shared" si="73"/>
        <v>81.062181062181054</v>
      </c>
      <c r="AX267" s="33">
        <f t="shared" si="73"/>
        <v>83.941007783695213</v>
      </c>
      <c r="AY267" s="33">
        <f t="shared" si="73"/>
        <v>87.595209460813791</v>
      </c>
      <c r="AZ267" s="33">
        <f t="shared" si="73"/>
        <v>83.260153677277714</v>
      </c>
      <c r="BA267" s="33">
        <f t="shared" si="73"/>
        <v>83.612311015118792</v>
      </c>
      <c r="BB267" s="33">
        <f t="shared" si="73"/>
        <v>78.712135890977194</v>
      </c>
      <c r="BC267" s="33">
        <f t="shared" si="73"/>
        <v>83.891594117357727</v>
      </c>
      <c r="BD267" s="33">
        <f t="shared" si="73"/>
        <v>82.721455035365437</v>
      </c>
      <c r="BE267" s="33">
        <f t="shared" si="73"/>
        <v>79.99320652173914</v>
      </c>
      <c r="BF267" s="33">
        <f t="shared" si="73"/>
        <v>82.433200682205793</v>
      </c>
      <c r="BG267" s="33">
        <f t="shared" si="73"/>
        <v>86.130721931222951</v>
      </c>
      <c r="BH267" s="33">
        <f t="shared" si="73"/>
        <v>81.515711645101661</v>
      </c>
      <c r="BI267" s="33">
        <f t="shared" si="73"/>
        <v>73.083438300829613</v>
      </c>
      <c r="BJ267" s="33">
        <f t="shared" si="73"/>
        <v>81.397970687711378</v>
      </c>
      <c r="BK267" s="33">
        <f t="shared" si="73"/>
        <v>87.858719646799116</v>
      </c>
      <c r="BL267" s="33">
        <f t="shared" si="73"/>
        <v>83.184057321988362</v>
      </c>
      <c r="BM267" s="33">
        <f t="shared" si="73"/>
        <v>81.824279007377598</v>
      </c>
      <c r="BN267" s="33">
        <f t="shared" si="73"/>
        <v>72.116489973176655</v>
      </c>
      <c r="BO267" s="33">
        <f t="shared" ref="BO267:DZ270" si="77">BO252/BO$260*100</f>
        <v>79.449423815621003</v>
      </c>
      <c r="BP267" s="33">
        <f t="shared" si="77"/>
        <v>84.76411446249034</v>
      </c>
      <c r="BQ267" s="33">
        <f t="shared" si="77"/>
        <v>81.642719279433834</v>
      </c>
      <c r="BR267" s="33">
        <f t="shared" si="77"/>
        <v>72.098765432098759</v>
      </c>
      <c r="BS267" s="33">
        <f t="shared" si="77"/>
        <v>83.209683717297935</v>
      </c>
      <c r="BT267" s="33">
        <f t="shared" si="77"/>
        <v>84.445777711114445</v>
      </c>
      <c r="BU267" s="33">
        <f t="shared" si="77"/>
        <v>81.637137755802769</v>
      </c>
      <c r="BV267" s="33">
        <f t="shared" si="77"/>
        <v>74.668435013262595</v>
      </c>
      <c r="BW267" s="33">
        <f t="shared" si="77"/>
        <v>85.191201039539635</v>
      </c>
      <c r="BX267" s="33">
        <f t="shared" si="77"/>
        <v>88.260752868549957</v>
      </c>
      <c r="BY267" s="33">
        <f t="shared" si="77"/>
        <v>86.466395112016286</v>
      </c>
      <c r="BZ267" s="33">
        <f t="shared" si="77"/>
        <v>88.1986458306516</v>
      </c>
      <c r="CA267" s="33">
        <f t="shared" si="77"/>
        <v>66.224079993443169</v>
      </c>
      <c r="CB267" s="33">
        <f t="shared" si="77"/>
        <v>85.102962092634954</v>
      </c>
      <c r="CC267" s="33">
        <f t="shared" si="77"/>
        <v>79.842243645924626</v>
      </c>
      <c r="CD267" s="33">
        <f t="shared" si="77"/>
        <v>23.601220752797559</v>
      </c>
      <c r="CE267" s="33">
        <f t="shared" si="77"/>
        <v>85.732526366863311</v>
      </c>
      <c r="CF267" s="33">
        <f t="shared" si="77"/>
        <v>82.724166165885507</v>
      </c>
      <c r="CG267" s="33">
        <f t="shared" si="77"/>
        <v>80.408388520971315</v>
      </c>
      <c r="CH267" s="33">
        <f t="shared" si="77"/>
        <v>82.961350027218288</v>
      </c>
      <c r="CI267" s="33">
        <f t="shared" si="77"/>
        <v>87.007351439656929</v>
      </c>
      <c r="CJ267" s="33">
        <f t="shared" si="77"/>
        <v>82.679448488076218</v>
      </c>
      <c r="CK267" s="33">
        <f t="shared" si="77"/>
        <v>85.862926939606425</v>
      </c>
      <c r="CL267" s="33">
        <f t="shared" si="77"/>
        <v>87.413745514766774</v>
      </c>
      <c r="CM267" s="33">
        <f t="shared" si="77"/>
        <v>79.586509345306467</v>
      </c>
      <c r="CN267" s="33">
        <f t="shared" si="77"/>
        <v>86.568677141409026</v>
      </c>
      <c r="CO267" s="33">
        <f t="shared" si="77"/>
        <v>75.430113000101812</v>
      </c>
      <c r="CP267" s="33">
        <f t="shared" si="77"/>
        <v>83.734506915753542</v>
      </c>
      <c r="CQ267" s="33">
        <f t="shared" si="77"/>
        <v>77.577937649880084</v>
      </c>
      <c r="CR267" s="33">
        <f t="shared" si="77"/>
        <v>86.218678815489753</v>
      </c>
      <c r="CS267" s="33">
        <f t="shared" si="77"/>
        <v>84.108840784948413</v>
      </c>
      <c r="CT267" s="33">
        <f t="shared" si="77"/>
        <v>84.044594056538884</v>
      </c>
      <c r="CU267" s="33">
        <f t="shared" si="77"/>
        <v>84.855112083105524</v>
      </c>
      <c r="CV267" s="33">
        <f t="shared" si="77"/>
        <v>82.140891579526681</v>
      </c>
      <c r="CW267" s="33">
        <f t="shared" si="77"/>
        <v>82.531645569620252</v>
      </c>
      <c r="CX267" s="33">
        <f t="shared" si="77"/>
        <v>77.546267153468463</v>
      </c>
      <c r="CY267" s="33">
        <f t="shared" si="77"/>
        <v>86.520090978013641</v>
      </c>
      <c r="CZ267" s="33">
        <f t="shared" si="77"/>
        <v>87.217591577100237</v>
      </c>
      <c r="DA267" s="33">
        <f t="shared" si="77"/>
        <v>82.004389173372346</v>
      </c>
      <c r="DB267" s="33">
        <f t="shared" si="77"/>
        <v>74.642403051493957</v>
      </c>
      <c r="DC267" s="33">
        <f t="shared" si="77"/>
        <v>87.261820748059279</v>
      </c>
      <c r="DD267" s="33">
        <f t="shared" si="77"/>
        <v>85.90604026845638</v>
      </c>
      <c r="DE267" s="33">
        <f t="shared" si="77"/>
        <v>86.632944088683203</v>
      </c>
      <c r="DF267" s="33">
        <f t="shared" si="77"/>
        <v>84.158482217678412</v>
      </c>
      <c r="DG267" s="33">
        <f t="shared" si="77"/>
        <v>85.787906837115059</v>
      </c>
      <c r="DH267" s="33">
        <f t="shared" si="77"/>
        <v>85.763088222734652</v>
      </c>
      <c r="DI267" s="33">
        <f t="shared" si="77"/>
        <v>83.685111237877919</v>
      </c>
      <c r="DJ267" s="33">
        <f t="shared" si="77"/>
        <v>79.347826086956516</v>
      </c>
      <c r="DK267" s="33">
        <f t="shared" si="77"/>
        <v>80.017319766183164</v>
      </c>
      <c r="DL267" s="33">
        <f t="shared" si="77"/>
        <v>86.323366555924693</v>
      </c>
      <c r="DM267" s="33">
        <f t="shared" si="77"/>
        <v>85.229415461973602</v>
      </c>
      <c r="DN267" s="33">
        <f t="shared" si="77"/>
        <v>82.25433526011561</v>
      </c>
      <c r="DO267" s="33">
        <f t="shared" si="77"/>
        <v>82.363644240350041</v>
      </c>
      <c r="DP267" s="33">
        <f t="shared" si="77"/>
        <v>86.784441950124446</v>
      </c>
      <c r="DQ267" s="33">
        <f t="shared" si="77"/>
        <v>88.994132439228835</v>
      </c>
      <c r="DR267" s="33">
        <f t="shared" si="77"/>
        <v>74.965800273597822</v>
      </c>
      <c r="DS267" s="33">
        <f t="shared" si="77"/>
        <v>85.312324141812041</v>
      </c>
      <c r="DT267" s="33">
        <f t="shared" si="77"/>
        <v>80.306143414834594</v>
      </c>
      <c r="DU267" s="33">
        <f t="shared" si="77"/>
        <v>79.733520336605892</v>
      </c>
      <c r="DV267" s="33">
        <f t="shared" si="77"/>
        <v>76.679075539010384</v>
      </c>
      <c r="DW267" s="33">
        <f t="shared" si="77"/>
        <v>85.141821729737259</v>
      </c>
      <c r="DX267" s="33">
        <f t="shared" si="77"/>
        <v>45.771225326491269</v>
      </c>
      <c r="DY267" s="33">
        <f t="shared" si="77"/>
        <v>83.486078380029667</v>
      </c>
      <c r="DZ267" s="33">
        <f t="shared" si="77"/>
        <v>84.65056908839486</v>
      </c>
      <c r="EA267" s="33">
        <f t="shared" si="75"/>
        <v>86.635380534584783</v>
      </c>
      <c r="EB267" s="33">
        <f t="shared" si="74"/>
        <v>84.209263258939288</v>
      </c>
      <c r="EC267" s="33">
        <f t="shared" si="74"/>
        <v>82.544749029916133</v>
      </c>
      <c r="ED267" s="33">
        <f t="shared" si="74"/>
        <v>77.953735179504193</v>
      </c>
      <c r="EE267" s="33">
        <f t="shared" si="74"/>
        <v>84.727597499255737</v>
      </c>
      <c r="EF267" s="33">
        <f t="shared" si="74"/>
        <v>73.236173393124076</v>
      </c>
      <c r="EG267" s="33">
        <f t="shared" si="74"/>
        <v>86.890406573471353</v>
      </c>
      <c r="EH267" s="33">
        <f t="shared" si="74"/>
        <v>84.075907590759087</v>
      </c>
      <c r="EI267" s="33">
        <f t="shared" si="74"/>
        <v>80.2158273381295</v>
      </c>
      <c r="EJ267" s="33">
        <f t="shared" si="74"/>
        <v>81.620149761742681</v>
      </c>
      <c r="EK267" s="33">
        <f t="shared" si="74"/>
        <v>86.036570885775348</v>
      </c>
      <c r="EL267" s="33">
        <f t="shared" si="74"/>
        <v>80.022446689113352</v>
      </c>
      <c r="EM267" s="33">
        <f t="shared" si="74"/>
        <v>61.679523616186231</v>
      </c>
      <c r="EN267" s="33">
        <f t="shared" si="74"/>
        <v>84.615384615384613</v>
      </c>
      <c r="EO267" s="33">
        <f t="shared" si="74"/>
        <v>85.631067961165058</v>
      </c>
      <c r="EP267" s="33">
        <f t="shared" si="74"/>
        <v>85.13189448441247</v>
      </c>
      <c r="EQ267" s="33">
        <f t="shared" si="74"/>
        <v>84.492547906316545</v>
      </c>
      <c r="ER267" s="33">
        <f t="shared" si="74"/>
        <v>67.873793776428499</v>
      </c>
      <c r="ES267" s="33">
        <f t="shared" si="74"/>
        <v>82.420091324200911</v>
      </c>
      <c r="ET267" s="33">
        <f t="shared" si="74"/>
        <v>85.363189513926812</v>
      </c>
      <c r="EU267" s="33">
        <f t="shared" si="74"/>
        <v>80.691489361702125</v>
      </c>
      <c r="EV267" s="33">
        <f t="shared" si="74"/>
        <v>77.897574123989216</v>
      </c>
      <c r="EW267" s="33">
        <f t="shared" si="74"/>
        <v>84.994228549442099</v>
      </c>
      <c r="EX267" s="33">
        <f t="shared" si="74"/>
        <v>85.760022271714917</v>
      </c>
      <c r="EY267" s="33">
        <f t="shared" si="74"/>
        <v>85.126984126984127</v>
      </c>
      <c r="EZ267" s="33">
        <f t="shared" si="74"/>
        <v>75.764192139738</v>
      </c>
      <c r="FA267" s="33">
        <f t="shared" si="74"/>
        <v>80.924331671952871</v>
      </c>
      <c r="FB267" s="33">
        <f t="shared" si="74"/>
        <v>84.135345058476915</v>
      </c>
      <c r="FC267" s="33">
        <f t="shared" si="74"/>
        <v>88.340807174887885</v>
      </c>
      <c r="FD267" s="33">
        <f t="shared" si="74"/>
        <v>81.420743170273198</v>
      </c>
      <c r="FE267" s="33">
        <f t="shared" si="74"/>
        <v>57.964764176913199</v>
      </c>
      <c r="FF267" s="33">
        <f t="shared" si="74"/>
        <v>86.042621281547753</v>
      </c>
      <c r="FG267" s="33">
        <f t="shared" si="74"/>
        <v>82.198327359617679</v>
      </c>
      <c r="FH267" s="33">
        <f t="shared" si="74"/>
        <v>13.746630727762804</v>
      </c>
      <c r="FI267" s="33">
        <f t="shared" si="74"/>
        <v>85.888601780074652</v>
      </c>
      <c r="FJ267" s="33">
        <f t="shared" si="74"/>
        <v>78.860715170649598</v>
      </c>
      <c r="FK267" s="33">
        <f t="shared" si="74"/>
        <v>77.344376168848513</v>
      </c>
      <c r="FL267" s="33">
        <f t="shared" si="74"/>
        <v>82.045511377844463</v>
      </c>
      <c r="FM267" s="33">
        <f t="shared" si="74"/>
        <v>87.042816127824238</v>
      </c>
      <c r="FN267" s="33">
        <f t="shared" si="74"/>
        <v>83.650444593173347</v>
      </c>
      <c r="FO267" s="33">
        <f t="shared" si="74"/>
        <v>84.77272727272728</v>
      </c>
      <c r="FP267" s="33">
        <f t="shared" si="74"/>
        <v>86.355749878548124</v>
      </c>
      <c r="FQ267" s="33">
        <f t="shared" si="74"/>
        <v>81.198866370782312</v>
      </c>
      <c r="FR267" s="33">
        <f t="shared" si="74"/>
        <v>85.985853227232539</v>
      </c>
      <c r="FS267" s="33">
        <f t="shared" si="74"/>
        <v>77.508979505598987</v>
      </c>
      <c r="FT267" s="33">
        <f t="shared" si="74"/>
        <v>87.451866733634688</v>
      </c>
      <c r="FU267" s="33">
        <f t="shared" si="74"/>
        <v>77.912867274569393</v>
      </c>
      <c r="FV267" s="33">
        <f t="shared" si="74"/>
        <v>84.609381097323038</v>
      </c>
      <c r="FW267" s="33">
        <f t="shared" si="74"/>
        <v>85.124596629616349</v>
      </c>
      <c r="FX267" s="33">
        <f t="shared" si="74"/>
        <v>85.228230035244565</v>
      </c>
      <c r="FY267" s="33">
        <f t="shared" si="74"/>
        <v>84.307084391758409</v>
      </c>
      <c r="FZ267" s="33">
        <f t="shared" si="74"/>
        <v>82.286277408228628</v>
      </c>
      <c r="GA267" s="33">
        <f t="shared" si="74"/>
        <v>80.059193488716247</v>
      </c>
      <c r="GB267" s="33">
        <f t="shared" si="74"/>
        <v>80.443010121754426</v>
      </c>
      <c r="GC267" s="33">
        <f t="shared" si="74"/>
        <v>85.476561919619641</v>
      </c>
      <c r="GD267" s="33">
        <f t="shared" si="74"/>
        <v>87.264982772185888</v>
      </c>
      <c r="GE267" s="33">
        <f t="shared" si="74"/>
        <v>82.729070533948573</v>
      </c>
      <c r="GF267" s="33">
        <f t="shared" si="74"/>
        <v>77.39529788489088</v>
      </c>
      <c r="GG267" s="33">
        <f t="shared" si="74"/>
        <v>86.14945264159924</v>
      </c>
      <c r="GH267" s="33">
        <f t="shared" si="74"/>
        <v>84.343598055105346</v>
      </c>
      <c r="GI267" s="33">
        <f t="shared" si="74"/>
        <v>86.565265917408567</v>
      </c>
      <c r="GJ267" s="33">
        <f t="shared" si="74"/>
        <v>88.298144380329774</v>
      </c>
      <c r="GK267" s="33">
        <f t="shared" si="74"/>
        <v>86.464071820353112</v>
      </c>
      <c r="GL267" s="33">
        <f t="shared" si="74"/>
        <v>86.320016061031922</v>
      </c>
      <c r="GM267" s="33">
        <f t="shared" si="70"/>
        <v>82.906737275669315</v>
      </c>
      <c r="GN267" s="33">
        <f t="shared" ref="GN267:IN271" si="78">GN252/GN$260*100</f>
        <v>78.299120234604104</v>
      </c>
      <c r="GO267" s="33">
        <f t="shared" si="78"/>
        <v>85.180134106148429</v>
      </c>
      <c r="GP267" s="33">
        <f t="shared" si="78"/>
        <v>85.907538744418176</v>
      </c>
      <c r="GQ267" s="33">
        <f t="shared" si="78"/>
        <v>88.243438778565007</v>
      </c>
      <c r="GR267" s="33">
        <f t="shared" si="78"/>
        <v>82.931404072883169</v>
      </c>
      <c r="GS267" s="33">
        <f t="shared" si="78"/>
        <v>86.226386781599615</v>
      </c>
      <c r="GT267" s="33">
        <f t="shared" si="78"/>
        <v>88.493167130194678</v>
      </c>
      <c r="GU267" s="33">
        <f t="shared" si="78"/>
        <v>89.195122907437181</v>
      </c>
      <c r="GV267" s="33">
        <f t="shared" si="78"/>
        <v>77.510460251046027</v>
      </c>
      <c r="GW267" s="33">
        <f t="shared" si="78"/>
        <v>84.659735349716442</v>
      </c>
      <c r="GX267" s="33">
        <f t="shared" si="78"/>
        <v>82.499326690008076</v>
      </c>
      <c r="GY267" s="33">
        <f t="shared" si="78"/>
        <v>80</v>
      </c>
      <c r="GZ267" s="33">
        <f t="shared" si="78"/>
        <v>80.150807136788444</v>
      </c>
      <c r="HA267" s="33">
        <f t="shared" si="78"/>
        <v>86.922501402830605</v>
      </c>
      <c r="HB267" s="33">
        <f t="shared" si="78"/>
        <v>51.057806023103289</v>
      </c>
      <c r="HC267" s="33">
        <f t="shared" si="78"/>
        <v>85.337603813638225</v>
      </c>
      <c r="HD267" s="33">
        <f t="shared" si="78"/>
        <v>84.688995215310996</v>
      </c>
      <c r="HE267" s="33">
        <f t="shared" si="78"/>
        <v>83.896307934014132</v>
      </c>
      <c r="HF267" s="33">
        <f t="shared" si="78"/>
        <v>84.151736341517363</v>
      </c>
      <c r="HG267" s="33">
        <f t="shared" si="78"/>
        <v>85.365955492463783</v>
      </c>
      <c r="HH267" s="33">
        <f t="shared" si="78"/>
        <v>80.683650435343438</v>
      </c>
      <c r="HI267" s="33">
        <f t="shared" si="78"/>
        <v>84.088335220838047</v>
      </c>
      <c r="HJ267" s="33">
        <f t="shared" si="78"/>
        <v>76.258618897474094</v>
      </c>
      <c r="HK267" s="33">
        <f t="shared" si="78"/>
        <v>85.3727216874872</v>
      </c>
      <c r="HL267" s="33">
        <f t="shared" si="78"/>
        <v>83.54712771890685</v>
      </c>
      <c r="HM267" s="33">
        <f t="shared" si="78"/>
        <v>80.277416558300814</v>
      </c>
      <c r="HN267" s="33">
        <f t="shared" si="78"/>
        <v>81.719764924218993</v>
      </c>
      <c r="HO267" s="33">
        <f t="shared" si="78"/>
        <v>85.9451290397582</v>
      </c>
      <c r="HP267" s="33">
        <f t="shared" si="78"/>
        <v>81.004311437991376</v>
      </c>
      <c r="HQ267" s="33">
        <f t="shared" si="78"/>
        <v>68.54550744571111</v>
      </c>
      <c r="HR267" s="33">
        <f t="shared" si="78"/>
        <v>82.887700534759361</v>
      </c>
      <c r="HS267" s="33">
        <f t="shared" si="78"/>
        <v>86.022610483042143</v>
      </c>
      <c r="HT267" s="33">
        <f t="shared" si="78"/>
        <v>84.131809338521407</v>
      </c>
      <c r="HU267" s="33">
        <f t="shared" si="78"/>
        <v>83.146261440165773</v>
      </c>
      <c r="HV267" s="33">
        <f t="shared" si="78"/>
        <v>69.856950225713788</v>
      </c>
      <c r="HW267" s="33">
        <f t="shared" si="78"/>
        <v>80.922650017343045</v>
      </c>
      <c r="HX267" s="33">
        <f t="shared" si="78"/>
        <v>85.132625994694962</v>
      </c>
      <c r="HY267" s="33">
        <f t="shared" si="78"/>
        <v>81.212912413956801</v>
      </c>
      <c r="HZ267" s="33">
        <f t="shared" si="78"/>
        <v>75.112830431979376</v>
      </c>
      <c r="IA267" s="33">
        <f t="shared" si="78"/>
        <v>84.095311894614483</v>
      </c>
      <c r="IB267" s="33">
        <f t="shared" si="78"/>
        <v>85.072578897956248</v>
      </c>
      <c r="IC267" s="33">
        <f t="shared" si="78"/>
        <v>83.283010530966934</v>
      </c>
      <c r="ID267" s="33">
        <f t="shared" si="78"/>
        <v>74.325429272281269</v>
      </c>
      <c r="IE267" s="33">
        <f t="shared" si="78"/>
        <v>82.9917469050894</v>
      </c>
      <c r="IF267" s="33">
        <f t="shared" si="78"/>
        <v>86.510977432085525</v>
      </c>
      <c r="IG267" s="33">
        <f t="shared" si="78"/>
        <v>87.239613639008496</v>
      </c>
      <c r="IH267" s="33">
        <f t="shared" si="78"/>
        <v>85.518299844956374</v>
      </c>
      <c r="II267" s="33">
        <f t="shared" si="78"/>
        <v>62.372272254935922</v>
      </c>
      <c r="IJ267" s="33">
        <f t="shared" si="78"/>
        <v>85.507537016611508</v>
      </c>
      <c r="IK267" s="33">
        <f t="shared" si="78"/>
        <v>80.586450960566225</v>
      </c>
      <c r="IL267" s="33">
        <f t="shared" si="78"/>
        <v>19.533527696793001</v>
      </c>
      <c r="IM267" s="33">
        <f t="shared" si="78"/>
        <v>85.777786737357758</v>
      </c>
      <c r="IN267" s="33">
        <f t="shared" si="78"/>
        <v>81.046127701879428</v>
      </c>
    </row>
    <row r="268" spans="1:248" x14ac:dyDescent="0.25">
      <c r="A268" s="55">
        <v>22</v>
      </c>
      <c r="B268" s="6" t="s">
        <v>12</v>
      </c>
      <c r="C268" s="33">
        <f t="shared" si="72"/>
        <v>5.5497925311203318</v>
      </c>
      <c r="D268" s="33">
        <f t="shared" ref="D268:BO271" si="79">D253/D$260*100</f>
        <v>6.3050533147890597</v>
      </c>
      <c r="E268" s="33">
        <f t="shared" si="79"/>
        <v>6.2148824937704603</v>
      </c>
      <c r="F268" s="33">
        <f t="shared" si="79"/>
        <v>4.1747170852884343</v>
      </c>
      <c r="G268" s="33">
        <f t="shared" si="79"/>
        <v>5.9387848332571949</v>
      </c>
      <c r="H268" s="33">
        <f t="shared" si="79"/>
        <v>6.4011180992313061</v>
      </c>
      <c r="I268" s="33">
        <f t="shared" si="79"/>
        <v>3.967123287671233</v>
      </c>
      <c r="J268" s="33">
        <f t="shared" si="79"/>
        <v>5.7737627651217593</v>
      </c>
      <c r="K268" s="33">
        <f t="shared" si="79"/>
        <v>3.5425935079914317</v>
      </c>
      <c r="L268" s="33">
        <f t="shared" si="79"/>
        <v>4.6961768475010679</v>
      </c>
      <c r="M268" s="33">
        <f t="shared" si="79"/>
        <v>4.1336851363236589</v>
      </c>
      <c r="N268" s="33">
        <f t="shared" si="79"/>
        <v>5.9732853069188057</v>
      </c>
      <c r="O268" s="33">
        <f t="shared" si="79"/>
        <v>7.086487357062329</v>
      </c>
      <c r="P268" s="33">
        <f t="shared" si="79"/>
        <v>6.5741225772655838</v>
      </c>
      <c r="Q268" s="33">
        <f t="shared" si="79"/>
        <v>7.2098475967174682</v>
      </c>
      <c r="R268" s="33">
        <f t="shared" si="79"/>
        <v>6.3155545637134578</v>
      </c>
      <c r="S268" s="33">
        <f t="shared" si="79"/>
        <v>4.0749260598093988</v>
      </c>
      <c r="T268" s="33">
        <f t="shared" si="79"/>
        <v>3.8683444145282708</v>
      </c>
      <c r="U268" s="33">
        <f t="shared" si="79"/>
        <v>5.8009036583588403</v>
      </c>
      <c r="V268" s="33">
        <f t="shared" si="79"/>
        <v>5.9537230901379719</v>
      </c>
      <c r="W268" s="33">
        <f t="shared" si="79"/>
        <v>3.8231780167264038</v>
      </c>
      <c r="X268" s="33">
        <f t="shared" si="79"/>
        <v>3.8471885929513046</v>
      </c>
      <c r="Y268" s="33">
        <f t="shared" si="79"/>
        <v>5.6870669745958429</v>
      </c>
      <c r="Z268" s="33">
        <f t="shared" si="79"/>
        <v>5.3806525472238125</v>
      </c>
      <c r="AA268" s="33">
        <f t="shared" si="79"/>
        <v>6.0286889357006723</v>
      </c>
      <c r="AB268" s="33">
        <f t="shared" si="79"/>
        <v>4.3773396556026949</v>
      </c>
      <c r="AC268" s="33">
        <f t="shared" si="79"/>
        <v>5.6384819471680707</v>
      </c>
      <c r="AD268" s="33">
        <f t="shared" si="79"/>
        <v>5.9830354438049076</v>
      </c>
      <c r="AE268" s="33">
        <f t="shared" si="79"/>
        <v>4.7820823244552058</v>
      </c>
      <c r="AF268" s="33">
        <f t="shared" si="79"/>
        <v>3.0590717299578061</v>
      </c>
      <c r="AG268" s="33">
        <f t="shared" si="79"/>
        <v>4.4861337683523654</v>
      </c>
      <c r="AH268" s="33">
        <f t="shared" si="79"/>
        <v>5.6594365494889054</v>
      </c>
      <c r="AI268" s="33">
        <f t="shared" si="79"/>
        <v>4.6958518406986371</v>
      </c>
      <c r="AJ268" s="33">
        <f t="shared" si="79"/>
        <v>4.1458541458541456</v>
      </c>
      <c r="AK268" s="33">
        <f t="shared" si="79"/>
        <v>4.0448950821449872</v>
      </c>
      <c r="AL268" s="33">
        <f t="shared" si="79"/>
        <v>4.7922672545362044</v>
      </c>
      <c r="AM268" s="33">
        <f t="shared" si="79"/>
        <v>5.964214711729622</v>
      </c>
      <c r="AN268" s="33">
        <f t="shared" si="79"/>
        <v>4.7700170357751279</v>
      </c>
      <c r="AO268" s="33">
        <f t="shared" si="79"/>
        <v>6.7439209726443767</v>
      </c>
      <c r="AP268" s="33">
        <f t="shared" si="79"/>
        <v>5.4755696633034807</v>
      </c>
      <c r="AQ268" s="33">
        <f t="shared" si="79"/>
        <v>5.6966369251887441</v>
      </c>
      <c r="AR268" s="33">
        <f t="shared" si="79"/>
        <v>4.1748078676566367</v>
      </c>
      <c r="AS268" s="33">
        <f t="shared" si="79"/>
        <v>4.947534694798601</v>
      </c>
      <c r="AT268" s="33">
        <f t="shared" si="79"/>
        <v>2.2822771580316958</v>
      </c>
      <c r="AU268" s="33">
        <f t="shared" si="79"/>
        <v>7.4488137796555085</v>
      </c>
      <c r="AV268" s="33">
        <f t="shared" si="79"/>
        <v>7.611077903964933</v>
      </c>
      <c r="AW268" s="33">
        <f t="shared" si="79"/>
        <v>6.9930069930069934</v>
      </c>
      <c r="AX268" s="33">
        <f t="shared" si="79"/>
        <v>5.9811552642359693</v>
      </c>
      <c r="AY268" s="33">
        <f t="shared" si="79"/>
        <v>3.3924634195229508</v>
      </c>
      <c r="AZ268" s="33">
        <f t="shared" si="79"/>
        <v>5.0337149129684802</v>
      </c>
      <c r="BA268" s="33">
        <f t="shared" si="79"/>
        <v>7.7483801295896324</v>
      </c>
      <c r="BB268" s="33">
        <f t="shared" si="79"/>
        <v>4.0948136666020796</v>
      </c>
      <c r="BC268" s="33">
        <f t="shared" si="79"/>
        <v>6.3056416310068366</v>
      </c>
      <c r="BD268" s="33">
        <f t="shared" si="79"/>
        <v>5.7595149882115191</v>
      </c>
      <c r="BE268" s="33">
        <f t="shared" si="79"/>
        <v>4.3817934782608692</v>
      </c>
      <c r="BF268" s="33">
        <f t="shared" si="79"/>
        <v>5.2302444570778848</v>
      </c>
      <c r="BG268" s="33">
        <f t="shared" si="79"/>
        <v>5.6479161922113414</v>
      </c>
      <c r="BH268" s="33">
        <f t="shared" si="79"/>
        <v>5.4066543438077632</v>
      </c>
      <c r="BI268" s="33">
        <f t="shared" si="79"/>
        <v>2.4670981192720323</v>
      </c>
      <c r="BJ268" s="33">
        <f t="shared" si="79"/>
        <v>5.2987598647125145</v>
      </c>
      <c r="BK268" s="33">
        <f t="shared" si="79"/>
        <v>3.9735099337748347</v>
      </c>
      <c r="BL268" s="33">
        <f t="shared" si="79"/>
        <v>4.7245857590685176</v>
      </c>
      <c r="BM268" s="33">
        <f t="shared" si="79"/>
        <v>5.164319248826291</v>
      </c>
      <c r="BN268" s="33">
        <f t="shared" si="79"/>
        <v>3.6466981734576578</v>
      </c>
      <c r="BO268" s="33">
        <f t="shared" si="79"/>
        <v>6.7221510883482711</v>
      </c>
      <c r="BP268" s="33">
        <f t="shared" si="77"/>
        <v>5.5942253158030422</v>
      </c>
      <c r="BQ268" s="33">
        <f t="shared" si="77"/>
        <v>8.6853956680248778</v>
      </c>
      <c r="BR268" s="33">
        <f t="shared" si="77"/>
        <v>6.666666666666667</v>
      </c>
      <c r="BS268" s="33">
        <f t="shared" si="77"/>
        <v>6.677079265911753</v>
      </c>
      <c r="BT268" s="33">
        <f t="shared" si="77"/>
        <v>6.6746662666866658</v>
      </c>
      <c r="BU268" s="33">
        <f t="shared" si="77"/>
        <v>5.7272352698805111</v>
      </c>
      <c r="BV268" s="33">
        <f t="shared" si="77"/>
        <v>2.7851458885941645</v>
      </c>
      <c r="BW268" s="33">
        <f t="shared" si="77"/>
        <v>4.1488769259328011</v>
      </c>
      <c r="BX268" s="33">
        <f t="shared" si="77"/>
        <v>5.1801650674360866</v>
      </c>
      <c r="BY268" s="33">
        <f t="shared" si="77"/>
        <v>5.1120162932790221</v>
      </c>
      <c r="BZ268" s="33">
        <f t="shared" si="77"/>
        <v>5.7899750276755135</v>
      </c>
      <c r="CA268" s="33">
        <f t="shared" si="77"/>
        <v>2.4547168264896322</v>
      </c>
      <c r="CB268" s="33">
        <f t="shared" si="77"/>
        <v>6.7404613196462808</v>
      </c>
      <c r="CC268" s="33">
        <f t="shared" si="77"/>
        <v>4.2068361086765993</v>
      </c>
      <c r="CD268" s="33">
        <f t="shared" si="77"/>
        <v>4.5778229908443535</v>
      </c>
      <c r="CE268" s="33">
        <f t="shared" si="77"/>
        <v>5.5389565617099521</v>
      </c>
      <c r="CF268" s="33">
        <f t="shared" si="77"/>
        <v>4.8668785276051709</v>
      </c>
      <c r="CG268" s="33">
        <f t="shared" si="77"/>
        <v>5.6843267108167765</v>
      </c>
      <c r="CH268" s="33">
        <f t="shared" si="77"/>
        <v>8.7642896026129549</v>
      </c>
      <c r="CI268" s="33">
        <f t="shared" si="77"/>
        <v>7.7343271390647335</v>
      </c>
      <c r="CJ268" s="33">
        <f t="shared" si="77"/>
        <v>6.7755488490443216</v>
      </c>
      <c r="CK268" s="33">
        <f t="shared" si="77"/>
        <v>6.9441302872653248</v>
      </c>
      <c r="CL268" s="33">
        <f t="shared" si="77"/>
        <v>7.8526083356334526</v>
      </c>
      <c r="CM268" s="33">
        <f t="shared" si="77"/>
        <v>6.56781873237966</v>
      </c>
      <c r="CN268" s="33">
        <f t="shared" si="77"/>
        <v>6.0314242270653828</v>
      </c>
      <c r="CO268" s="33">
        <f t="shared" si="77"/>
        <v>7.2941056703654699</v>
      </c>
      <c r="CP268" s="33">
        <f t="shared" si="77"/>
        <v>9.9470091611280758</v>
      </c>
      <c r="CQ268" s="33">
        <f t="shared" si="77"/>
        <v>4.5563549160671464</v>
      </c>
      <c r="CR268" s="33">
        <f t="shared" si="77"/>
        <v>6.4269443540514155</v>
      </c>
      <c r="CS268" s="33">
        <f t="shared" si="77"/>
        <v>10.570503742666396</v>
      </c>
      <c r="CT268" s="33">
        <f t="shared" si="77"/>
        <v>10.68519926159192</v>
      </c>
      <c r="CU268" s="33">
        <f t="shared" si="77"/>
        <v>6.8890103881902682</v>
      </c>
      <c r="CV268" s="33">
        <f t="shared" si="77"/>
        <v>8.8332416070445792</v>
      </c>
      <c r="CW268" s="33">
        <f t="shared" si="77"/>
        <v>5.9915611814345997</v>
      </c>
      <c r="CX268" s="33">
        <f t="shared" si="77"/>
        <v>7.7174870955558346</v>
      </c>
      <c r="CY268" s="33">
        <f t="shared" si="77"/>
        <v>7.2479150871872635</v>
      </c>
      <c r="CZ268" s="33">
        <f t="shared" si="77"/>
        <v>7.4522921693353812</v>
      </c>
      <c r="DA268" s="33">
        <f t="shared" si="77"/>
        <v>5.4864667154352595</v>
      </c>
      <c r="DB268" s="33">
        <f t="shared" si="77"/>
        <v>7.6366815003178639</v>
      </c>
      <c r="DC268" s="33">
        <f t="shared" si="77"/>
        <v>6.1397318278052229</v>
      </c>
      <c r="DD268" s="33">
        <f t="shared" si="77"/>
        <v>7.1588366890380311</v>
      </c>
      <c r="DE268" s="33">
        <f t="shared" si="77"/>
        <v>7.7705429693806174</v>
      </c>
      <c r="DF268" s="33">
        <f t="shared" si="77"/>
        <v>9.7475949451949173</v>
      </c>
      <c r="DG268" s="33">
        <f t="shared" si="77"/>
        <v>7.6576689265254041</v>
      </c>
      <c r="DH268" s="33">
        <f t="shared" si="77"/>
        <v>8.9332991715774188</v>
      </c>
      <c r="DI268" s="33">
        <f t="shared" si="77"/>
        <v>6.9594980034227039</v>
      </c>
      <c r="DJ268" s="33">
        <f t="shared" si="77"/>
        <v>6.1141304347826084</v>
      </c>
      <c r="DK268" s="33">
        <f t="shared" si="77"/>
        <v>9.6341199393808186</v>
      </c>
      <c r="DL268" s="33">
        <f t="shared" si="77"/>
        <v>6.9767441860465116</v>
      </c>
      <c r="DM268" s="33">
        <f t="shared" si="77"/>
        <v>9.8310348652345922</v>
      </c>
      <c r="DN268" s="33">
        <f t="shared" si="77"/>
        <v>6.4739884393063578</v>
      </c>
      <c r="DO268" s="33">
        <f t="shared" si="77"/>
        <v>9.1495906078066103</v>
      </c>
      <c r="DP268" s="33">
        <f t="shared" si="77"/>
        <v>8.511053633302426</v>
      </c>
      <c r="DQ268" s="33">
        <f t="shared" si="77"/>
        <v>7.2087175188600163</v>
      </c>
      <c r="DR268" s="33">
        <f t="shared" si="77"/>
        <v>8.7551299589603282</v>
      </c>
      <c r="DS268" s="33">
        <f t="shared" si="77"/>
        <v>8.2348527480772837</v>
      </c>
      <c r="DT268" s="33">
        <f t="shared" si="77"/>
        <v>10.057530306143416</v>
      </c>
      <c r="DU268" s="33">
        <f t="shared" si="77"/>
        <v>6.1009817671809259</v>
      </c>
      <c r="DV268" s="33">
        <f t="shared" si="77"/>
        <v>9.0041879944160073</v>
      </c>
      <c r="DW268" s="33">
        <f t="shared" si="77"/>
        <v>8.0354031639835526</v>
      </c>
      <c r="DX268" s="33">
        <f t="shared" si="77"/>
        <v>6.2705329749395879</v>
      </c>
      <c r="DY268" s="33">
        <f t="shared" si="77"/>
        <v>11.451514358034389</v>
      </c>
      <c r="DZ268" s="33">
        <f t="shared" si="77"/>
        <v>10.105307945963196</v>
      </c>
      <c r="EA268" s="33">
        <f t="shared" si="75"/>
        <v>7.0801877167924907</v>
      </c>
      <c r="EB268" s="33">
        <f t="shared" si="74"/>
        <v>8.2073434125269973</v>
      </c>
      <c r="EC268" s="33">
        <f t="shared" si="74"/>
        <v>7.7919639504318434</v>
      </c>
      <c r="ED268" s="33">
        <f t="shared" si="74"/>
        <v>9.3773318961943453</v>
      </c>
      <c r="EE268" s="33">
        <f t="shared" si="74"/>
        <v>8.9014587674903254</v>
      </c>
      <c r="EF268" s="33">
        <f t="shared" si="74"/>
        <v>7.8475336322869964</v>
      </c>
      <c r="EG268" s="33">
        <f t="shared" si="74"/>
        <v>7.699285028278732</v>
      </c>
      <c r="EH268" s="33">
        <f t="shared" si="74"/>
        <v>6.6006600660065997</v>
      </c>
      <c r="EI268" s="33">
        <f t="shared" si="74"/>
        <v>6.0551558752997598</v>
      </c>
      <c r="EJ268" s="33">
        <f t="shared" si="74"/>
        <v>6.1266167460857721</v>
      </c>
      <c r="EK268" s="33">
        <f t="shared" si="74"/>
        <v>7.5753977677511282</v>
      </c>
      <c r="EL268" s="33">
        <f t="shared" si="74"/>
        <v>9.2031425364758697</v>
      </c>
      <c r="EM268" s="33">
        <f t="shared" si="74"/>
        <v>6.8412505075111651</v>
      </c>
      <c r="EN268" s="33">
        <f t="shared" si="74"/>
        <v>6.8739770867430439</v>
      </c>
      <c r="EO268" s="33">
        <f t="shared" si="74"/>
        <v>4.6601941747572813</v>
      </c>
      <c r="EP268" s="33">
        <f t="shared" si="74"/>
        <v>6.6613375965893953</v>
      </c>
      <c r="EQ268" s="33">
        <f t="shared" si="74"/>
        <v>6.1391057487579843</v>
      </c>
      <c r="ER268" s="33">
        <f t="shared" si="74"/>
        <v>7.3674509378727091</v>
      </c>
      <c r="ES268" s="33">
        <f t="shared" si="74"/>
        <v>6.6971080669710803</v>
      </c>
      <c r="ET268" s="33">
        <f t="shared" si="74"/>
        <v>6.8541780447842706</v>
      </c>
      <c r="EU268" s="33">
        <f t="shared" si="74"/>
        <v>11.48936170212766</v>
      </c>
      <c r="EV268" s="33">
        <f t="shared" si="74"/>
        <v>5.1212938005390836</v>
      </c>
      <c r="EW268" s="33">
        <f t="shared" si="74"/>
        <v>7.272027702962677</v>
      </c>
      <c r="EX268" s="33">
        <f t="shared" si="74"/>
        <v>8.3240534521158143</v>
      </c>
      <c r="EY268" s="33">
        <f t="shared" si="74"/>
        <v>6.3015873015873014</v>
      </c>
      <c r="EZ268" s="33">
        <f t="shared" si="74"/>
        <v>6.7685589519650664</v>
      </c>
      <c r="FA268" s="33">
        <f t="shared" si="74"/>
        <v>8.0743090167648379</v>
      </c>
      <c r="FB268" s="33">
        <f t="shared" si="74"/>
        <v>9.4589768770645488</v>
      </c>
      <c r="FC268" s="33">
        <f t="shared" si="74"/>
        <v>6.8487566245413776</v>
      </c>
      <c r="FD268" s="33">
        <f t="shared" si="74"/>
        <v>11.891524339026439</v>
      </c>
      <c r="FE268" s="33">
        <f t="shared" si="74"/>
        <v>6.4599008992475682</v>
      </c>
      <c r="FF268" s="33">
        <f t="shared" si="74"/>
        <v>8.5388028220234204</v>
      </c>
      <c r="FG268" s="33">
        <f t="shared" si="74"/>
        <v>3.5842293906810032</v>
      </c>
      <c r="FH268" s="33">
        <f t="shared" si="74"/>
        <v>4.716981132075472</v>
      </c>
      <c r="FI268" s="33">
        <f t="shared" si="74"/>
        <v>6.9958847736625511</v>
      </c>
      <c r="FJ268" s="33">
        <f t="shared" si="74"/>
        <v>8.1932047271665507</v>
      </c>
      <c r="FK268" s="33">
        <f t="shared" si="74"/>
        <v>5.663905957787871</v>
      </c>
      <c r="FL268" s="33">
        <f t="shared" si="74"/>
        <v>7.376844211052763</v>
      </c>
      <c r="FM268" s="33">
        <f t="shared" si="74"/>
        <v>6.972912245662215</v>
      </c>
      <c r="FN268" s="33">
        <f t="shared" si="74"/>
        <v>5.6155782898301299</v>
      </c>
      <c r="FO268" s="33">
        <f t="shared" si="74"/>
        <v>6.6136363636363633</v>
      </c>
      <c r="FP268" s="33">
        <f t="shared" si="74"/>
        <v>7.189950725241169</v>
      </c>
      <c r="FQ268" s="33">
        <f t="shared" si="74"/>
        <v>5.3526549382385973</v>
      </c>
      <c r="FR268" s="33">
        <f t="shared" si="74"/>
        <v>6.1007957559681696</v>
      </c>
      <c r="FS268" s="33">
        <f t="shared" si="74"/>
        <v>5.4801394464398907</v>
      </c>
      <c r="FT268" s="33">
        <f t="shared" si="74"/>
        <v>6.6582956638205255</v>
      </c>
      <c r="FU268" s="33">
        <f t="shared" si="74"/>
        <v>4.1033434650455929</v>
      </c>
      <c r="FV268" s="33">
        <f t="shared" si="74"/>
        <v>6.2202450636072735</v>
      </c>
      <c r="FW268" s="33">
        <f t="shared" si="74"/>
        <v>8.6097167443528146</v>
      </c>
      <c r="FX268" s="33">
        <f t="shared" si="74"/>
        <v>8.5223072294335083</v>
      </c>
      <c r="FY268" s="33">
        <f t="shared" si="74"/>
        <v>7.1126164267569862</v>
      </c>
      <c r="FZ268" s="33">
        <f t="shared" si="74"/>
        <v>7.5757575757575761</v>
      </c>
      <c r="GA268" s="33">
        <f t="shared" si="74"/>
        <v>5.0129485756566776</v>
      </c>
      <c r="GB268" s="33">
        <f t="shared" si="74"/>
        <v>5.6945870617573711</v>
      </c>
      <c r="GC268" s="33">
        <f t="shared" si="74"/>
        <v>6.5522620904836195</v>
      </c>
      <c r="GD268" s="33">
        <f t="shared" si="74"/>
        <v>6.7147779375457821</v>
      </c>
      <c r="GE268" s="33">
        <f t="shared" si="74"/>
        <v>4.6473302570863542</v>
      </c>
      <c r="GF268" s="33">
        <f t="shared" si="74"/>
        <v>5.8944973455801808</v>
      </c>
      <c r="GG268" s="33">
        <f t="shared" si="74"/>
        <v>5.9019514516896718</v>
      </c>
      <c r="GH268" s="33">
        <f t="shared" si="74"/>
        <v>6.4505672609400317</v>
      </c>
      <c r="GI268" s="33">
        <f t="shared" si="74"/>
        <v>6.9457782853583199</v>
      </c>
      <c r="GJ268" s="33">
        <f t="shared" si="74"/>
        <v>6.1349966089634549</v>
      </c>
      <c r="GK268" s="33">
        <f t="shared" si="74"/>
        <v>6.607136427465524</v>
      </c>
      <c r="GL268" s="33">
        <f t="shared" si="74"/>
        <v>7.4041357157197352</v>
      </c>
      <c r="GM268" s="33">
        <f t="shared" si="70"/>
        <v>5.9723448072962633</v>
      </c>
      <c r="GN268" s="33">
        <f t="shared" si="78"/>
        <v>4.4574780058651031</v>
      </c>
      <c r="GO268" s="33">
        <f t="shared" si="78"/>
        <v>6.2885934007652384</v>
      </c>
      <c r="GP268" s="33">
        <f t="shared" si="78"/>
        <v>6.2910428158655112</v>
      </c>
      <c r="GQ268" s="33">
        <f t="shared" si="78"/>
        <v>6.4339886238898316</v>
      </c>
      <c r="GR268" s="33">
        <f t="shared" si="78"/>
        <v>5.4662379421221869</v>
      </c>
      <c r="GS268" s="33">
        <f t="shared" si="78"/>
        <v>6.0273104690131216</v>
      </c>
      <c r="GT268" s="33">
        <f t="shared" si="78"/>
        <v>6.3046479521398986</v>
      </c>
      <c r="GU268" s="33">
        <f t="shared" si="78"/>
        <v>6.5550633159524834</v>
      </c>
      <c r="GV268" s="33">
        <f t="shared" si="78"/>
        <v>6.485355648535565</v>
      </c>
      <c r="GW268" s="33">
        <f t="shared" si="78"/>
        <v>7.4763705103969746</v>
      </c>
      <c r="GX268" s="33">
        <f t="shared" si="78"/>
        <v>7.9181255049824939</v>
      </c>
      <c r="GY268" s="33">
        <f t="shared" si="78"/>
        <v>5.833333333333333</v>
      </c>
      <c r="GZ268" s="33">
        <f t="shared" si="78"/>
        <v>6.3933729821580281</v>
      </c>
      <c r="HA268" s="33">
        <f t="shared" si="78"/>
        <v>6.3470291165284616</v>
      </c>
      <c r="HB268" s="33">
        <f t="shared" si="78"/>
        <v>4.0365065523049539</v>
      </c>
      <c r="HC268" s="33">
        <f t="shared" si="78"/>
        <v>9.1542214442665077</v>
      </c>
      <c r="HD268" s="33">
        <f t="shared" si="78"/>
        <v>8.7976539589442826</v>
      </c>
      <c r="HE268" s="33">
        <f t="shared" si="78"/>
        <v>7.0502749410840533</v>
      </c>
      <c r="HF268" s="33">
        <f t="shared" si="78"/>
        <v>7.1001990710019909</v>
      </c>
      <c r="HG268" s="33">
        <f t="shared" si="78"/>
        <v>5.3595535329074639</v>
      </c>
      <c r="HH268" s="33">
        <f t="shared" si="78"/>
        <v>7.1146404385682036</v>
      </c>
      <c r="HI268" s="33">
        <f t="shared" si="78"/>
        <v>8.4371460928652322</v>
      </c>
      <c r="HJ268" s="33">
        <f t="shared" si="78"/>
        <v>5.8799071411247006</v>
      </c>
      <c r="HK268" s="33">
        <f t="shared" si="78"/>
        <v>7.0090108539832068</v>
      </c>
      <c r="HL268" s="33">
        <f t="shared" si="78"/>
        <v>6.1535601412902023</v>
      </c>
      <c r="HM268" s="33">
        <f t="shared" si="78"/>
        <v>5.2015604681404417</v>
      </c>
      <c r="HN268" s="33">
        <f t="shared" si="78"/>
        <v>5.3819981441385707</v>
      </c>
      <c r="HO268" s="33">
        <f t="shared" si="78"/>
        <v>6.6379911648453849</v>
      </c>
      <c r="HP268" s="33">
        <f t="shared" si="78"/>
        <v>7.2279989855440023</v>
      </c>
      <c r="HQ268" s="33">
        <f t="shared" si="78"/>
        <v>4.1764752559049914</v>
      </c>
      <c r="HR268" s="33">
        <f t="shared" si="78"/>
        <v>5.4812834224598923</v>
      </c>
      <c r="HS268" s="33">
        <f t="shared" si="78"/>
        <v>4.9331963001027743</v>
      </c>
      <c r="HT268" s="33">
        <f t="shared" si="78"/>
        <v>5.629863813229572</v>
      </c>
      <c r="HU268" s="33">
        <f t="shared" si="78"/>
        <v>5.7503021930581939</v>
      </c>
      <c r="HV268" s="33">
        <f t="shared" si="78"/>
        <v>5.6956088409450665</v>
      </c>
      <c r="HW268" s="33">
        <f t="shared" si="78"/>
        <v>6.9025320846340623</v>
      </c>
      <c r="HX268" s="33">
        <f t="shared" si="78"/>
        <v>6.273209549071618</v>
      </c>
      <c r="HY268" s="33">
        <f t="shared" si="78"/>
        <v>9.9216710182767613</v>
      </c>
      <c r="HZ268" s="33">
        <f t="shared" si="78"/>
        <v>6.5764023210831715</v>
      </c>
      <c r="IA268" s="33">
        <f t="shared" si="78"/>
        <v>6.9643549012010846</v>
      </c>
      <c r="IB268" s="33">
        <f t="shared" si="78"/>
        <v>7.5250956885968083</v>
      </c>
      <c r="IC268" s="33">
        <f t="shared" si="78"/>
        <v>6.0534649090507404</v>
      </c>
      <c r="ID268" s="33">
        <f t="shared" si="78"/>
        <v>4.6606704824202785</v>
      </c>
      <c r="IE268" s="33">
        <f t="shared" si="78"/>
        <v>6.0981201283814759</v>
      </c>
      <c r="IF268" s="33">
        <f t="shared" si="78"/>
        <v>7.0711521514234263</v>
      </c>
      <c r="IG268" s="33">
        <f t="shared" si="78"/>
        <v>5.8885139066682184</v>
      </c>
      <c r="IH268" s="33">
        <f t="shared" si="78"/>
        <v>8.1484033639766338</v>
      </c>
      <c r="II268" s="33">
        <f t="shared" si="78"/>
        <v>4.3535677173536538</v>
      </c>
      <c r="IJ268" s="33">
        <f t="shared" si="78"/>
        <v>7.5971790501019418</v>
      </c>
      <c r="IK268" s="33">
        <f t="shared" si="78"/>
        <v>3.9433771486349847</v>
      </c>
      <c r="IL268" s="33">
        <f t="shared" si="78"/>
        <v>4.4314868804664727</v>
      </c>
      <c r="IM268" s="33">
        <f t="shared" si="78"/>
        <v>5.8763645160314883</v>
      </c>
      <c r="IN268" s="33">
        <f t="shared" si="78"/>
        <v>6.3114913101374652</v>
      </c>
    </row>
    <row r="269" spans="1:248" x14ac:dyDescent="0.25">
      <c r="A269" s="55">
        <v>23</v>
      </c>
      <c r="B269" s="6" t="s">
        <v>13</v>
      </c>
      <c r="C269" s="33">
        <f t="shared" si="72"/>
        <v>2.2821576763485476</v>
      </c>
      <c r="D269" s="33">
        <f t="shared" si="79"/>
        <v>1.6226240148354196</v>
      </c>
      <c r="E269" s="33">
        <f t="shared" si="79"/>
        <v>1.0553574046025309</v>
      </c>
      <c r="F269" s="33">
        <f t="shared" si="79"/>
        <v>0.93154844051890706</v>
      </c>
      <c r="G269" s="33">
        <f t="shared" si="79"/>
        <v>1.347647327546825</v>
      </c>
      <c r="H269" s="33">
        <f t="shared" si="79"/>
        <v>1.7889587700908454</v>
      </c>
      <c r="I269" s="33">
        <f t="shared" si="79"/>
        <v>0.84383561643835614</v>
      </c>
      <c r="J269" s="33">
        <f t="shared" si="79"/>
        <v>1.8460329929300863</v>
      </c>
      <c r="K269" s="33">
        <f t="shared" si="79"/>
        <v>0.62064041302795625</v>
      </c>
      <c r="L269" s="33">
        <f t="shared" si="79"/>
        <v>1.5244553609568561</v>
      </c>
      <c r="M269" s="33">
        <f t="shared" si="79"/>
        <v>2.2867194371152153</v>
      </c>
      <c r="N269" s="33">
        <f t="shared" si="79"/>
        <v>1.5308419630796939</v>
      </c>
      <c r="O269" s="33">
        <f t="shared" si="79"/>
        <v>2.657432758898373</v>
      </c>
      <c r="P269" s="33">
        <f t="shared" si="79"/>
        <v>2.6715557883708749</v>
      </c>
      <c r="Q269" s="33">
        <f t="shared" si="79"/>
        <v>1.8757327080890971</v>
      </c>
      <c r="R269" s="33">
        <f t="shared" si="79"/>
        <v>1.1381388083017185</v>
      </c>
      <c r="S269" s="33">
        <f t="shared" si="79"/>
        <v>2.3989484061781137</v>
      </c>
      <c r="T269" s="33">
        <f t="shared" si="79"/>
        <v>1.1099510962140777</v>
      </c>
      <c r="U269" s="33">
        <f t="shared" si="79"/>
        <v>1.6469902346596708</v>
      </c>
      <c r="V269" s="33">
        <f t="shared" si="79"/>
        <v>1.6910935738444193</v>
      </c>
      <c r="W269" s="33">
        <f t="shared" si="79"/>
        <v>1.9115890083632019</v>
      </c>
      <c r="X269" s="33">
        <f t="shared" si="79"/>
        <v>0.86987714106358183</v>
      </c>
      <c r="Y269" s="33">
        <f t="shared" si="79"/>
        <v>1.8764434180138567</v>
      </c>
      <c r="Z269" s="33">
        <f t="shared" si="79"/>
        <v>4.6365197481396683</v>
      </c>
      <c r="AA269" s="33">
        <f t="shared" si="79"/>
        <v>1.4194001404353496</v>
      </c>
      <c r="AB269" s="33">
        <f t="shared" si="79"/>
        <v>1.3958905249147324</v>
      </c>
      <c r="AC269" s="33">
        <f t="shared" si="79"/>
        <v>1.0797093090321837</v>
      </c>
      <c r="AD269" s="33">
        <f t="shared" si="79"/>
        <v>1.3707967282641624</v>
      </c>
      <c r="AE269" s="33">
        <f t="shared" si="79"/>
        <v>2.6634382566585959</v>
      </c>
      <c r="AF269" s="33">
        <f t="shared" si="79"/>
        <v>1.2658227848101267</v>
      </c>
      <c r="AG269" s="33">
        <f t="shared" si="79"/>
        <v>1.3749708692612443</v>
      </c>
      <c r="AH269" s="33">
        <f t="shared" si="79"/>
        <v>0.99725754176015946</v>
      </c>
      <c r="AI269" s="33">
        <f t="shared" si="79"/>
        <v>1.895279680795001</v>
      </c>
      <c r="AJ269" s="33">
        <f t="shared" si="79"/>
        <v>1.848151848151848</v>
      </c>
      <c r="AK269" s="33">
        <f t="shared" si="79"/>
        <v>1.1305102206799327</v>
      </c>
      <c r="AL269" s="33">
        <f t="shared" si="79"/>
        <v>1.2311344751568594</v>
      </c>
      <c r="AM269" s="33">
        <f t="shared" si="79"/>
        <v>1.0529416096016493</v>
      </c>
      <c r="AN269" s="33">
        <f t="shared" si="79"/>
        <v>2.5553662691652468</v>
      </c>
      <c r="AO269" s="33">
        <f t="shared" si="79"/>
        <v>2.9255319148936172</v>
      </c>
      <c r="AP269" s="33">
        <f t="shared" si="79"/>
        <v>1.621131390998753</v>
      </c>
      <c r="AQ269" s="33">
        <f t="shared" si="79"/>
        <v>2.1276595744680851</v>
      </c>
      <c r="AR269" s="33">
        <f t="shared" si="79"/>
        <v>1.1788459033476619</v>
      </c>
      <c r="AS269" s="33">
        <f t="shared" si="79"/>
        <v>1.2580390387002145</v>
      </c>
      <c r="AT269" s="33">
        <f t="shared" si="79"/>
        <v>0.27728600985431823</v>
      </c>
      <c r="AU269" s="33">
        <f t="shared" si="79"/>
        <v>2.4699382515437116</v>
      </c>
      <c r="AV269" s="33">
        <f t="shared" si="79"/>
        <v>1.2452679816696555</v>
      </c>
      <c r="AW269" s="33">
        <f t="shared" si="79"/>
        <v>2.4381024381024381</v>
      </c>
      <c r="AX269" s="33">
        <f t="shared" si="79"/>
        <v>1.6386726751331422</v>
      </c>
      <c r="AY269" s="33">
        <f t="shared" si="79"/>
        <v>0.91701743836440175</v>
      </c>
      <c r="AZ269" s="33">
        <f t="shared" si="79"/>
        <v>0.98008467931629295</v>
      </c>
      <c r="BA269" s="33">
        <f t="shared" si="79"/>
        <v>3.2397408207343417</v>
      </c>
      <c r="BB269" s="33">
        <f t="shared" si="79"/>
        <v>1.2788219337337725</v>
      </c>
      <c r="BC269" s="33">
        <f t="shared" si="79"/>
        <v>1.63297427573656</v>
      </c>
      <c r="BD269" s="33">
        <f t="shared" si="79"/>
        <v>1.3135735938026272</v>
      </c>
      <c r="BE269" s="33">
        <f t="shared" si="79"/>
        <v>2.4116847826086958</v>
      </c>
      <c r="BF269" s="33">
        <f t="shared" si="79"/>
        <v>2.9562251279135872</v>
      </c>
      <c r="BG269" s="33">
        <f t="shared" si="79"/>
        <v>1.9357777271692098</v>
      </c>
      <c r="BH269" s="33">
        <f t="shared" si="79"/>
        <v>1.7097966728280962</v>
      </c>
      <c r="BI269" s="33">
        <f t="shared" si="79"/>
        <v>0.79920079920079923</v>
      </c>
      <c r="BJ269" s="33">
        <f t="shared" si="79"/>
        <v>2.480270574971815</v>
      </c>
      <c r="BK269" s="33">
        <f t="shared" si="79"/>
        <v>1.1037527593818985</v>
      </c>
      <c r="BL269" s="33">
        <f t="shared" si="79"/>
        <v>1.7465293327362292</v>
      </c>
      <c r="BM269" s="33">
        <f t="shared" si="79"/>
        <v>1.9450033534540576</v>
      </c>
      <c r="BN269" s="33">
        <f t="shared" si="79"/>
        <v>0.40873674798824883</v>
      </c>
      <c r="BO269" s="33">
        <f t="shared" si="79"/>
        <v>1.856594110115237</v>
      </c>
      <c r="BP269" s="33">
        <f t="shared" si="77"/>
        <v>1.8045888115493685</v>
      </c>
      <c r="BQ269" s="33">
        <f t="shared" si="77"/>
        <v>1.0508256487239975</v>
      </c>
      <c r="BR269" s="33">
        <f t="shared" si="77"/>
        <v>2.5925925925925926</v>
      </c>
      <c r="BS269" s="33">
        <f t="shared" si="77"/>
        <v>1.4837953924248339</v>
      </c>
      <c r="BT269" s="33">
        <f t="shared" si="77"/>
        <v>0.92995350232488383</v>
      </c>
      <c r="BU269" s="33">
        <f t="shared" si="77"/>
        <v>1.6343908803735752</v>
      </c>
      <c r="BV269" s="33">
        <f t="shared" si="77"/>
        <v>2.1220159151193632</v>
      </c>
      <c r="BW269" s="33">
        <f t="shared" si="77"/>
        <v>0.70540189344718773</v>
      </c>
      <c r="BX269" s="33">
        <f t="shared" si="77"/>
        <v>1.7244850030195262</v>
      </c>
      <c r="BY269" s="33">
        <f t="shared" si="77"/>
        <v>1.3034623217922607</v>
      </c>
      <c r="BZ269" s="33">
        <f t="shared" si="77"/>
        <v>1.7532116468861829</v>
      </c>
      <c r="CA269" s="33">
        <f t="shared" si="77"/>
        <v>0.43439062371936726</v>
      </c>
      <c r="CB269" s="33">
        <f t="shared" si="77"/>
        <v>2.6900006183909468</v>
      </c>
      <c r="CC269" s="33">
        <f t="shared" si="77"/>
        <v>1.6652059596844873</v>
      </c>
      <c r="CD269" s="33">
        <f t="shared" si="77"/>
        <v>0.3051881993896236</v>
      </c>
      <c r="CE269" s="33">
        <f t="shared" si="77"/>
        <v>5.1482417834980465</v>
      </c>
      <c r="CF269" s="33">
        <f t="shared" si="77"/>
        <v>1.6124409219611811</v>
      </c>
      <c r="CG269" s="33">
        <f t="shared" si="77"/>
        <v>0</v>
      </c>
      <c r="CH269" s="33">
        <f t="shared" si="77"/>
        <v>0</v>
      </c>
      <c r="CI269" s="33">
        <f t="shared" si="77"/>
        <v>2.0420665713702265E-2</v>
      </c>
      <c r="CJ269" s="33">
        <f t="shared" si="77"/>
        <v>2.9587549559145509E-2</v>
      </c>
      <c r="CK269" s="33">
        <f t="shared" si="77"/>
        <v>0</v>
      </c>
      <c r="CL269" s="33">
        <f t="shared" si="77"/>
        <v>0</v>
      </c>
      <c r="CM269" s="33">
        <f t="shared" si="77"/>
        <v>0</v>
      </c>
      <c r="CN269" s="33">
        <f t="shared" si="77"/>
        <v>0.20273694880892043</v>
      </c>
      <c r="CO269" s="33">
        <f t="shared" si="77"/>
        <v>1.5270284027282907E-2</v>
      </c>
      <c r="CP269" s="33">
        <f t="shared" si="77"/>
        <v>8.5324232081911269E-2</v>
      </c>
      <c r="CQ269" s="33">
        <f t="shared" si="77"/>
        <v>0</v>
      </c>
      <c r="CR269" s="33">
        <f t="shared" si="77"/>
        <v>6.5082980800520662E-2</v>
      </c>
      <c r="CS269" s="33">
        <f t="shared" si="77"/>
        <v>0.1213837750354036</v>
      </c>
      <c r="CT269" s="33">
        <f t="shared" si="77"/>
        <v>5.4294711695080898E-2</v>
      </c>
      <c r="CU269" s="33">
        <f t="shared" si="77"/>
        <v>0</v>
      </c>
      <c r="CV269" s="33">
        <f t="shared" si="77"/>
        <v>0</v>
      </c>
      <c r="CW269" s="33">
        <f t="shared" si="77"/>
        <v>0.16877637130801687</v>
      </c>
      <c r="CX269" s="33">
        <f t="shared" si="77"/>
        <v>1.8884552436107264E-2</v>
      </c>
      <c r="CY269" s="33">
        <f t="shared" si="77"/>
        <v>0</v>
      </c>
      <c r="CZ269" s="33">
        <f t="shared" si="77"/>
        <v>2.1934634788330777E-2</v>
      </c>
      <c r="DA269" s="33">
        <f t="shared" si="77"/>
        <v>0.29261155815654721</v>
      </c>
      <c r="DB269" s="33">
        <f t="shared" si="77"/>
        <v>0</v>
      </c>
      <c r="DC269" s="33">
        <f t="shared" si="77"/>
        <v>0</v>
      </c>
      <c r="DD269" s="33">
        <f t="shared" si="77"/>
        <v>0.22371364653243847</v>
      </c>
      <c r="DE269" s="33">
        <f t="shared" si="77"/>
        <v>3.2287574665016416E-2</v>
      </c>
      <c r="DF269" s="33">
        <f t="shared" si="77"/>
        <v>0.1039117755505648</v>
      </c>
      <c r="DG269" s="33">
        <f t="shared" si="77"/>
        <v>4.0027018237310183E-2</v>
      </c>
      <c r="DH269" s="33">
        <f t="shared" si="77"/>
        <v>3.4161755914253994E-2</v>
      </c>
      <c r="DI269" s="33">
        <f t="shared" si="77"/>
        <v>0</v>
      </c>
      <c r="DJ269" s="33">
        <f t="shared" si="77"/>
        <v>0</v>
      </c>
      <c r="DK269" s="33">
        <f t="shared" si="77"/>
        <v>0</v>
      </c>
      <c r="DL269" s="33">
        <f t="shared" si="77"/>
        <v>0</v>
      </c>
      <c r="DM269" s="33">
        <f t="shared" si="77"/>
        <v>7.0248086663955336E-2</v>
      </c>
      <c r="DN269" s="33">
        <f t="shared" si="77"/>
        <v>0.28901734104046239</v>
      </c>
      <c r="DO269" s="33">
        <f t="shared" si="77"/>
        <v>3.4657540181085647E-2</v>
      </c>
      <c r="DP269" s="33">
        <f t="shared" si="77"/>
        <v>4.8801913034990971E-2</v>
      </c>
      <c r="DQ269" s="33">
        <f t="shared" si="77"/>
        <v>0</v>
      </c>
      <c r="DR269" s="33">
        <f t="shared" si="77"/>
        <v>0</v>
      </c>
      <c r="DS269" s="33">
        <f t="shared" si="77"/>
        <v>0.11254924029262803</v>
      </c>
      <c r="DT269" s="33">
        <f t="shared" si="77"/>
        <v>0</v>
      </c>
      <c r="DU269" s="33">
        <f t="shared" si="77"/>
        <v>0</v>
      </c>
      <c r="DV269" s="33">
        <f t="shared" si="77"/>
        <v>3.1022180859314411E-2</v>
      </c>
      <c r="DW269" s="33">
        <f t="shared" si="77"/>
        <v>2.7876507073663671E-2</v>
      </c>
      <c r="DX269" s="33">
        <f t="shared" si="77"/>
        <v>5.4302082484863293E-3</v>
      </c>
      <c r="DY269" s="33">
        <f t="shared" si="77"/>
        <v>0</v>
      </c>
      <c r="DZ269" s="33">
        <f t="shared" si="77"/>
        <v>0</v>
      </c>
      <c r="EA269" s="33">
        <f t="shared" si="75"/>
        <v>0.1224239951030402</v>
      </c>
      <c r="EB269" s="33">
        <f t="shared" si="74"/>
        <v>7.1994240460763137E-2</v>
      </c>
      <c r="EC269" s="33">
        <f t="shared" si="74"/>
        <v>1.2517211165352359E-2</v>
      </c>
      <c r="ED269" s="33">
        <f t="shared" ref="ED269:GO272" si="80">ED254/ED$260*100</f>
        <v>2.487355940635105E-2</v>
      </c>
      <c r="EE269" s="33">
        <f t="shared" si="80"/>
        <v>0.14885382554331647</v>
      </c>
      <c r="EF269" s="33">
        <f t="shared" si="80"/>
        <v>2.9895366218236175E-2</v>
      </c>
      <c r="EG269" s="33">
        <f t="shared" si="80"/>
        <v>8.5369757763312348E-2</v>
      </c>
      <c r="EH269" s="33">
        <f t="shared" si="80"/>
        <v>0</v>
      </c>
      <c r="EI269" s="33">
        <f t="shared" si="80"/>
        <v>0.23980815347721821</v>
      </c>
      <c r="EJ269" s="33">
        <f t="shared" si="80"/>
        <v>0.27229407760381208</v>
      </c>
      <c r="EK269" s="33">
        <f t="shared" si="80"/>
        <v>0</v>
      </c>
      <c r="EL269" s="33">
        <f t="shared" si="80"/>
        <v>0.28058361391694725</v>
      </c>
      <c r="EM269" s="33">
        <f t="shared" si="80"/>
        <v>2.0300446609825416E-2</v>
      </c>
      <c r="EN269" s="33">
        <f t="shared" si="80"/>
        <v>0</v>
      </c>
      <c r="EO269" s="33">
        <f t="shared" si="80"/>
        <v>0</v>
      </c>
      <c r="EP269" s="33">
        <f t="shared" si="80"/>
        <v>0</v>
      </c>
      <c r="EQ269" s="33">
        <f t="shared" si="80"/>
        <v>0.21291696238466998</v>
      </c>
      <c r="ER269" s="33">
        <f t="shared" si="80"/>
        <v>0</v>
      </c>
      <c r="ES269" s="33">
        <f t="shared" si="80"/>
        <v>0.22831050228310501</v>
      </c>
      <c r="ET269" s="33">
        <f t="shared" si="80"/>
        <v>0</v>
      </c>
      <c r="EU269" s="33">
        <f t="shared" si="80"/>
        <v>0</v>
      </c>
      <c r="EV269" s="33">
        <f t="shared" si="80"/>
        <v>0</v>
      </c>
      <c r="EW269" s="33">
        <f t="shared" si="80"/>
        <v>0</v>
      </c>
      <c r="EX269" s="33">
        <f t="shared" si="80"/>
        <v>0</v>
      </c>
      <c r="EY269" s="33">
        <f t="shared" si="80"/>
        <v>4.7619047619047616E-2</v>
      </c>
      <c r="EZ269" s="33">
        <f t="shared" si="80"/>
        <v>0</v>
      </c>
      <c r="FA269" s="33">
        <f t="shared" si="80"/>
        <v>3.6248300860897149E-2</v>
      </c>
      <c r="FB269" s="33">
        <f t="shared" si="80"/>
        <v>2.6783322917596643E-2</v>
      </c>
      <c r="FC269" s="33">
        <f t="shared" si="80"/>
        <v>8.1532816958825929E-2</v>
      </c>
      <c r="FD269" s="33">
        <f t="shared" si="80"/>
        <v>3.199872005119795E-2</v>
      </c>
      <c r="FE269" s="33">
        <f t="shared" si="80"/>
        <v>0</v>
      </c>
      <c r="FF269" s="33">
        <f t="shared" si="80"/>
        <v>0.10909884355225835</v>
      </c>
      <c r="FG269" s="33">
        <f t="shared" si="80"/>
        <v>0</v>
      </c>
      <c r="FH269" s="33">
        <f t="shared" si="80"/>
        <v>0</v>
      </c>
      <c r="FI269" s="33">
        <f t="shared" si="80"/>
        <v>0.3971671930328261</v>
      </c>
      <c r="FJ269" s="33">
        <f t="shared" si="80"/>
        <v>5.5954501196449159E-2</v>
      </c>
      <c r="FK269" s="33">
        <f t="shared" si="80"/>
        <v>1.1755276516163504</v>
      </c>
      <c r="FL269" s="33">
        <f t="shared" si="80"/>
        <v>0.8752188047011753</v>
      </c>
      <c r="FM269" s="33">
        <f t="shared" si="80"/>
        <v>0.55423792285607298</v>
      </c>
      <c r="FN269" s="33">
        <f t="shared" si="80"/>
        <v>0.45574784077509001</v>
      </c>
      <c r="FO269" s="33">
        <f t="shared" si="80"/>
        <v>0.72727272727272729</v>
      </c>
      <c r="FP269" s="33">
        <f t="shared" si="80"/>
        <v>0.88833368033867721</v>
      </c>
      <c r="FQ269" s="33">
        <f t="shared" si="80"/>
        <v>0.40639537992620717</v>
      </c>
      <c r="FR269" s="33">
        <f t="shared" si="80"/>
        <v>1.1936339522546418</v>
      </c>
      <c r="FS269" s="33">
        <f t="shared" si="80"/>
        <v>0.31956475808155504</v>
      </c>
      <c r="FT269" s="33">
        <f t="shared" si="80"/>
        <v>0.99112673698309051</v>
      </c>
      <c r="FU269" s="33">
        <f t="shared" si="80"/>
        <v>1.1144883485309016</v>
      </c>
      <c r="FV269" s="33">
        <f t="shared" si="80"/>
        <v>0.9053305236868805</v>
      </c>
      <c r="FW269" s="33">
        <f t="shared" si="80"/>
        <v>1.5507350304768734</v>
      </c>
      <c r="FX269" s="33">
        <f t="shared" si="80"/>
        <v>1.4338519728358978</v>
      </c>
      <c r="FY269" s="33">
        <f t="shared" si="80"/>
        <v>0.90318938752469657</v>
      </c>
      <c r="FZ269" s="33">
        <f t="shared" si="80"/>
        <v>0.65287016506528706</v>
      </c>
      <c r="GA269" s="33">
        <f t="shared" si="80"/>
        <v>1.4058453570107288</v>
      </c>
      <c r="GB269" s="33">
        <f t="shared" si="80"/>
        <v>0.60437142438022595</v>
      </c>
      <c r="GC269" s="33">
        <f t="shared" si="80"/>
        <v>0.90632196716440083</v>
      </c>
      <c r="GD269" s="33">
        <f t="shared" si="80"/>
        <v>0.88173851705146633</v>
      </c>
      <c r="GE269" s="33">
        <f t="shared" si="80"/>
        <v>1.0217534607778511</v>
      </c>
      <c r="GF269" s="33">
        <f t="shared" si="80"/>
        <v>0.42133647931237889</v>
      </c>
      <c r="GG269" s="33">
        <f t="shared" si="80"/>
        <v>1.0312549579565287</v>
      </c>
      <c r="GH269" s="33">
        <f t="shared" si="80"/>
        <v>2.6256077795786061</v>
      </c>
      <c r="GI269" s="33">
        <f t="shared" si="80"/>
        <v>0.73714537856568119</v>
      </c>
      <c r="GJ269" s="33">
        <f t="shared" si="80"/>
        <v>0.96172020057147312</v>
      </c>
      <c r="GK269" s="33">
        <f t="shared" si="80"/>
        <v>0.57369867617230164</v>
      </c>
      <c r="GL269" s="33">
        <f t="shared" si="80"/>
        <v>0.73880746837984346</v>
      </c>
      <c r="GM269" s="33">
        <f t="shared" si="80"/>
        <v>1.3533392174168875</v>
      </c>
      <c r="GN269" s="33">
        <f t="shared" si="80"/>
        <v>0.76246334310850439</v>
      </c>
      <c r="GO269" s="33">
        <f t="shared" si="80"/>
        <v>0.89782929878395279</v>
      </c>
      <c r="GP269" s="33">
        <f t="shared" si="78"/>
        <v>0.52534804307853955</v>
      </c>
      <c r="GQ269" s="33">
        <f t="shared" si="78"/>
        <v>1.2698333499650734</v>
      </c>
      <c r="GR269" s="33">
        <f t="shared" si="78"/>
        <v>0.99142550911039651</v>
      </c>
      <c r="GS269" s="33">
        <f t="shared" si="78"/>
        <v>0.7102722710372309</v>
      </c>
      <c r="GT269" s="33">
        <f t="shared" si="78"/>
        <v>0.75031513235558933</v>
      </c>
      <c r="GU269" s="33">
        <f t="shared" si="78"/>
        <v>0.61159681656015996</v>
      </c>
      <c r="GV269" s="33">
        <f t="shared" si="78"/>
        <v>1.7259414225941423</v>
      </c>
      <c r="GW269" s="33">
        <f t="shared" si="78"/>
        <v>1.4839319470699432</v>
      </c>
      <c r="GX269" s="33">
        <f t="shared" si="78"/>
        <v>0.74872071101535154</v>
      </c>
      <c r="GY269" s="33">
        <f t="shared" si="78"/>
        <v>1.0763888888888888</v>
      </c>
      <c r="GZ269" s="33">
        <f t="shared" si="78"/>
        <v>0.65137354856981033</v>
      </c>
      <c r="HA269" s="33">
        <f t="shared" si="78"/>
        <v>0.71076750420849177</v>
      </c>
      <c r="HB269" s="33">
        <f t="shared" si="78"/>
        <v>0.16306100751394681</v>
      </c>
      <c r="HC269" s="33">
        <f t="shared" si="78"/>
        <v>1.4152173103422592</v>
      </c>
      <c r="HD269" s="33">
        <f t="shared" si="78"/>
        <v>0.648248186448526</v>
      </c>
      <c r="HE269" s="33">
        <f t="shared" si="78"/>
        <v>1.3747054202670856</v>
      </c>
      <c r="HF269" s="33">
        <f t="shared" si="78"/>
        <v>0.92899800928998</v>
      </c>
      <c r="HG269" s="33">
        <f t="shared" si="78"/>
        <v>0.52050714653528729</v>
      </c>
      <c r="HH269" s="33">
        <f t="shared" si="78"/>
        <v>0.52402450822315383</v>
      </c>
      <c r="HI269" s="33">
        <f t="shared" si="78"/>
        <v>1.7129105322763307</v>
      </c>
      <c r="HJ269" s="33">
        <f t="shared" si="78"/>
        <v>0.68258203111465299</v>
      </c>
      <c r="HK269" s="33">
        <f t="shared" si="78"/>
        <v>0.88060618472250662</v>
      </c>
      <c r="HL269" s="33">
        <f t="shared" si="78"/>
        <v>0.76222346160996468</v>
      </c>
      <c r="HM269" s="33">
        <f t="shared" si="78"/>
        <v>1.495448634590377</v>
      </c>
      <c r="HN269" s="33">
        <f t="shared" si="78"/>
        <v>1.7321373337457469</v>
      </c>
      <c r="HO269" s="33">
        <f t="shared" si="78"/>
        <v>1.0462683096954197</v>
      </c>
      <c r="HP269" s="33">
        <f t="shared" si="78"/>
        <v>1.1159015977681968</v>
      </c>
      <c r="HQ269" s="33">
        <f t="shared" si="78"/>
        <v>0.49990742455100906</v>
      </c>
      <c r="HR269" s="33">
        <f t="shared" si="78"/>
        <v>1.6711229946524064</v>
      </c>
      <c r="HS269" s="33">
        <f t="shared" si="78"/>
        <v>0.51387461459403905</v>
      </c>
      <c r="HT269" s="33">
        <f t="shared" si="78"/>
        <v>1.0700389105058365</v>
      </c>
      <c r="HU269" s="33">
        <f t="shared" si="78"/>
        <v>1.0878950094974962</v>
      </c>
      <c r="HV269" s="33">
        <f t="shared" si="78"/>
        <v>0.19933165269390868</v>
      </c>
      <c r="HW269" s="33">
        <f t="shared" si="78"/>
        <v>1.1099549080818591</v>
      </c>
      <c r="HX269" s="33">
        <f t="shared" si="78"/>
        <v>0.94164456233421756</v>
      </c>
      <c r="HY269" s="33">
        <f t="shared" si="78"/>
        <v>0.59340137669119397</v>
      </c>
      <c r="HZ269" s="33">
        <f t="shared" si="78"/>
        <v>1.3539651837524178</v>
      </c>
      <c r="IA269" s="33">
        <f t="shared" si="78"/>
        <v>0.76520728399845028</v>
      </c>
      <c r="IB269" s="33">
        <f t="shared" si="78"/>
        <v>0.47663753881707227</v>
      </c>
      <c r="IC269" s="33">
        <f t="shared" si="78"/>
        <v>0.95736063038515362</v>
      </c>
      <c r="ID269" s="33">
        <f t="shared" si="78"/>
        <v>1.3082583810302535</v>
      </c>
      <c r="IE269" s="33">
        <f t="shared" si="78"/>
        <v>0.37826685006877581</v>
      </c>
      <c r="IF269" s="33">
        <f t="shared" si="78"/>
        <v>0.9942909690026438</v>
      </c>
      <c r="IG269" s="33">
        <f t="shared" si="78"/>
        <v>0.79716047946002555</v>
      </c>
      <c r="IH269" s="33">
        <f t="shared" si="78"/>
        <v>1.0806070192473336</v>
      </c>
      <c r="II269" s="33">
        <f t="shared" si="78"/>
        <v>0.23164184274333216</v>
      </c>
      <c r="IJ269" s="33">
        <f t="shared" si="78"/>
        <v>1.494033891507069</v>
      </c>
      <c r="IK269" s="33">
        <f t="shared" si="78"/>
        <v>0.96056622851365026</v>
      </c>
      <c r="IL269" s="33">
        <f t="shared" si="78"/>
        <v>0.1749271137026239</v>
      </c>
      <c r="IM269" s="33">
        <f t="shared" si="78"/>
        <v>4.1467176018788239</v>
      </c>
      <c r="IN269" s="33">
        <f t="shared" si="78"/>
        <v>0.93763828914479475</v>
      </c>
    </row>
    <row r="270" spans="1:248" x14ac:dyDescent="0.25">
      <c r="A270" s="55">
        <v>24</v>
      </c>
      <c r="B270" s="6" t="s">
        <v>14</v>
      </c>
      <c r="C270" s="33">
        <f t="shared" si="72"/>
        <v>1.4522821576763485</v>
      </c>
      <c r="D270" s="33">
        <f t="shared" si="79"/>
        <v>0.5099675475197033</v>
      </c>
      <c r="E270" s="33">
        <f t="shared" si="79"/>
        <v>0.47881956319929642</v>
      </c>
      <c r="F270" s="33">
        <f t="shared" si="79"/>
        <v>0.60033121722329563</v>
      </c>
      <c r="G270" s="33">
        <f t="shared" si="79"/>
        <v>0.73092736409319325</v>
      </c>
      <c r="H270" s="33">
        <f t="shared" si="79"/>
        <v>0.62893081761006298</v>
      </c>
      <c r="I270" s="33">
        <f t="shared" si="79"/>
        <v>0.73424657534246573</v>
      </c>
      <c r="J270" s="33">
        <f t="shared" si="79"/>
        <v>0.58915946582875101</v>
      </c>
      <c r="K270" s="33">
        <f t="shared" si="79"/>
        <v>0.68105673642005815</v>
      </c>
      <c r="L270" s="33">
        <f t="shared" si="79"/>
        <v>0.53129004698846649</v>
      </c>
      <c r="M270" s="33">
        <f t="shared" si="79"/>
        <v>0.26385224274406333</v>
      </c>
      <c r="N270" s="33">
        <f t="shared" si="79"/>
        <v>1.4708089449197059</v>
      </c>
      <c r="O270" s="33">
        <f t="shared" si="79"/>
        <v>0.40264132710581418</v>
      </c>
      <c r="P270" s="33">
        <f t="shared" si="79"/>
        <v>0.4223415400733368</v>
      </c>
      <c r="Q270" s="33">
        <f t="shared" si="79"/>
        <v>0.17584994138335289</v>
      </c>
      <c r="R270" s="33">
        <f t="shared" si="79"/>
        <v>0.69180986386967203</v>
      </c>
      <c r="S270" s="33">
        <f t="shared" si="79"/>
        <v>2.3989484061781137</v>
      </c>
      <c r="T270" s="33">
        <f t="shared" si="79"/>
        <v>0.82971591845705817</v>
      </c>
      <c r="U270" s="33">
        <f t="shared" si="79"/>
        <v>0.81620754991983679</v>
      </c>
      <c r="V270" s="33">
        <f t="shared" si="79"/>
        <v>0.57443496000429484</v>
      </c>
      <c r="W270" s="33">
        <f t="shared" si="79"/>
        <v>1.6726403823178015</v>
      </c>
      <c r="X270" s="33">
        <f t="shared" si="79"/>
        <v>0.85194152990763161</v>
      </c>
      <c r="Y270" s="33">
        <f t="shared" si="79"/>
        <v>1.2702078521939952</v>
      </c>
      <c r="Z270" s="33">
        <f t="shared" si="79"/>
        <v>0.22896393817973668</v>
      </c>
      <c r="AA270" s="33">
        <f t="shared" si="79"/>
        <v>0.69716119971912927</v>
      </c>
      <c r="AB270" s="33">
        <f t="shared" si="79"/>
        <v>0.633890691290242</v>
      </c>
      <c r="AC270" s="33">
        <f t="shared" si="79"/>
        <v>0.63444457261506515</v>
      </c>
      <c r="AD270" s="33">
        <f t="shared" si="79"/>
        <v>0.68161163283853377</v>
      </c>
      <c r="AE270" s="33">
        <f t="shared" si="79"/>
        <v>0.24213075060532688</v>
      </c>
      <c r="AF270" s="33">
        <f t="shared" si="79"/>
        <v>0.31645569620253167</v>
      </c>
      <c r="AG270" s="33">
        <f t="shared" si="79"/>
        <v>0.54765788860405507</v>
      </c>
      <c r="AH270" s="33">
        <f t="shared" si="79"/>
        <v>0.5484916479680878</v>
      </c>
      <c r="AI270" s="33">
        <f t="shared" si="79"/>
        <v>0.47805465632763683</v>
      </c>
      <c r="AJ270" s="33">
        <f t="shared" si="79"/>
        <v>0.89910089910089919</v>
      </c>
      <c r="AK270" s="33">
        <f t="shared" si="79"/>
        <v>0.63709808599468631</v>
      </c>
      <c r="AL270" s="33">
        <f t="shared" si="79"/>
        <v>0.49516703408512802</v>
      </c>
      <c r="AM270" s="33">
        <f t="shared" si="79"/>
        <v>0.58905824313378985</v>
      </c>
      <c r="AN270" s="33">
        <f t="shared" si="79"/>
        <v>0.76660988074957415</v>
      </c>
      <c r="AO270" s="33">
        <f t="shared" si="79"/>
        <v>0.303951367781155</v>
      </c>
      <c r="AP270" s="33">
        <f t="shared" si="79"/>
        <v>0.57816574084570915</v>
      </c>
      <c r="AQ270" s="33">
        <f t="shared" si="79"/>
        <v>0.54907343857240909</v>
      </c>
      <c r="AR270" s="33">
        <f t="shared" si="79"/>
        <v>0.78155529503712384</v>
      </c>
      <c r="AS270" s="33">
        <f t="shared" si="79"/>
        <v>0.71646169468577225</v>
      </c>
      <c r="AT270" s="33">
        <f t="shared" si="79"/>
        <v>1.485613122027174</v>
      </c>
      <c r="AU270" s="33">
        <f t="shared" si="79"/>
        <v>0.41598960025999349</v>
      </c>
      <c r="AV270" s="33">
        <f t="shared" si="79"/>
        <v>0.74716078900179317</v>
      </c>
      <c r="AW270" s="33">
        <f t="shared" si="79"/>
        <v>0.60480060480060482</v>
      </c>
      <c r="AX270" s="33">
        <f t="shared" si="79"/>
        <v>0.83981974600573528</v>
      </c>
      <c r="AY270" s="33">
        <f t="shared" si="79"/>
        <v>0.57376227700942073</v>
      </c>
      <c r="AZ270" s="33">
        <f t="shared" si="79"/>
        <v>0.68213893680413995</v>
      </c>
      <c r="BA270" s="33">
        <f t="shared" si="79"/>
        <v>0.5399568034557235</v>
      </c>
      <c r="BB270" s="33">
        <f t="shared" si="79"/>
        <v>0.89775883226764841</v>
      </c>
      <c r="BC270" s="33">
        <f t="shared" si="79"/>
        <v>0.53120849933598935</v>
      </c>
      <c r="BD270" s="33">
        <f t="shared" si="79"/>
        <v>0.63994610980127986</v>
      </c>
      <c r="BE270" s="33">
        <f t="shared" si="79"/>
        <v>1.6983695652173911</v>
      </c>
      <c r="BF270" s="33">
        <f t="shared" si="79"/>
        <v>0.28425241614553726</v>
      </c>
      <c r="BG270" s="33">
        <f t="shared" si="79"/>
        <v>0.36438168982008656</v>
      </c>
      <c r="BH270" s="33">
        <f t="shared" si="79"/>
        <v>0.13863216266173753</v>
      </c>
      <c r="BI270" s="33">
        <f t="shared" si="79"/>
        <v>1.4203188116231593</v>
      </c>
      <c r="BJ270" s="33">
        <f t="shared" si="79"/>
        <v>0</v>
      </c>
      <c r="BK270" s="33">
        <f t="shared" si="79"/>
        <v>0</v>
      </c>
      <c r="BL270" s="33">
        <f t="shared" si="79"/>
        <v>1.1195700850873265</v>
      </c>
      <c r="BM270" s="33">
        <f t="shared" si="79"/>
        <v>0.77129443326626423</v>
      </c>
      <c r="BN270" s="33">
        <f t="shared" si="79"/>
        <v>0.99629582322135657</v>
      </c>
      <c r="BO270" s="33">
        <f t="shared" si="79"/>
        <v>0.83226632522407173</v>
      </c>
      <c r="BP270" s="33">
        <f t="shared" si="77"/>
        <v>0.36091776230987371</v>
      </c>
      <c r="BQ270" s="33">
        <f t="shared" si="77"/>
        <v>0.49324469225820289</v>
      </c>
      <c r="BR270" s="33">
        <f t="shared" si="77"/>
        <v>2.7160493827160495</v>
      </c>
      <c r="BS270" s="33">
        <f t="shared" si="77"/>
        <v>0.70285044904334248</v>
      </c>
      <c r="BT270" s="33">
        <f t="shared" si="77"/>
        <v>0.38998050097495124</v>
      </c>
      <c r="BU270" s="33">
        <f t="shared" si="77"/>
        <v>1.0575470402417251</v>
      </c>
      <c r="BV270" s="33">
        <f t="shared" si="77"/>
        <v>0.53050397877984079</v>
      </c>
      <c r="BW270" s="33">
        <f t="shared" si="77"/>
        <v>0.70540189344718773</v>
      </c>
      <c r="BX270" s="33">
        <f t="shared" si="77"/>
        <v>0.41937864859424273</v>
      </c>
      <c r="BY270" s="33">
        <f t="shared" si="77"/>
        <v>0.77393075356415475</v>
      </c>
      <c r="BZ270" s="33">
        <f t="shared" si="77"/>
        <v>0.56895708364441466</v>
      </c>
      <c r="CA270" s="33">
        <f t="shared" si="77"/>
        <v>1.1925252028522253</v>
      </c>
      <c r="CB270" s="33">
        <f t="shared" si="77"/>
        <v>0.47616102900253537</v>
      </c>
      <c r="CC270" s="33">
        <f t="shared" si="77"/>
        <v>0.43821209465381245</v>
      </c>
      <c r="CD270" s="33">
        <f t="shared" si="77"/>
        <v>0</v>
      </c>
      <c r="CE270" s="33">
        <f t="shared" si="77"/>
        <v>0.37666947572716364</v>
      </c>
      <c r="CF270" s="33">
        <f t="shared" si="77"/>
        <v>0.72701816295314747</v>
      </c>
      <c r="CG270" s="33">
        <f t="shared" si="77"/>
        <v>0</v>
      </c>
      <c r="CH270" s="33">
        <f t="shared" si="77"/>
        <v>0.43549265106151336</v>
      </c>
      <c r="CI270" s="33">
        <f t="shared" si="77"/>
        <v>7.147232999795794E-2</v>
      </c>
      <c r="CJ270" s="33">
        <f t="shared" si="77"/>
        <v>8.8762648677436537E-2</v>
      </c>
      <c r="CK270" s="33">
        <f t="shared" si="77"/>
        <v>0.18095453517303778</v>
      </c>
      <c r="CL270" s="33">
        <f t="shared" si="77"/>
        <v>5.5202870549268562E-2</v>
      </c>
      <c r="CM270" s="33">
        <f t="shared" si="77"/>
        <v>0.16706693118930771</v>
      </c>
      <c r="CN270" s="33">
        <f t="shared" si="77"/>
        <v>0</v>
      </c>
      <c r="CO270" s="33">
        <f t="shared" si="77"/>
        <v>7.6351420136414536E-2</v>
      </c>
      <c r="CP270" s="33">
        <f t="shared" si="77"/>
        <v>8.5324232081911269E-2</v>
      </c>
      <c r="CQ270" s="33">
        <f t="shared" si="77"/>
        <v>0</v>
      </c>
      <c r="CR270" s="33">
        <f t="shared" si="77"/>
        <v>0.26033192320208265</v>
      </c>
      <c r="CS270" s="33">
        <f t="shared" si="77"/>
        <v>7.0807202103985431E-2</v>
      </c>
      <c r="CT270" s="33">
        <f t="shared" si="77"/>
        <v>3.2576827017048539E-2</v>
      </c>
      <c r="CU270" s="33">
        <f t="shared" si="77"/>
        <v>0.16402405686167304</v>
      </c>
      <c r="CV270" s="33">
        <f t="shared" si="77"/>
        <v>0.13758943313153552</v>
      </c>
      <c r="CW270" s="33">
        <f t="shared" si="77"/>
        <v>0.67510548523206748</v>
      </c>
      <c r="CX270" s="33">
        <f t="shared" si="77"/>
        <v>9.4422762180536329E-2</v>
      </c>
      <c r="CY270" s="33">
        <f t="shared" si="77"/>
        <v>0.10614101592115238</v>
      </c>
      <c r="CZ270" s="33">
        <f t="shared" si="77"/>
        <v>5.4836586970826939E-2</v>
      </c>
      <c r="DA270" s="33">
        <f t="shared" si="77"/>
        <v>0.87783467446964147</v>
      </c>
      <c r="DB270" s="33">
        <f t="shared" si="77"/>
        <v>7.9465988556897654E-2</v>
      </c>
      <c r="DC270" s="33">
        <f t="shared" si="77"/>
        <v>0.31757233592095979</v>
      </c>
      <c r="DD270" s="33">
        <f t="shared" si="77"/>
        <v>0</v>
      </c>
      <c r="DE270" s="33">
        <f t="shared" si="77"/>
        <v>8.0718936662541027E-2</v>
      </c>
      <c r="DF270" s="33">
        <f t="shared" si="77"/>
        <v>5.0279891395434581E-2</v>
      </c>
      <c r="DG270" s="33">
        <f t="shared" si="77"/>
        <v>7.5050659194956598E-2</v>
      </c>
      <c r="DH270" s="33">
        <f t="shared" si="77"/>
        <v>0.11956614569988896</v>
      </c>
      <c r="DI270" s="33">
        <f t="shared" si="77"/>
        <v>0</v>
      </c>
      <c r="DJ270" s="33">
        <f t="shared" si="77"/>
        <v>0</v>
      </c>
      <c r="DK270" s="33">
        <f t="shared" si="77"/>
        <v>0.11907339250920113</v>
      </c>
      <c r="DL270" s="33">
        <f t="shared" si="77"/>
        <v>0.16611295681063123</v>
      </c>
      <c r="DM270" s="33">
        <f t="shared" si="77"/>
        <v>6.2853551225644247E-2</v>
      </c>
      <c r="DN270" s="33">
        <f t="shared" si="77"/>
        <v>0</v>
      </c>
      <c r="DO270" s="33">
        <f t="shared" si="77"/>
        <v>8.2311657930078413E-2</v>
      </c>
      <c r="DP270" s="33">
        <f t="shared" si="77"/>
        <v>3.9041530427992778E-2</v>
      </c>
      <c r="DQ270" s="33">
        <f t="shared" si="77"/>
        <v>0.1173512154233026</v>
      </c>
      <c r="DR270" s="33">
        <f t="shared" si="77"/>
        <v>0.95759233926128595</v>
      </c>
      <c r="DS270" s="33">
        <f t="shared" si="77"/>
        <v>9.3791033577190028E-2</v>
      </c>
      <c r="DT270" s="33">
        <f t="shared" si="77"/>
        <v>8.2186151633449764E-2</v>
      </c>
      <c r="DU270" s="33">
        <f t="shared" si="77"/>
        <v>0</v>
      </c>
      <c r="DV270" s="33">
        <f t="shared" si="77"/>
        <v>0.10082208779277184</v>
      </c>
      <c r="DW270" s="33">
        <f t="shared" si="77"/>
        <v>8.3629521220991002E-2</v>
      </c>
      <c r="DX270" s="33">
        <f t="shared" si="77"/>
        <v>0.27422551654855964</v>
      </c>
      <c r="DY270" s="33">
        <f t="shared" si="77"/>
        <v>4.3641441913240812E-2</v>
      </c>
      <c r="DZ270" s="33">
        <f t="shared" si="77"/>
        <v>0.13828316136581215</v>
      </c>
      <c r="EA270" s="33">
        <f t="shared" si="75"/>
        <v>0</v>
      </c>
      <c r="EB270" s="33">
        <f t="shared" ref="EB270:GM273" si="81">EB255/EB$260*100</f>
        <v>0.35997120230381568</v>
      </c>
      <c r="EC270" s="33">
        <f t="shared" si="81"/>
        <v>9.7008386531480778E-2</v>
      </c>
      <c r="ED270" s="33">
        <f t="shared" si="81"/>
        <v>0.11607661056297155</v>
      </c>
      <c r="EE270" s="33">
        <f t="shared" si="81"/>
        <v>0</v>
      </c>
      <c r="EF270" s="33">
        <f t="shared" si="81"/>
        <v>0.14947683109118087</v>
      </c>
      <c r="EG270" s="33">
        <f t="shared" si="81"/>
        <v>2.6678049301035105E-2</v>
      </c>
      <c r="EH270" s="33">
        <f t="shared" si="81"/>
        <v>0</v>
      </c>
      <c r="EI270" s="33">
        <f t="shared" si="81"/>
        <v>0.89928057553956831</v>
      </c>
      <c r="EJ270" s="33">
        <f t="shared" si="81"/>
        <v>0</v>
      </c>
      <c r="EK270" s="33">
        <f t="shared" si="81"/>
        <v>0</v>
      </c>
      <c r="EL270" s="33">
        <f t="shared" si="81"/>
        <v>0</v>
      </c>
      <c r="EM270" s="33">
        <f t="shared" si="81"/>
        <v>0.27743943700094736</v>
      </c>
      <c r="EN270" s="33">
        <f t="shared" si="81"/>
        <v>0</v>
      </c>
      <c r="EO270" s="33">
        <f t="shared" si="81"/>
        <v>0</v>
      </c>
      <c r="EP270" s="33">
        <f t="shared" si="81"/>
        <v>0.2664535038635758</v>
      </c>
      <c r="EQ270" s="33">
        <f t="shared" si="81"/>
        <v>0.14194464158977999</v>
      </c>
      <c r="ER270" s="33">
        <f t="shared" si="81"/>
        <v>0.14637319744117966</v>
      </c>
      <c r="ES270" s="33">
        <f t="shared" si="81"/>
        <v>0.30441400304414001</v>
      </c>
      <c r="ET270" s="33">
        <f t="shared" si="81"/>
        <v>0</v>
      </c>
      <c r="EU270" s="33">
        <f t="shared" si="81"/>
        <v>7.9787234042553182E-2</v>
      </c>
      <c r="EV270" s="33">
        <f t="shared" si="81"/>
        <v>0.40431266846361186</v>
      </c>
      <c r="EW270" s="33">
        <f t="shared" si="81"/>
        <v>0.11542901115813775</v>
      </c>
      <c r="EX270" s="33">
        <f t="shared" si="81"/>
        <v>8.3518930957683743E-2</v>
      </c>
      <c r="EY270" s="33">
        <f t="shared" si="81"/>
        <v>0.30158730158730163</v>
      </c>
      <c r="EZ270" s="33">
        <f t="shared" si="81"/>
        <v>0</v>
      </c>
      <c r="FA270" s="33">
        <f t="shared" si="81"/>
        <v>4.9841413683733571E-2</v>
      </c>
      <c r="FB270" s="33">
        <f t="shared" si="81"/>
        <v>8.4813855905722713E-2</v>
      </c>
      <c r="FC270" s="33">
        <f t="shared" si="81"/>
        <v>0.13588802826470989</v>
      </c>
      <c r="FD270" s="33">
        <f t="shared" si="81"/>
        <v>8.7996480140794364E-2</v>
      </c>
      <c r="FE270" s="33">
        <f t="shared" si="81"/>
        <v>0.19269590750596441</v>
      </c>
      <c r="FF270" s="33">
        <f t="shared" si="81"/>
        <v>0.10182558731544113</v>
      </c>
      <c r="FG270" s="33">
        <f t="shared" si="81"/>
        <v>0</v>
      </c>
      <c r="FH270" s="33">
        <f t="shared" si="81"/>
        <v>0</v>
      </c>
      <c r="FI270" s="33">
        <f t="shared" si="81"/>
        <v>0.11005837879222893</v>
      </c>
      <c r="FJ270" s="33">
        <f t="shared" si="81"/>
        <v>0.12482157959207889</v>
      </c>
      <c r="FK270" s="33">
        <f t="shared" si="81"/>
        <v>0.74806305102858672</v>
      </c>
      <c r="FL270" s="33">
        <f t="shared" si="81"/>
        <v>0.50012503125781449</v>
      </c>
      <c r="FM270" s="33">
        <f t="shared" si="81"/>
        <v>0.26463612532767444</v>
      </c>
      <c r="FN270" s="33">
        <f t="shared" si="81"/>
        <v>0.32826592727156834</v>
      </c>
      <c r="FO270" s="33">
        <f t="shared" si="81"/>
        <v>0.42045454545454547</v>
      </c>
      <c r="FP270" s="33">
        <f t="shared" si="81"/>
        <v>0.35394545075994172</v>
      </c>
      <c r="FQ270" s="33">
        <f t="shared" si="81"/>
        <v>0.41174268755681515</v>
      </c>
      <c r="FR270" s="33">
        <f t="shared" si="81"/>
        <v>0.39787798408488062</v>
      </c>
      <c r="FS270" s="33">
        <f t="shared" si="81"/>
        <v>0.36446228607648429</v>
      </c>
      <c r="FT270" s="33">
        <f t="shared" si="81"/>
        <v>0.34990791896869244</v>
      </c>
      <c r="FU270" s="33">
        <f t="shared" si="81"/>
        <v>0.303951367781155</v>
      </c>
      <c r="FV270" s="33">
        <f t="shared" si="81"/>
        <v>0.92093967064699922</v>
      </c>
      <c r="FW270" s="33">
        <f t="shared" si="81"/>
        <v>0.24650412334169952</v>
      </c>
      <c r="FX270" s="33">
        <f t="shared" si="81"/>
        <v>0.24069457577581022</v>
      </c>
      <c r="FY270" s="33">
        <f t="shared" si="81"/>
        <v>0.28224668360146765</v>
      </c>
      <c r="FZ270" s="33">
        <f t="shared" si="81"/>
        <v>0.51736881005173685</v>
      </c>
      <c r="GA270" s="33">
        <f t="shared" si="81"/>
        <v>1.757306696263411</v>
      </c>
      <c r="GB270" s="33">
        <f t="shared" si="81"/>
        <v>0.50755464280475282</v>
      </c>
      <c r="GC270" s="33">
        <f t="shared" si="81"/>
        <v>0.52744966941534799</v>
      </c>
      <c r="GD270" s="33">
        <f t="shared" si="81"/>
        <v>0.32827803250223825</v>
      </c>
      <c r="GE270" s="33">
        <f t="shared" si="81"/>
        <v>1.4831905075807514</v>
      </c>
      <c r="GF270" s="33">
        <f t="shared" si="81"/>
        <v>0.45504339765736923</v>
      </c>
      <c r="GG270" s="33">
        <f t="shared" si="81"/>
        <v>0.74567666190702842</v>
      </c>
      <c r="GH270" s="33">
        <f t="shared" si="81"/>
        <v>0.29173419773095621</v>
      </c>
      <c r="GI270" s="33">
        <f t="shared" si="81"/>
        <v>0.4101020063851325</v>
      </c>
      <c r="GJ270" s="33">
        <f t="shared" si="81"/>
        <v>0.44250247378895519</v>
      </c>
      <c r="GK270" s="33">
        <f t="shared" si="81"/>
        <v>0.3732642014426481</v>
      </c>
      <c r="GL270" s="33">
        <f t="shared" si="81"/>
        <v>0.43364786187512544</v>
      </c>
      <c r="GM270" s="33">
        <f t="shared" si="81"/>
        <v>8.8261253309797005E-2</v>
      </c>
      <c r="GN270" s="33">
        <f t="shared" si="80"/>
        <v>0.35190615835777128</v>
      </c>
      <c r="GO270" s="33">
        <f t="shared" si="80"/>
        <v>0.40534909269992803</v>
      </c>
      <c r="GP270" s="33">
        <f t="shared" si="78"/>
        <v>0.36774363015497763</v>
      </c>
      <c r="GQ270" s="33">
        <f t="shared" si="78"/>
        <v>0.33554535475501446</v>
      </c>
      <c r="GR270" s="33">
        <f t="shared" si="78"/>
        <v>0.45551982851018225</v>
      </c>
      <c r="GS270" s="33">
        <f t="shared" si="78"/>
        <v>0.43683411974590258</v>
      </c>
      <c r="GT270" s="33">
        <f t="shared" si="78"/>
        <v>0.32013445647171812</v>
      </c>
      <c r="GU270" s="33">
        <f t="shared" si="78"/>
        <v>0.33324185517701027</v>
      </c>
      <c r="GV270" s="33">
        <f t="shared" si="78"/>
        <v>0.67991631799163188</v>
      </c>
      <c r="GW270" s="33">
        <f t="shared" si="78"/>
        <v>0.13232514177693763</v>
      </c>
      <c r="GX270" s="33">
        <f t="shared" si="78"/>
        <v>0.32857527605709669</v>
      </c>
      <c r="GY270" s="33">
        <f t="shared" si="78"/>
        <v>0.27777777777777779</v>
      </c>
      <c r="GZ270" s="33">
        <f t="shared" si="78"/>
        <v>0.47436986689323135</v>
      </c>
      <c r="HA270" s="33">
        <f t="shared" si="78"/>
        <v>0.43020138412619241</v>
      </c>
      <c r="HB270" s="33">
        <f t="shared" si="78"/>
        <v>0.95925266691354782</v>
      </c>
      <c r="HC270" s="33">
        <f t="shared" si="78"/>
        <v>0.26814643774905961</v>
      </c>
      <c r="HD270" s="33">
        <f t="shared" si="78"/>
        <v>0.45788959201522872</v>
      </c>
      <c r="HE270" s="33">
        <f t="shared" si="78"/>
        <v>0.32403770620581301</v>
      </c>
      <c r="HF270" s="33">
        <f t="shared" si="78"/>
        <v>0.6082725060827251</v>
      </c>
      <c r="HG270" s="33">
        <f t="shared" si="78"/>
        <v>0.36463334864236707</v>
      </c>
      <c r="HH270" s="33">
        <f t="shared" si="78"/>
        <v>0.41921960657852303</v>
      </c>
      <c r="HI270" s="33">
        <f t="shared" si="78"/>
        <v>0.25481313703284258</v>
      </c>
      <c r="HJ270" s="33">
        <f t="shared" si="78"/>
        <v>0.55438134506773851</v>
      </c>
      <c r="HK270" s="33">
        <f t="shared" si="78"/>
        <v>0.26878967847634649</v>
      </c>
      <c r="HL270" s="33">
        <f t="shared" si="78"/>
        <v>0.35322550659973972</v>
      </c>
      <c r="HM270" s="33">
        <f t="shared" si="78"/>
        <v>1.4087559601213697</v>
      </c>
      <c r="HN270" s="33">
        <f t="shared" si="78"/>
        <v>0.24744819053510672</v>
      </c>
      <c r="HO270" s="33">
        <f t="shared" si="78"/>
        <v>0.27900488258544526</v>
      </c>
      <c r="HP270" s="33">
        <f t="shared" si="78"/>
        <v>7.6084199847831602E-2</v>
      </c>
      <c r="HQ270" s="33">
        <f t="shared" si="78"/>
        <v>0.95749464384902261</v>
      </c>
      <c r="HR270" s="33">
        <f t="shared" si="78"/>
        <v>0</v>
      </c>
      <c r="HS270" s="33">
        <f t="shared" si="78"/>
        <v>0</v>
      </c>
      <c r="HT270" s="33">
        <f t="shared" si="78"/>
        <v>0.72957198443579763</v>
      </c>
      <c r="HU270" s="33">
        <f t="shared" si="78"/>
        <v>0.50077706786392684</v>
      </c>
      <c r="HV270" s="33">
        <f t="shared" si="78"/>
        <v>0.56281878407691854</v>
      </c>
      <c r="HW270" s="33">
        <f t="shared" si="78"/>
        <v>0.58966354491848771</v>
      </c>
      <c r="HX270" s="33">
        <f t="shared" si="78"/>
        <v>0.33156498673740054</v>
      </c>
      <c r="HY270" s="33">
        <f t="shared" si="78"/>
        <v>0.40351293615001188</v>
      </c>
      <c r="HZ270" s="33">
        <f t="shared" si="78"/>
        <v>2.1921341070277238</v>
      </c>
      <c r="IA270" s="33">
        <f t="shared" si="78"/>
        <v>0.4068190623789229</v>
      </c>
      <c r="IB270" s="33">
        <f t="shared" si="78"/>
        <v>0.22387520762620064</v>
      </c>
      <c r="IC270" s="33">
        <f t="shared" si="78"/>
        <v>0.69224537889388027</v>
      </c>
      <c r="ID270" s="33">
        <f t="shared" si="78"/>
        <v>0.65412919051512675</v>
      </c>
      <c r="IE270" s="33">
        <f t="shared" si="78"/>
        <v>0.35992663915635026</v>
      </c>
      <c r="IF270" s="33">
        <f t="shared" si="78"/>
        <v>0.26437794551515381</v>
      </c>
      <c r="IG270" s="33">
        <f t="shared" si="78"/>
        <v>0.47713254974979635</v>
      </c>
      <c r="IH270" s="33">
        <f t="shared" si="78"/>
        <v>0.37899550530123877</v>
      </c>
      <c r="II270" s="33">
        <f t="shared" si="78"/>
        <v>0.71224454450987185</v>
      </c>
      <c r="IJ270" s="33">
        <f t="shared" si="78"/>
        <v>0.28410040442528162</v>
      </c>
      <c r="IK270" s="33">
        <f t="shared" si="78"/>
        <v>0.40444893832153694</v>
      </c>
      <c r="IL270" s="33">
        <f t="shared" si="78"/>
        <v>0</v>
      </c>
      <c r="IM270" s="33">
        <f t="shared" si="78"/>
        <v>0.31952102085454237</v>
      </c>
      <c r="IN270" s="33">
        <f t="shared" si="78"/>
        <v>0.46763200488192253</v>
      </c>
    </row>
    <row r="271" spans="1:248" x14ac:dyDescent="0.25">
      <c r="A271" s="55">
        <v>25</v>
      </c>
      <c r="B271" s="6" t="s">
        <v>15</v>
      </c>
      <c r="C271" s="33">
        <f t="shared" si="72"/>
        <v>3.7344398340248963</v>
      </c>
      <c r="D271" s="33">
        <f t="shared" si="79"/>
        <v>0.55632823365785811</v>
      </c>
      <c r="E271" s="33">
        <f t="shared" si="79"/>
        <v>1.3289685835735574</v>
      </c>
      <c r="F271" s="33">
        <f t="shared" si="79"/>
        <v>1.5318796577422027</v>
      </c>
      <c r="G271" s="33">
        <f t="shared" si="79"/>
        <v>1.7587939698492463</v>
      </c>
      <c r="H271" s="33">
        <f t="shared" si="79"/>
        <v>0.50314465408805031</v>
      </c>
      <c r="I271" s="33">
        <f t="shared" si="79"/>
        <v>2.4438356164383559</v>
      </c>
      <c r="J271" s="33">
        <f t="shared" si="79"/>
        <v>0.98193244304791827</v>
      </c>
      <c r="K271" s="33">
        <f t="shared" si="79"/>
        <v>2.1694952490800241</v>
      </c>
      <c r="L271" s="33">
        <f t="shared" si="79"/>
        <v>0.60070482699700989</v>
      </c>
      <c r="M271" s="33">
        <f t="shared" si="79"/>
        <v>0.61565523306948111</v>
      </c>
      <c r="N271" s="33">
        <f t="shared" si="79"/>
        <v>1.9210565811196159</v>
      </c>
      <c r="O271" s="33">
        <f t="shared" si="79"/>
        <v>0.51538089869544212</v>
      </c>
      <c r="P271" s="33">
        <f t="shared" si="79"/>
        <v>0.47145102147721324</v>
      </c>
      <c r="Q271" s="33">
        <f t="shared" si="79"/>
        <v>0.99648300117233302</v>
      </c>
      <c r="R271" s="33">
        <f t="shared" si="79"/>
        <v>1.0935059138585137</v>
      </c>
      <c r="S271" s="33">
        <f t="shared" si="79"/>
        <v>0.7558330594807755</v>
      </c>
      <c r="T271" s="33">
        <f t="shared" si="79"/>
        <v>3.0496181108852136</v>
      </c>
      <c r="U271" s="33">
        <f t="shared" si="79"/>
        <v>1.2388864596997522</v>
      </c>
      <c r="V271" s="33">
        <f t="shared" si="79"/>
        <v>0.93412787888548876</v>
      </c>
      <c r="W271" s="33">
        <f t="shared" si="79"/>
        <v>1.4336917562724014</v>
      </c>
      <c r="X271" s="33">
        <f t="shared" si="79"/>
        <v>2.0894986996681912</v>
      </c>
      <c r="Y271" s="33">
        <f t="shared" si="79"/>
        <v>0.95265588914549648</v>
      </c>
      <c r="Z271" s="33">
        <f t="shared" si="79"/>
        <v>0.45792787635947335</v>
      </c>
      <c r="AA271" s="33">
        <f t="shared" si="79"/>
        <v>1.2889958872504765</v>
      </c>
      <c r="AB271" s="33">
        <f t="shared" si="79"/>
        <v>0.4908077530987438</v>
      </c>
      <c r="AC271" s="33">
        <f t="shared" si="79"/>
        <v>1.5734225400853614</v>
      </c>
      <c r="AD271" s="33">
        <f t="shared" si="79"/>
        <v>1.1814601635867918</v>
      </c>
      <c r="AE271" s="33">
        <f t="shared" si="79"/>
        <v>0.66585956416464898</v>
      </c>
      <c r="AF271" s="33">
        <f t="shared" si="79"/>
        <v>1.0548523206751055</v>
      </c>
      <c r="AG271" s="33">
        <f t="shared" si="79"/>
        <v>1.281752505243533</v>
      </c>
      <c r="AH271" s="33">
        <f t="shared" si="79"/>
        <v>2.3684866616803792</v>
      </c>
      <c r="AI271" s="33">
        <f t="shared" si="79"/>
        <v>0.46864413159677781</v>
      </c>
      <c r="AJ271" s="33">
        <f t="shared" si="79"/>
        <v>1.1988011988011988</v>
      </c>
      <c r="AK271" s="33">
        <f t="shared" si="79"/>
        <v>1.1115328308843464</v>
      </c>
      <c r="AL271" s="33">
        <f t="shared" si="79"/>
        <v>0.79701543157537735</v>
      </c>
      <c r="AM271" s="33">
        <f t="shared" si="79"/>
        <v>0.52278919078123853</v>
      </c>
      <c r="AN271" s="33">
        <f t="shared" si="79"/>
        <v>0.85178875638841567</v>
      </c>
      <c r="AO271" s="33">
        <f t="shared" si="79"/>
        <v>0.7978723404255319</v>
      </c>
      <c r="AP271" s="33">
        <f t="shared" si="79"/>
        <v>0.53281940823035934</v>
      </c>
      <c r="AQ271" s="33">
        <f t="shared" si="79"/>
        <v>0.7549759780370624</v>
      </c>
      <c r="AR271" s="33">
        <f t="shared" si="79"/>
        <v>1.7975771785853849</v>
      </c>
      <c r="AS271" s="33">
        <f t="shared" si="79"/>
        <v>0.84621460002256566</v>
      </c>
      <c r="AT271" s="33">
        <f t="shared" si="79"/>
        <v>5.5222575347140754</v>
      </c>
      <c r="AU271" s="33">
        <f t="shared" si="79"/>
        <v>0.37049073773155672</v>
      </c>
      <c r="AV271" s="33">
        <f t="shared" si="79"/>
        <v>0.78700936441522207</v>
      </c>
      <c r="AW271" s="33">
        <f t="shared" si="79"/>
        <v>0.86940086940086936</v>
      </c>
      <c r="AX271" s="33">
        <f t="shared" si="79"/>
        <v>1.556739041376485</v>
      </c>
      <c r="AY271" s="33">
        <f t="shared" si="79"/>
        <v>1.077370214471838</v>
      </c>
      <c r="AZ271" s="33">
        <f t="shared" si="79"/>
        <v>1.4975693899952955</v>
      </c>
      <c r="BA271" s="33">
        <f t="shared" si="79"/>
        <v>0.24298056155507558</v>
      </c>
      <c r="BB271" s="33">
        <f t="shared" si="79"/>
        <v>4.1271071497771743</v>
      </c>
      <c r="BC271" s="33">
        <f t="shared" si="79"/>
        <v>0.91485908218975953</v>
      </c>
      <c r="BD271" s="33">
        <f t="shared" si="79"/>
        <v>2.2566520714045133</v>
      </c>
      <c r="BE271" s="33">
        <f t="shared" si="79"/>
        <v>0.64538043478260865</v>
      </c>
      <c r="BF271" s="33">
        <f t="shared" si="79"/>
        <v>0.39795338260375218</v>
      </c>
      <c r="BG271" s="33">
        <f t="shared" si="79"/>
        <v>0.61489410157139601</v>
      </c>
      <c r="BH271" s="33">
        <f t="shared" si="79"/>
        <v>1.756007393715342</v>
      </c>
      <c r="BI271" s="33">
        <f t="shared" si="79"/>
        <v>4.1653998175737303</v>
      </c>
      <c r="BJ271" s="33">
        <f t="shared" si="79"/>
        <v>0.45095828635851182</v>
      </c>
      <c r="BK271" s="33">
        <f t="shared" si="79"/>
        <v>2.2075055187637971</v>
      </c>
      <c r="BL271" s="33">
        <f t="shared" si="79"/>
        <v>0.89565606806986109</v>
      </c>
      <c r="BM271" s="33">
        <f t="shared" si="79"/>
        <v>1.039570757880617</v>
      </c>
      <c r="BN271" s="33">
        <f t="shared" si="79"/>
        <v>2.8803167709796909</v>
      </c>
      <c r="BO271" s="33">
        <f t="shared" ref="BO271:DZ274" si="82">BO256/BO$260*100</f>
        <v>0.51216389244558258</v>
      </c>
      <c r="BP271" s="33">
        <f t="shared" si="82"/>
        <v>1.9592678525393141</v>
      </c>
      <c r="BQ271" s="33">
        <f t="shared" si="82"/>
        <v>1.2867252841518335</v>
      </c>
      <c r="BR271" s="33">
        <f t="shared" si="82"/>
        <v>0.74074074074074081</v>
      </c>
      <c r="BS271" s="33">
        <f t="shared" si="82"/>
        <v>2.5771183131589224</v>
      </c>
      <c r="BT271" s="33">
        <f t="shared" si="82"/>
        <v>1.8449077546122694</v>
      </c>
      <c r="BU271" s="33">
        <f t="shared" si="82"/>
        <v>1.73053152039555</v>
      </c>
      <c r="BV271" s="33">
        <f t="shared" si="82"/>
        <v>1.1936339522546418</v>
      </c>
      <c r="BW271" s="33">
        <f t="shared" si="82"/>
        <v>1.3411917579357713</v>
      </c>
      <c r="BX271" s="33">
        <f t="shared" si="82"/>
        <v>0.68107092531705027</v>
      </c>
      <c r="BY271" s="33">
        <f t="shared" si="82"/>
        <v>1.3340122199592668</v>
      </c>
      <c r="BZ271" s="33">
        <f t="shared" si="82"/>
        <v>0.76719099966531934</v>
      </c>
      <c r="CA271" s="33">
        <f t="shared" si="82"/>
        <v>6.9174657814933207</v>
      </c>
      <c r="CB271" s="33">
        <f t="shared" si="82"/>
        <v>0.56891967101601626</v>
      </c>
      <c r="CC271" s="33">
        <f t="shared" si="82"/>
        <v>1.5775635407537247</v>
      </c>
      <c r="CD271" s="33">
        <f t="shared" si="82"/>
        <v>0</v>
      </c>
      <c r="CE271" s="33">
        <f t="shared" si="82"/>
        <v>0.45966444495518266</v>
      </c>
      <c r="CF271" s="33">
        <f t="shared" si="82"/>
        <v>1.675927769647215</v>
      </c>
      <c r="CG271" s="33">
        <f t="shared" si="82"/>
        <v>1.379690949227373</v>
      </c>
      <c r="CH271" s="33">
        <f t="shared" si="82"/>
        <v>0.38105606967882416</v>
      </c>
      <c r="CI271" s="33">
        <f t="shared" si="82"/>
        <v>0.36246681641821527</v>
      </c>
      <c r="CJ271" s="33">
        <f t="shared" si="82"/>
        <v>0.73377122906680869</v>
      </c>
      <c r="CK271" s="33">
        <f t="shared" si="82"/>
        <v>0.85953404207192941</v>
      </c>
      <c r="CL271" s="33">
        <f t="shared" si="82"/>
        <v>0.23461219983439136</v>
      </c>
      <c r="CM271" s="33">
        <f t="shared" si="82"/>
        <v>0.86665970554453375</v>
      </c>
      <c r="CN271" s="33">
        <f t="shared" si="82"/>
        <v>0.91231626964014201</v>
      </c>
      <c r="CO271" s="33">
        <f t="shared" si="82"/>
        <v>0.80932505344599415</v>
      </c>
      <c r="CP271" s="33">
        <f t="shared" si="82"/>
        <v>0.22902820190407761</v>
      </c>
      <c r="CQ271" s="33">
        <f t="shared" si="82"/>
        <v>0.47961630695443641</v>
      </c>
      <c r="CR271" s="33">
        <f t="shared" si="82"/>
        <v>0.73218353400585745</v>
      </c>
      <c r="CS271" s="33">
        <f t="shared" si="82"/>
        <v>0.16184503338053813</v>
      </c>
      <c r="CT271" s="33">
        <f t="shared" si="82"/>
        <v>0.13030730806819416</v>
      </c>
      <c r="CU271" s="33">
        <f t="shared" si="82"/>
        <v>0.2186987424822307</v>
      </c>
      <c r="CV271" s="33">
        <f t="shared" si="82"/>
        <v>0.46780407264722068</v>
      </c>
      <c r="CW271" s="33">
        <f t="shared" si="82"/>
        <v>0.33755274261603374</v>
      </c>
      <c r="CX271" s="33">
        <f t="shared" si="82"/>
        <v>2.133954425280121</v>
      </c>
      <c r="CY271" s="33">
        <f t="shared" si="82"/>
        <v>0.51554207733131152</v>
      </c>
      <c r="CZ271" s="33">
        <f t="shared" si="82"/>
        <v>0.26869927615705197</v>
      </c>
      <c r="DA271" s="33">
        <f t="shared" si="82"/>
        <v>0.65837600585223111</v>
      </c>
      <c r="DB271" s="33">
        <f t="shared" si="82"/>
        <v>0.77876668785759695</v>
      </c>
      <c r="DC271" s="33">
        <f t="shared" si="82"/>
        <v>0.28228652081863093</v>
      </c>
      <c r="DD271" s="33">
        <f t="shared" si="82"/>
        <v>0.52199850857568975</v>
      </c>
      <c r="DE271" s="33">
        <f t="shared" si="82"/>
        <v>0.56503255663778718</v>
      </c>
      <c r="DF271" s="33">
        <f t="shared" si="82"/>
        <v>0.14413568866691248</v>
      </c>
      <c r="DG271" s="33">
        <f t="shared" si="82"/>
        <v>0.57288669852150198</v>
      </c>
      <c r="DH271" s="33">
        <f t="shared" si="82"/>
        <v>0.53804765564950041</v>
      </c>
      <c r="DI271" s="33">
        <f t="shared" si="82"/>
        <v>0.45636052481460349</v>
      </c>
      <c r="DJ271" s="33">
        <f t="shared" si="82"/>
        <v>0</v>
      </c>
      <c r="DK271" s="33">
        <f t="shared" si="82"/>
        <v>1.006711409395973</v>
      </c>
      <c r="DL271" s="33">
        <f t="shared" si="82"/>
        <v>0.60908084163898124</v>
      </c>
      <c r="DM271" s="33">
        <f t="shared" si="82"/>
        <v>0.16637704736199949</v>
      </c>
      <c r="DN271" s="33">
        <f t="shared" si="82"/>
        <v>0.46242774566473993</v>
      </c>
      <c r="DO271" s="33">
        <f t="shared" si="82"/>
        <v>0.47220898496729191</v>
      </c>
      <c r="DP271" s="33">
        <f t="shared" si="82"/>
        <v>0.17568688692596751</v>
      </c>
      <c r="DQ271" s="33">
        <f t="shared" si="82"/>
        <v>6.7057837384744343E-2</v>
      </c>
      <c r="DR271" s="33">
        <f t="shared" si="82"/>
        <v>0.41039671682626538</v>
      </c>
      <c r="DS271" s="33">
        <f t="shared" si="82"/>
        <v>0.20634027386981804</v>
      </c>
      <c r="DT271" s="33">
        <f t="shared" si="82"/>
        <v>0.11300595849599343</v>
      </c>
      <c r="DU271" s="33">
        <f t="shared" si="82"/>
        <v>0.77138849929873765</v>
      </c>
      <c r="DV271" s="33">
        <f t="shared" si="82"/>
        <v>0.97719869706840379</v>
      </c>
      <c r="DW271" s="33">
        <f t="shared" si="82"/>
        <v>0.20907380305247752</v>
      </c>
      <c r="DX271" s="33">
        <f t="shared" si="82"/>
        <v>3.3097119274524176</v>
      </c>
      <c r="DY271" s="33">
        <f t="shared" si="82"/>
        <v>0.12219603735707427</v>
      </c>
      <c r="DZ271" s="33">
        <f t="shared" si="82"/>
        <v>0.47867248165088822</v>
      </c>
      <c r="EA271" s="33">
        <f t="shared" si="75"/>
        <v>0.10201999591920018</v>
      </c>
      <c r="EB271" s="33">
        <f t="shared" si="81"/>
        <v>0.40796736261099109</v>
      </c>
      <c r="EC271" s="33">
        <f t="shared" si="81"/>
        <v>0.3755163349605708</v>
      </c>
      <c r="ED271" s="33">
        <f t="shared" si="81"/>
        <v>0.52234474753337201</v>
      </c>
      <c r="EE271" s="33">
        <f t="shared" si="81"/>
        <v>0.3572491813039595</v>
      </c>
      <c r="EF271" s="33">
        <f t="shared" si="81"/>
        <v>2.600896860986547</v>
      </c>
      <c r="EG271" s="33">
        <f t="shared" si="81"/>
        <v>0.29879415217159322</v>
      </c>
      <c r="EH271" s="33">
        <f t="shared" si="81"/>
        <v>1.7326732673267329</v>
      </c>
      <c r="EI271" s="33">
        <f t="shared" si="81"/>
        <v>0.59952038369304561</v>
      </c>
      <c r="EJ271" s="33">
        <f t="shared" si="81"/>
        <v>0.20422055820285909</v>
      </c>
      <c r="EK271" s="33">
        <f t="shared" si="81"/>
        <v>0.16623129897886488</v>
      </c>
      <c r="EL271" s="33">
        <f t="shared" si="81"/>
        <v>0.67340067340067333</v>
      </c>
      <c r="EM271" s="33">
        <f t="shared" si="81"/>
        <v>2.6255244282040868</v>
      </c>
      <c r="EN271" s="33">
        <f t="shared" si="81"/>
        <v>0</v>
      </c>
      <c r="EO271" s="33">
        <f t="shared" si="81"/>
        <v>2.3300970873786406</v>
      </c>
      <c r="EP271" s="33">
        <f t="shared" si="81"/>
        <v>0.29309885424993337</v>
      </c>
      <c r="EQ271" s="33">
        <f t="shared" si="81"/>
        <v>0.10645848119233499</v>
      </c>
      <c r="ER271" s="33">
        <f t="shared" si="81"/>
        <v>1.0788246774368426</v>
      </c>
      <c r="ES271" s="33">
        <f t="shared" si="81"/>
        <v>0.83713850837138504</v>
      </c>
      <c r="ET271" s="33">
        <f t="shared" si="81"/>
        <v>0.57345712725286735</v>
      </c>
      <c r="EU271" s="33">
        <f t="shared" si="81"/>
        <v>0.58510638297872342</v>
      </c>
      <c r="EV271" s="33">
        <f t="shared" si="81"/>
        <v>1.2129380053908356</v>
      </c>
      <c r="EW271" s="33">
        <f t="shared" si="81"/>
        <v>0.9426702577914583</v>
      </c>
      <c r="EX271" s="33">
        <f t="shared" si="81"/>
        <v>0.58463251670378624</v>
      </c>
      <c r="EY271" s="33">
        <f t="shared" si="81"/>
        <v>0.80952380952380942</v>
      </c>
      <c r="EZ271" s="33">
        <f t="shared" si="81"/>
        <v>0.87336244541484709</v>
      </c>
      <c r="FA271" s="33">
        <f t="shared" si="81"/>
        <v>0.33529678296329862</v>
      </c>
      <c r="FB271" s="33">
        <f t="shared" si="81"/>
        <v>0.2231943576466387</v>
      </c>
      <c r="FC271" s="33">
        <f t="shared" si="81"/>
        <v>0.40766408479412963</v>
      </c>
      <c r="FD271" s="33">
        <f t="shared" si="81"/>
        <v>0.3079876804927803</v>
      </c>
      <c r="FE271" s="33">
        <f t="shared" si="81"/>
        <v>4.1888419893558453</v>
      </c>
      <c r="FF271" s="33">
        <f t="shared" si="81"/>
        <v>0.10182558731544113</v>
      </c>
      <c r="FG271" s="33">
        <f t="shared" si="81"/>
        <v>0.47789725209080047</v>
      </c>
      <c r="FH271" s="33">
        <f t="shared" si="81"/>
        <v>0</v>
      </c>
      <c r="FI271" s="33">
        <f t="shared" si="81"/>
        <v>0.63642453823332368</v>
      </c>
      <c r="FJ271" s="33">
        <f t="shared" si="81"/>
        <v>0.89655164391067277</v>
      </c>
      <c r="FK271" s="33">
        <f t="shared" si="81"/>
        <v>2.5380710659898478</v>
      </c>
      <c r="FL271" s="33">
        <f t="shared" si="81"/>
        <v>0.47511877969492372</v>
      </c>
      <c r="FM271" s="33">
        <f t="shared" si="81"/>
        <v>0.88877793034577457</v>
      </c>
      <c r="FN271" s="33">
        <f t="shared" si="81"/>
        <v>1.0995315039678746</v>
      </c>
      <c r="FO271" s="33">
        <f t="shared" si="81"/>
        <v>1.3636363636363635</v>
      </c>
      <c r="FP271" s="33">
        <f t="shared" si="81"/>
        <v>0.36782566451523352</v>
      </c>
      <c r="FQ271" s="33">
        <f t="shared" si="81"/>
        <v>1.6790545960109087</v>
      </c>
      <c r="FR271" s="33">
        <f t="shared" si="81"/>
        <v>0.90627763041556142</v>
      </c>
      <c r="FS271" s="33">
        <f t="shared" si="81"/>
        <v>1.4631312064229876</v>
      </c>
      <c r="FT271" s="33">
        <f t="shared" si="81"/>
        <v>0.47882136279926329</v>
      </c>
      <c r="FU271" s="33">
        <f t="shared" si="81"/>
        <v>0.60790273556231</v>
      </c>
      <c r="FV271" s="33">
        <f t="shared" si="81"/>
        <v>1.3345820650901428</v>
      </c>
      <c r="FW271" s="33">
        <f t="shared" si="81"/>
        <v>0.38992470419505199</v>
      </c>
      <c r="FX271" s="33">
        <f t="shared" si="81"/>
        <v>0.32321843032751651</v>
      </c>
      <c r="FY271" s="33">
        <f t="shared" si="81"/>
        <v>0.76206604572396275</v>
      </c>
      <c r="FZ271" s="33">
        <f t="shared" si="81"/>
        <v>0.93619118009361912</v>
      </c>
      <c r="GA271" s="33">
        <f t="shared" si="81"/>
        <v>0.70292267850536438</v>
      </c>
      <c r="GB271" s="33">
        <f t="shared" si="81"/>
        <v>2.6081854188059266</v>
      </c>
      <c r="GC271" s="33">
        <f t="shared" si="81"/>
        <v>0.8840353614144566</v>
      </c>
      <c r="GD271" s="33">
        <f t="shared" si="81"/>
        <v>0.58059090045850403</v>
      </c>
      <c r="GE271" s="33">
        <f t="shared" si="81"/>
        <v>1.1865524060646011</v>
      </c>
      <c r="GF271" s="33">
        <f t="shared" si="81"/>
        <v>1.3904103817308504</v>
      </c>
      <c r="GG271" s="33">
        <f t="shared" si="81"/>
        <v>0.61875297477391711</v>
      </c>
      <c r="GH271" s="33">
        <f t="shared" si="81"/>
        <v>0.2593192868719611</v>
      </c>
      <c r="GI271" s="33">
        <f t="shared" si="81"/>
        <v>0.93700521712046103</v>
      </c>
      <c r="GJ271" s="33">
        <f t="shared" si="81"/>
        <v>0.38357626496781294</v>
      </c>
      <c r="GK271" s="33">
        <f t="shared" si="81"/>
        <v>1.0837864112627371</v>
      </c>
      <c r="GL271" s="33">
        <f t="shared" si="81"/>
        <v>0.8753262397109014</v>
      </c>
      <c r="GM271" s="33">
        <f t="shared" si="81"/>
        <v>0.64724919093851141</v>
      </c>
      <c r="GN271" s="33">
        <f t="shared" si="80"/>
        <v>0.93841642228739008</v>
      </c>
      <c r="GO271" s="33">
        <f t="shared" si="80"/>
        <v>1.2312005152100618</v>
      </c>
      <c r="GP271" s="33">
        <f t="shared" si="78"/>
        <v>1.4447071184659837</v>
      </c>
      <c r="GQ271" s="33">
        <f t="shared" si="78"/>
        <v>0.36672986727871471</v>
      </c>
      <c r="GR271" s="33">
        <f t="shared" si="78"/>
        <v>0.857449088960343</v>
      </c>
      <c r="GS271" s="33">
        <f t="shared" si="78"/>
        <v>0.8586624872867934</v>
      </c>
      <c r="GT271" s="33">
        <f t="shared" si="78"/>
        <v>0.5462294163548691</v>
      </c>
      <c r="GU271" s="33">
        <f t="shared" si="78"/>
        <v>0.32148037793546869</v>
      </c>
      <c r="GV271" s="33">
        <f t="shared" si="78"/>
        <v>0.67991631799163188</v>
      </c>
      <c r="GW271" s="33">
        <f t="shared" si="78"/>
        <v>0.50094517958412099</v>
      </c>
      <c r="GX271" s="33">
        <f t="shared" si="78"/>
        <v>0.32318879612173446</v>
      </c>
      <c r="GY271" s="33">
        <f t="shared" si="78"/>
        <v>0.76388888888888884</v>
      </c>
      <c r="GZ271" s="33">
        <f t="shared" si="78"/>
        <v>1.4124893797790994</v>
      </c>
      <c r="HA271" s="33">
        <f t="shared" si="78"/>
        <v>0.60789326017831535</v>
      </c>
      <c r="HB271" s="33">
        <f t="shared" si="78"/>
        <v>4.5567488143732602</v>
      </c>
      <c r="HC271" s="33">
        <f t="shared" si="78"/>
        <v>0.30538899854754009</v>
      </c>
      <c r="HD271" s="33">
        <f t="shared" si="78"/>
        <v>0.60194474455934566</v>
      </c>
      <c r="HE271" s="33">
        <f t="shared" si="78"/>
        <v>0.5204241948153967</v>
      </c>
      <c r="HF271" s="33">
        <f t="shared" si="78"/>
        <v>1.0617120106171201</v>
      </c>
      <c r="HG271" s="33">
        <f t="shared" si="78"/>
        <v>0.75570957371299741</v>
      </c>
      <c r="HH271" s="33">
        <f t="shared" si="78"/>
        <v>1.0641728474685586</v>
      </c>
      <c r="HI271" s="33">
        <f t="shared" si="78"/>
        <v>0.26896942242355604</v>
      </c>
      <c r="HJ271" s="33">
        <f t="shared" si="78"/>
        <v>3.4233048057932849</v>
      </c>
      <c r="HK271" s="33">
        <f t="shared" si="78"/>
        <v>0.63485562154413266</v>
      </c>
      <c r="HL271" s="33">
        <f t="shared" si="78"/>
        <v>1.9520356943669825</v>
      </c>
      <c r="HM271" s="33">
        <f t="shared" si="78"/>
        <v>0.58517555266579979</v>
      </c>
      <c r="HN271" s="33">
        <f t="shared" si="78"/>
        <v>0.49489638107021344</v>
      </c>
      <c r="HO271" s="33">
        <f t="shared" si="78"/>
        <v>0.34875610323180656</v>
      </c>
      <c r="HP271" s="33">
        <f t="shared" si="78"/>
        <v>1.1919857976160284</v>
      </c>
      <c r="HQ271" s="33">
        <f t="shared" si="78"/>
        <v>3.5628322797365568</v>
      </c>
      <c r="HR271" s="33">
        <f t="shared" si="78"/>
        <v>0.33422459893048129</v>
      </c>
      <c r="HS271" s="33">
        <f t="shared" si="78"/>
        <v>2.5693730729701953</v>
      </c>
      <c r="HT271" s="33">
        <f t="shared" si="78"/>
        <v>0.63229571984435795</v>
      </c>
      <c r="HU271" s="33">
        <f t="shared" si="78"/>
        <v>0.69072699015714045</v>
      </c>
      <c r="HV271" s="33">
        <f t="shared" si="78"/>
        <v>1.9434836137656095</v>
      </c>
      <c r="HW271" s="33">
        <f t="shared" si="78"/>
        <v>0.90183836281651064</v>
      </c>
      <c r="HX271" s="33">
        <f t="shared" si="78"/>
        <v>1.4190981432360743</v>
      </c>
      <c r="HY271" s="33">
        <f t="shared" si="78"/>
        <v>1.0562544505103251</v>
      </c>
      <c r="HZ271" s="33">
        <f t="shared" si="78"/>
        <v>0.83816892327530623</v>
      </c>
      <c r="IA271" s="33">
        <f t="shared" si="78"/>
        <v>1.7047655947307245</v>
      </c>
      <c r="IB271" s="33">
        <f t="shared" si="78"/>
        <v>1.1699285043691774</v>
      </c>
      <c r="IC271" s="33">
        <f t="shared" si="78"/>
        <v>1.2887546947492452</v>
      </c>
      <c r="ID271" s="33">
        <f t="shared" si="78"/>
        <v>1.062959934587081</v>
      </c>
      <c r="IE271" s="33">
        <f t="shared" si="78"/>
        <v>0.7886290692342961</v>
      </c>
      <c r="IF271" s="33">
        <f t="shared" si="78"/>
        <v>0.48852446453887127</v>
      </c>
      <c r="IG271" s="33">
        <f t="shared" si="78"/>
        <v>0.9426277202374026</v>
      </c>
      <c r="IH271" s="33">
        <f t="shared" si="78"/>
        <v>0.58728642350398574</v>
      </c>
      <c r="II271" s="33">
        <f t="shared" si="78"/>
        <v>5.5918773813647382</v>
      </c>
      <c r="IJ271" s="33">
        <f t="shared" si="78"/>
        <v>0.3576322738059427</v>
      </c>
      <c r="IK271" s="33">
        <f t="shared" ref="IK271:IN271" si="83">IK256/IK$260*100</f>
        <v>0.91001011122345798</v>
      </c>
      <c r="IL271" s="33">
        <f t="shared" si="83"/>
        <v>0</v>
      </c>
      <c r="IM271" s="33">
        <f t="shared" si="83"/>
        <v>0.4938968461158541</v>
      </c>
      <c r="IN271" s="33">
        <f t="shared" si="83"/>
        <v>1.3379822060389543</v>
      </c>
    </row>
    <row r="272" spans="1:248" x14ac:dyDescent="0.25">
      <c r="A272" s="55">
        <v>26</v>
      </c>
      <c r="B272" s="6" t="s">
        <v>137</v>
      </c>
      <c r="C272" s="33">
        <f t="shared" si="72"/>
        <v>11.929460580912863</v>
      </c>
      <c r="D272" s="33">
        <f t="shared" ref="D272:BO275" si="84">D257/D$260*100</f>
        <v>8.5767269355586464</v>
      </c>
      <c r="E272" s="33">
        <f t="shared" si="84"/>
        <v>2.9364342600283382</v>
      </c>
      <c r="F272" s="33">
        <f t="shared" si="84"/>
        <v>4.1885178029257526</v>
      </c>
      <c r="G272" s="33">
        <f t="shared" si="84"/>
        <v>5.5047967108268612</v>
      </c>
      <c r="H272" s="33">
        <f t="shared" si="84"/>
        <v>4.2348008385744231</v>
      </c>
      <c r="I272" s="33">
        <f t="shared" si="84"/>
        <v>4.2410958904109588</v>
      </c>
      <c r="J272" s="33">
        <f t="shared" si="84"/>
        <v>4.0848389630793402</v>
      </c>
      <c r="K272" s="33">
        <f t="shared" si="84"/>
        <v>5.0530015927939802</v>
      </c>
      <c r="L272" s="33">
        <f t="shared" si="84"/>
        <v>0.6994873985476292</v>
      </c>
      <c r="M272" s="33">
        <f t="shared" si="84"/>
        <v>12.313104661389621</v>
      </c>
      <c r="N272" s="33">
        <f t="shared" si="84"/>
        <v>5.6130871979588779</v>
      </c>
      <c r="O272" s="33">
        <f t="shared" si="84"/>
        <v>2.38363665646642</v>
      </c>
      <c r="P272" s="33">
        <f t="shared" si="84"/>
        <v>1.1196961760083814</v>
      </c>
      <c r="Q272" s="33">
        <f t="shared" si="84"/>
        <v>5.3927315357561545</v>
      </c>
      <c r="R272" s="33">
        <f t="shared" si="84"/>
        <v>7.252845347020755</v>
      </c>
      <c r="S272" s="33">
        <f t="shared" si="84"/>
        <v>10.384488991127178</v>
      </c>
      <c r="T272" s="33">
        <f t="shared" si="84"/>
        <v>2.9122479257102039</v>
      </c>
      <c r="U272" s="33">
        <f t="shared" si="84"/>
        <v>5.174172861098965</v>
      </c>
      <c r="V272" s="33">
        <f t="shared" si="84"/>
        <v>1.7877274923498148</v>
      </c>
      <c r="W272" s="33">
        <f t="shared" si="84"/>
        <v>8.4229390681003586</v>
      </c>
      <c r="X272" s="33">
        <f t="shared" si="84"/>
        <v>4.7260335395928621</v>
      </c>
      <c r="Y272" s="33">
        <f t="shared" si="84"/>
        <v>4.9364896073902997</v>
      </c>
      <c r="Z272" s="33">
        <f t="shared" si="84"/>
        <v>5.5523755008586146</v>
      </c>
      <c r="AA272" s="33">
        <f t="shared" si="84"/>
        <v>3.1547798174340453</v>
      </c>
      <c r="AB272" s="33">
        <f t="shared" si="84"/>
        <v>0.49746277347974377</v>
      </c>
      <c r="AC272" s="33">
        <f t="shared" si="84"/>
        <v>2.4570307994001612</v>
      </c>
      <c r="AD272" s="33">
        <f t="shared" si="84"/>
        <v>3.6428355043926079</v>
      </c>
      <c r="AE272" s="33">
        <f t="shared" si="84"/>
        <v>8.5956416464891028</v>
      </c>
      <c r="AF272" s="33">
        <f t="shared" si="84"/>
        <v>11.708860759493671</v>
      </c>
      <c r="AG272" s="33">
        <f t="shared" si="84"/>
        <v>1.28757865299464</v>
      </c>
      <c r="AH272" s="33">
        <f t="shared" si="84"/>
        <v>4.7369733233607585</v>
      </c>
      <c r="AI272" s="33">
        <f t="shared" si="84"/>
        <v>0.59286305804411654</v>
      </c>
      <c r="AJ272" s="33">
        <f t="shared" si="84"/>
        <v>8.4915084915084904</v>
      </c>
      <c r="AK272" s="33">
        <f t="shared" si="84"/>
        <v>1.3880605107628909</v>
      </c>
      <c r="AL272" s="33">
        <f t="shared" si="84"/>
        <v>0.93946074275055114</v>
      </c>
      <c r="AM272" s="33">
        <f t="shared" si="84"/>
        <v>1.8628966939106106</v>
      </c>
      <c r="AN272" s="33">
        <f t="shared" si="84"/>
        <v>11.328790459965928</v>
      </c>
      <c r="AO272" s="33">
        <f t="shared" si="84"/>
        <v>4.4452887537993924</v>
      </c>
      <c r="AP272" s="33">
        <f t="shared" si="84"/>
        <v>2.5507312096134225</v>
      </c>
      <c r="AQ272" s="33">
        <f t="shared" si="84"/>
        <v>10.295126973232669</v>
      </c>
      <c r="AR272" s="33">
        <f t="shared" si="84"/>
        <v>2.7810342581737655</v>
      </c>
      <c r="AS272" s="33">
        <f t="shared" si="84"/>
        <v>1.4893376960397158</v>
      </c>
      <c r="AT272" s="33">
        <f t="shared" si="84"/>
        <v>6.531152016722479</v>
      </c>
      <c r="AU272" s="33">
        <f t="shared" si="84"/>
        <v>1.0464738381540462</v>
      </c>
      <c r="AV272" s="33">
        <f t="shared" si="84"/>
        <v>4.1542139868499701</v>
      </c>
      <c r="AW272" s="33">
        <f t="shared" si="84"/>
        <v>6.8040068040068045</v>
      </c>
      <c r="AX272" s="33">
        <f t="shared" si="84"/>
        <v>6.022122081114297</v>
      </c>
      <c r="AY272" s="33">
        <f t="shared" si="84"/>
        <v>1.9066947284024853</v>
      </c>
      <c r="AZ272" s="33">
        <f t="shared" si="84"/>
        <v>3.3950133291516389</v>
      </c>
      <c r="BA272" s="33">
        <f t="shared" si="84"/>
        <v>3.8606911447084231</v>
      </c>
      <c r="BB272" s="33">
        <f t="shared" si="84"/>
        <v>4.4371245882580892</v>
      </c>
      <c r="BC272" s="33">
        <f t="shared" si="84"/>
        <v>5.3465151738724117</v>
      </c>
      <c r="BD272" s="33">
        <f t="shared" si="84"/>
        <v>5.5574267430111153</v>
      </c>
      <c r="BE272" s="33">
        <f t="shared" si="84"/>
        <v>8.1521739130434785</v>
      </c>
      <c r="BF272" s="33">
        <f t="shared" si="84"/>
        <v>8.6981239340534398</v>
      </c>
      <c r="BG272" s="33">
        <f t="shared" si="84"/>
        <v>3.3249829196082894</v>
      </c>
      <c r="BH272" s="33">
        <f t="shared" si="84"/>
        <v>7.4861367837338264</v>
      </c>
      <c r="BI272" s="33">
        <f t="shared" si="84"/>
        <v>5.5031924597141995</v>
      </c>
      <c r="BJ272" s="33">
        <f t="shared" si="84"/>
        <v>8.1172491544532122</v>
      </c>
      <c r="BK272" s="33">
        <f t="shared" si="84"/>
        <v>4.6357615894039732</v>
      </c>
      <c r="BL272" s="33">
        <f t="shared" si="84"/>
        <v>7.6130765785938204</v>
      </c>
      <c r="BM272" s="33">
        <f t="shared" si="84"/>
        <v>8.0147551978537894</v>
      </c>
      <c r="BN272" s="33">
        <f t="shared" si="84"/>
        <v>6.5206284327500326</v>
      </c>
      <c r="BO272" s="33">
        <f t="shared" si="84"/>
        <v>9.0909090909090917</v>
      </c>
      <c r="BP272" s="33">
        <f t="shared" si="82"/>
        <v>5.3622067543181231</v>
      </c>
      <c r="BQ272" s="33">
        <f t="shared" si="82"/>
        <v>5.8974908856959036</v>
      </c>
      <c r="BR272" s="33">
        <f t="shared" si="82"/>
        <v>12.839506172839506</v>
      </c>
      <c r="BS272" s="33">
        <f t="shared" si="82"/>
        <v>5.0761421319796955</v>
      </c>
      <c r="BT272" s="33">
        <f t="shared" si="82"/>
        <v>4.8447577621118949</v>
      </c>
      <c r="BU272" s="33">
        <f t="shared" si="82"/>
        <v>6.8397198187062216</v>
      </c>
      <c r="BV272" s="33">
        <f t="shared" si="82"/>
        <v>12.9973474801061</v>
      </c>
      <c r="BW272" s="33">
        <f t="shared" si="82"/>
        <v>3.0582884722480044</v>
      </c>
      <c r="BX272" s="33">
        <f t="shared" si="82"/>
        <v>0.83204723881097764</v>
      </c>
      <c r="BY272" s="33">
        <f t="shared" si="82"/>
        <v>4.3788187372708762</v>
      </c>
      <c r="BZ272" s="33">
        <f t="shared" si="82"/>
        <v>0.90878665396596559</v>
      </c>
      <c r="CA272" s="33">
        <f t="shared" si="82"/>
        <v>6.954348004261945</v>
      </c>
      <c r="CB272" s="33">
        <f t="shared" si="82"/>
        <v>3.1228742811205246</v>
      </c>
      <c r="CC272" s="33">
        <f t="shared" si="82"/>
        <v>10.517090271691497</v>
      </c>
      <c r="CD272" s="33">
        <f t="shared" si="82"/>
        <v>50.254323499491349</v>
      </c>
      <c r="CE272" s="33">
        <f t="shared" si="82"/>
        <v>0.62948492045251403</v>
      </c>
      <c r="CF272" s="33">
        <f t="shared" si="82"/>
        <v>3.1408577599947138</v>
      </c>
      <c r="CG272" s="33">
        <f t="shared" si="82"/>
        <v>11.699779249448124</v>
      </c>
      <c r="CH272" s="33">
        <f t="shared" si="82"/>
        <v>6.3690800217746331</v>
      </c>
      <c r="CI272" s="33">
        <f t="shared" si="82"/>
        <v>3.2213600163365324</v>
      </c>
      <c r="CJ272" s="33">
        <f t="shared" si="82"/>
        <v>4.3316172554589025</v>
      </c>
      <c r="CK272" s="33">
        <f t="shared" si="82"/>
        <v>5.6095905903641707</v>
      </c>
      <c r="CL272" s="33">
        <f t="shared" si="82"/>
        <v>3.5743858680651392</v>
      </c>
      <c r="CM272" s="33">
        <f t="shared" si="82"/>
        <v>5.6071838780411403</v>
      </c>
      <c r="CN272" s="33">
        <f t="shared" si="82"/>
        <v>4.9163710086163199</v>
      </c>
      <c r="CO272" s="33">
        <f t="shared" si="82"/>
        <v>5.5685635752825</v>
      </c>
      <c r="CP272" s="33">
        <f t="shared" si="82"/>
        <v>1.5493084246452309</v>
      </c>
      <c r="CQ272" s="33">
        <f t="shared" si="82"/>
        <v>17.386091127098322</v>
      </c>
      <c r="CR272" s="33">
        <f t="shared" si="82"/>
        <v>6.0852587048486821</v>
      </c>
      <c r="CS272" s="33">
        <f t="shared" si="82"/>
        <v>2.953671859194821</v>
      </c>
      <c r="CT272" s="33">
        <f t="shared" si="82"/>
        <v>1.9147934991131863</v>
      </c>
      <c r="CU272" s="33">
        <f t="shared" si="82"/>
        <v>6.8890103881902682</v>
      </c>
      <c r="CV272" s="33">
        <f t="shared" si="82"/>
        <v>7.3197578425976895</v>
      </c>
      <c r="CW272" s="33">
        <f t="shared" si="82"/>
        <v>9.4514767932489452</v>
      </c>
      <c r="CX272" s="33">
        <f t="shared" si="82"/>
        <v>4.3812161651768857</v>
      </c>
      <c r="CY272" s="33">
        <f t="shared" si="82"/>
        <v>4.7611827141774077</v>
      </c>
      <c r="CZ272" s="33">
        <f t="shared" si="82"/>
        <v>2.0125027418293486</v>
      </c>
      <c r="DA272" s="33">
        <f t="shared" si="82"/>
        <v>9.4367227505486468</v>
      </c>
      <c r="DB272" s="33">
        <f t="shared" si="82"/>
        <v>6.3175460902733622</v>
      </c>
      <c r="DC272" s="33">
        <f t="shared" si="82"/>
        <v>5.6810162314749473</v>
      </c>
      <c r="DD272" s="33">
        <f t="shared" si="82"/>
        <v>5.6674123788217745</v>
      </c>
      <c r="DE272" s="33">
        <f t="shared" si="82"/>
        <v>3.2879513533875047</v>
      </c>
      <c r="DF272" s="33">
        <f t="shared" si="82"/>
        <v>1.3039251835216035</v>
      </c>
      <c r="DG272" s="33">
        <f t="shared" si="82"/>
        <v>3.2697070522602756</v>
      </c>
      <c r="DH272" s="33">
        <f t="shared" si="82"/>
        <v>3.706550516696558</v>
      </c>
      <c r="DI272" s="33">
        <f t="shared" si="82"/>
        <v>7.0735881346263545</v>
      </c>
      <c r="DJ272" s="33">
        <f t="shared" si="82"/>
        <v>15.353260869565217</v>
      </c>
      <c r="DK272" s="33">
        <f t="shared" si="82"/>
        <v>3.3232301363931587</v>
      </c>
      <c r="DL272" s="33">
        <f t="shared" si="82"/>
        <v>5.0110741971207089</v>
      </c>
      <c r="DM272" s="33">
        <f t="shared" si="82"/>
        <v>1.3125300403002182</v>
      </c>
      <c r="DN272" s="33">
        <f t="shared" si="82"/>
        <v>9.3641618497109818</v>
      </c>
      <c r="DO272" s="33">
        <f t="shared" si="82"/>
        <v>2.8505826798942944</v>
      </c>
      <c r="DP272" s="33">
        <f t="shared" si="82"/>
        <v>1.5421404519057147</v>
      </c>
      <c r="DQ272" s="33">
        <f t="shared" si="82"/>
        <v>2.1793797150041909</v>
      </c>
      <c r="DR272" s="33">
        <f t="shared" si="82"/>
        <v>15.18467852257182</v>
      </c>
      <c r="DS272" s="33">
        <f t="shared" si="82"/>
        <v>4.7645845057212535</v>
      </c>
      <c r="DT272" s="33">
        <f t="shared" si="82"/>
        <v>3.3182658722005343</v>
      </c>
      <c r="DU272" s="33">
        <f t="shared" si="82"/>
        <v>11.921458625525947</v>
      </c>
      <c r="DV272" s="33">
        <f t="shared" si="82"/>
        <v>3.9243058787032727</v>
      </c>
      <c r="DW272" s="33">
        <f t="shared" si="82"/>
        <v>2.3207192138825006</v>
      </c>
      <c r="DX272" s="33">
        <f t="shared" si="82"/>
        <v>8.4494040346447274</v>
      </c>
      <c r="DY272" s="33">
        <f t="shared" si="82"/>
        <v>1.7805708300602252</v>
      </c>
      <c r="DZ272" s="33">
        <f t="shared" si="82"/>
        <v>3.808105520689288</v>
      </c>
      <c r="EA272" s="33">
        <f t="shared" si="75"/>
        <v>4.8969598041216074</v>
      </c>
      <c r="EB272" s="33">
        <f t="shared" si="81"/>
        <v>6.5514758819294459</v>
      </c>
      <c r="EC272" s="33">
        <f t="shared" si="81"/>
        <v>2.6567780698460384</v>
      </c>
      <c r="ED272" s="33">
        <f t="shared" si="81"/>
        <v>4.4938230660807568</v>
      </c>
      <c r="EE272" s="33">
        <f t="shared" si="81"/>
        <v>4.4358440011908309</v>
      </c>
      <c r="EF272" s="33">
        <f t="shared" si="81"/>
        <v>6.3677130044843047</v>
      </c>
      <c r="EG272" s="33">
        <f t="shared" si="81"/>
        <v>3.5108312880162202</v>
      </c>
      <c r="EH272" s="33">
        <f t="shared" si="81"/>
        <v>5.8580858085808583</v>
      </c>
      <c r="EI272" s="33">
        <f t="shared" si="81"/>
        <v>9.7721822541966432</v>
      </c>
      <c r="EJ272" s="33">
        <f t="shared" si="81"/>
        <v>10.074880871341048</v>
      </c>
      <c r="EK272" s="33">
        <f t="shared" si="81"/>
        <v>3.1583946805984331</v>
      </c>
      <c r="EL272" s="33">
        <f t="shared" si="81"/>
        <v>8.9225589225589221</v>
      </c>
      <c r="EM272" s="33">
        <f t="shared" si="81"/>
        <v>8.8577615374204903</v>
      </c>
      <c r="EN272" s="33">
        <f t="shared" si="81"/>
        <v>7.5286415711947621</v>
      </c>
      <c r="EO272" s="33">
        <f t="shared" si="81"/>
        <v>4.4660194174757279</v>
      </c>
      <c r="EP272" s="33">
        <f t="shared" si="81"/>
        <v>7.0876632027711164</v>
      </c>
      <c r="EQ272" s="33">
        <f t="shared" si="81"/>
        <v>8.0908445706174579</v>
      </c>
      <c r="ER272" s="33">
        <f t="shared" si="81"/>
        <v>7.4379269218258699</v>
      </c>
      <c r="ES272" s="33">
        <f t="shared" si="81"/>
        <v>9.0563165905631653</v>
      </c>
      <c r="ET272" s="33">
        <f t="shared" si="81"/>
        <v>5.7345712725286724</v>
      </c>
      <c r="EU272" s="33">
        <f t="shared" si="81"/>
        <v>6.3031914893617023</v>
      </c>
      <c r="EV272" s="33">
        <f t="shared" si="81"/>
        <v>13.34231805929919</v>
      </c>
      <c r="EW272" s="33">
        <f t="shared" si="81"/>
        <v>5.3482108503270487</v>
      </c>
      <c r="EX272" s="33">
        <f t="shared" si="81"/>
        <v>4.2455456570155903</v>
      </c>
      <c r="EY272" s="33">
        <f t="shared" si="81"/>
        <v>6.6984126984126977</v>
      </c>
      <c r="EZ272" s="33">
        <f t="shared" si="81"/>
        <v>15.065502183406112</v>
      </c>
      <c r="FA272" s="33">
        <f t="shared" si="81"/>
        <v>4.2048028998640694</v>
      </c>
      <c r="FB272" s="33">
        <f t="shared" si="81"/>
        <v>1.8301937327024373</v>
      </c>
      <c r="FC272" s="33">
        <f t="shared" si="81"/>
        <v>3.4379671150971598</v>
      </c>
      <c r="FD272" s="33">
        <f t="shared" si="81"/>
        <v>2.1799128034878605</v>
      </c>
      <c r="FE272" s="33">
        <f t="shared" si="81"/>
        <v>8.8548357496788395</v>
      </c>
      <c r="FF272" s="33">
        <f t="shared" si="81"/>
        <v>3.4329769437777289</v>
      </c>
      <c r="FG272" s="33">
        <f t="shared" si="81"/>
        <v>12.186379928315413</v>
      </c>
      <c r="FH272" s="33">
        <f t="shared" si="81"/>
        <v>63.20754716981132</v>
      </c>
      <c r="FI272" s="33">
        <f t="shared" si="81"/>
        <v>1.4929658340511054</v>
      </c>
      <c r="FJ272" s="33">
        <f t="shared" si="81"/>
        <v>4.3273419750659299</v>
      </c>
      <c r="FK272" s="33">
        <f t="shared" si="81"/>
        <v>11.835426128773712</v>
      </c>
      <c r="FL272" s="33">
        <f t="shared" si="81"/>
        <v>7.7269317329332328</v>
      </c>
      <c r="FM272" s="33">
        <f t="shared" si="81"/>
        <v>3.0882536512295595</v>
      </c>
      <c r="FN272" s="33">
        <f t="shared" si="81"/>
        <v>4.2833922937183289</v>
      </c>
      <c r="FO272" s="33">
        <f t="shared" si="81"/>
        <v>5.5568181818181817</v>
      </c>
      <c r="FP272" s="33">
        <f t="shared" si="81"/>
        <v>3.8725796377264214</v>
      </c>
      <c r="FQ272" s="33">
        <f t="shared" si="81"/>
        <v>4.9248703277899573</v>
      </c>
      <c r="FR272" s="33">
        <f t="shared" si="81"/>
        <v>4.5092838196286467</v>
      </c>
      <c r="FS272" s="33">
        <f t="shared" si="81"/>
        <v>5.3216775829283751</v>
      </c>
      <c r="FT272" s="33">
        <f t="shared" si="81"/>
        <v>1.021262347229198</v>
      </c>
      <c r="FU272" s="33">
        <f t="shared" si="81"/>
        <v>14.235055724417425</v>
      </c>
      <c r="FV272" s="33">
        <f t="shared" si="81"/>
        <v>5.8846484039647233</v>
      </c>
      <c r="FW272" s="33">
        <f t="shared" si="81"/>
        <v>2.6398350663320187</v>
      </c>
      <c r="FX272" s="33">
        <f t="shared" si="81"/>
        <v>1.506060345568641</v>
      </c>
      <c r="FY272" s="33">
        <f t="shared" si="81"/>
        <v>6.1247530341518486</v>
      </c>
      <c r="FZ272" s="33">
        <f t="shared" si="81"/>
        <v>7.2308450357230836</v>
      </c>
      <c r="GA272" s="33">
        <f t="shared" si="81"/>
        <v>9.9519052904180541</v>
      </c>
      <c r="GB272" s="33">
        <f t="shared" si="81"/>
        <v>3.6027578113539684</v>
      </c>
      <c r="GC272" s="33">
        <f t="shared" si="81"/>
        <v>4.9624842136542604</v>
      </c>
      <c r="GD272" s="33">
        <f t="shared" si="81"/>
        <v>1.8964160720583847</v>
      </c>
      <c r="GE272" s="33">
        <f t="shared" si="81"/>
        <v>8.93210283454186</v>
      </c>
      <c r="GF272" s="33">
        <f t="shared" si="81"/>
        <v>5.5700682565096482</v>
      </c>
      <c r="GG272" s="33">
        <f t="shared" si="81"/>
        <v>5.3149293986990322</v>
      </c>
      <c r="GH272" s="33">
        <f t="shared" si="81"/>
        <v>5.6401944894651539</v>
      </c>
      <c r="GI272" s="33">
        <f t="shared" si="81"/>
        <v>3.2340955693409814</v>
      </c>
      <c r="GJ272" s="33">
        <f t="shared" si="81"/>
        <v>0.76270526889252077</v>
      </c>
      <c r="GK272" s="33">
        <f t="shared" si="81"/>
        <v>2.8528906971999182</v>
      </c>
      <c r="GL272" s="33">
        <f t="shared" si="81"/>
        <v>3.6739610519975909</v>
      </c>
      <c r="GM272" s="33">
        <f t="shared" si="81"/>
        <v>7.8552515445719324</v>
      </c>
      <c r="GN272" s="33">
        <f t="shared" si="80"/>
        <v>13.079178885630499</v>
      </c>
      <c r="GO272" s="33">
        <f t="shared" si="80"/>
        <v>2.0115922263893622</v>
      </c>
      <c r="GP272" s="33">
        <f t="shared" ref="GP272:IN272" si="85">GP257/GP$260*100</f>
        <v>4.8726030995534542</v>
      </c>
      <c r="GQ272" s="33">
        <f t="shared" si="85"/>
        <v>0.83574493563516616</v>
      </c>
      <c r="GR272" s="33">
        <f t="shared" si="85"/>
        <v>8.896034297963558</v>
      </c>
      <c r="GS272" s="33">
        <f t="shared" si="85"/>
        <v>1.9590843156543341</v>
      </c>
      <c r="GT272" s="33">
        <f t="shared" si="85"/>
        <v>1.184497488945357</v>
      </c>
      <c r="GU272" s="33">
        <f t="shared" si="85"/>
        <v>1.9994511310620615</v>
      </c>
      <c r="GV272" s="33">
        <f t="shared" si="85"/>
        <v>12.866108786610878</v>
      </c>
      <c r="GW272" s="33">
        <f t="shared" si="85"/>
        <v>4.6313799621928169</v>
      </c>
      <c r="GX272" s="33">
        <f t="shared" si="85"/>
        <v>2.9733369243199572</v>
      </c>
      <c r="GY272" s="33">
        <f t="shared" si="85"/>
        <v>11.006944444444445</v>
      </c>
      <c r="GZ272" s="33">
        <f t="shared" si="85"/>
        <v>3.3099688473520246</v>
      </c>
      <c r="HA272" s="33">
        <f t="shared" si="85"/>
        <v>1.879793004551406</v>
      </c>
      <c r="HB272" s="33">
        <f t="shared" si="85"/>
        <v>7.3747775083322376</v>
      </c>
      <c r="HC272" s="33">
        <f t="shared" si="85"/>
        <v>1.3593534691445384</v>
      </c>
      <c r="HD272" s="33">
        <f t="shared" si="85"/>
        <v>3.9923856562226683</v>
      </c>
      <c r="HE272" s="33">
        <f t="shared" si="85"/>
        <v>5.8915946582875103</v>
      </c>
      <c r="HF272" s="33">
        <f t="shared" si="85"/>
        <v>6.2375580623755802</v>
      </c>
      <c r="HG272" s="33">
        <f t="shared" si="85"/>
        <v>2.2420775750490582</v>
      </c>
      <c r="HH272" s="33">
        <f t="shared" si="85"/>
        <v>3.9221218961625279</v>
      </c>
      <c r="HI272" s="33">
        <f t="shared" si="85"/>
        <v>4.1477916194790483</v>
      </c>
      <c r="HJ272" s="33">
        <f t="shared" si="85"/>
        <v>5.3359204462769831</v>
      </c>
      <c r="HK272" s="33">
        <f t="shared" si="85"/>
        <v>4.4849477780053242</v>
      </c>
      <c r="HL272" s="33">
        <f t="shared" si="85"/>
        <v>5.7631530024168063</v>
      </c>
      <c r="HM272" s="33">
        <f t="shared" si="85"/>
        <v>8.6909406155179898</v>
      </c>
      <c r="HN272" s="33">
        <f t="shared" si="85"/>
        <v>9.155583049798949</v>
      </c>
      <c r="HO272" s="33">
        <f t="shared" si="85"/>
        <v>3.301557777261102</v>
      </c>
      <c r="HP272" s="33">
        <f t="shared" si="85"/>
        <v>8.0902865838194273</v>
      </c>
      <c r="HQ272" s="33">
        <f t="shared" si="85"/>
        <v>6.8241330970455207</v>
      </c>
      <c r="HR272" s="33">
        <f t="shared" si="85"/>
        <v>8.1550802139037444</v>
      </c>
      <c r="HS272" s="33">
        <f t="shared" si="85"/>
        <v>4.3165467625899279</v>
      </c>
      <c r="HT272" s="33">
        <f t="shared" si="85"/>
        <v>7.4051556420233462</v>
      </c>
      <c r="HU272" s="33">
        <f t="shared" si="85"/>
        <v>8.0297012605767577</v>
      </c>
      <c r="HV272" s="33">
        <f t="shared" si="85"/>
        <v>7.0117840182916096</v>
      </c>
      <c r="HW272" s="33">
        <f t="shared" si="85"/>
        <v>9.0877558099202211</v>
      </c>
      <c r="HX272" s="33">
        <f t="shared" si="85"/>
        <v>5.5172413793103452</v>
      </c>
      <c r="HY272" s="33">
        <f t="shared" si="85"/>
        <v>6.0289579871825305</v>
      </c>
      <c r="HZ272" s="33">
        <f t="shared" si="85"/>
        <v>12.637008381689233</v>
      </c>
      <c r="IA272" s="33">
        <f t="shared" si="85"/>
        <v>5.2111584657109651</v>
      </c>
      <c r="IB272" s="33">
        <f t="shared" si="85"/>
        <v>4.5136130569798514</v>
      </c>
      <c r="IC272" s="33">
        <f t="shared" si="85"/>
        <v>6.7678032255688931</v>
      </c>
      <c r="ID272" s="33">
        <f t="shared" si="85"/>
        <v>14.145543744889617</v>
      </c>
      <c r="IE272" s="33">
        <f t="shared" si="85"/>
        <v>3.6428243924805135</v>
      </c>
      <c r="IF272" s="33">
        <f t="shared" si="85"/>
        <v>1.2567531323039198</v>
      </c>
      <c r="IG272" s="33">
        <f t="shared" si="85"/>
        <v>3.9450715698824625</v>
      </c>
      <c r="IH272" s="33">
        <f t="shared" si="85"/>
        <v>1.4126196106682536</v>
      </c>
      <c r="II272" s="33">
        <f t="shared" si="85"/>
        <v>7.8649982680983719</v>
      </c>
      <c r="IJ272" s="33">
        <f t="shared" si="85"/>
        <v>3.2654834720411778</v>
      </c>
      <c r="IK272" s="33">
        <f t="shared" si="85"/>
        <v>10.970677451971689</v>
      </c>
      <c r="IL272" s="33">
        <f t="shared" si="85"/>
        <v>56.093294460641395</v>
      </c>
      <c r="IM272" s="33">
        <f t="shared" si="85"/>
        <v>0.81140196147604593</v>
      </c>
      <c r="IN272" s="33">
        <f t="shared" si="85"/>
        <v>3.6561376637495022</v>
      </c>
    </row>
    <row r="273" spans="1:248" x14ac:dyDescent="0.25">
      <c r="A273" s="55">
        <v>27</v>
      </c>
      <c r="B273" s="6" t="s">
        <v>138</v>
      </c>
      <c r="C273" s="33">
        <f t="shared" si="72"/>
        <v>20.539419087136928</v>
      </c>
      <c r="D273" s="33">
        <f t="shared" si="84"/>
        <v>12.563745943439963</v>
      </c>
      <c r="E273" s="33">
        <f t="shared" si="84"/>
        <v>14.320613670787122</v>
      </c>
      <c r="F273" s="33">
        <f t="shared" si="84"/>
        <v>25.179409329285125</v>
      </c>
      <c r="G273" s="33">
        <f t="shared" si="84"/>
        <v>19.209684787574236</v>
      </c>
      <c r="H273" s="33">
        <f t="shared" si="84"/>
        <v>16.142557651991616</v>
      </c>
      <c r="I273" s="33">
        <f t="shared" si="84"/>
        <v>48.284931506849318</v>
      </c>
      <c r="J273" s="33">
        <f t="shared" si="84"/>
        <v>15.200314218381775</v>
      </c>
      <c r="K273" s="33">
        <f t="shared" si="84"/>
        <v>79.392541330257586</v>
      </c>
      <c r="L273" s="33">
        <f t="shared" si="84"/>
        <v>11.341307133703546</v>
      </c>
      <c r="M273" s="33">
        <f t="shared" si="84"/>
        <v>18.821459982409849</v>
      </c>
      <c r="N273" s="33">
        <f t="shared" si="84"/>
        <v>11.976587122917605</v>
      </c>
      <c r="O273" s="33">
        <f t="shared" si="84"/>
        <v>15.485585440489613</v>
      </c>
      <c r="P273" s="33">
        <f t="shared" si="84"/>
        <v>15.793609219486642</v>
      </c>
      <c r="Q273" s="33">
        <f t="shared" si="84"/>
        <v>8.3235638921453692</v>
      </c>
      <c r="R273" s="33">
        <f t="shared" si="84"/>
        <v>11.872349921892434</v>
      </c>
      <c r="S273" s="33">
        <f t="shared" si="84"/>
        <v>21.426224120933291</v>
      </c>
      <c r="T273" s="33">
        <f t="shared" si="84"/>
        <v>29.523600197813067</v>
      </c>
      <c r="U273" s="33">
        <f t="shared" si="84"/>
        <v>13.277947821017344</v>
      </c>
      <c r="V273" s="33">
        <f t="shared" si="84"/>
        <v>15.805014226660225</v>
      </c>
      <c r="W273" s="33">
        <f t="shared" si="84"/>
        <v>15.710872162485066</v>
      </c>
      <c r="X273" s="33">
        <f t="shared" si="84"/>
        <v>47.412788090754191</v>
      </c>
      <c r="Y273" s="33">
        <f t="shared" si="84"/>
        <v>11.633949191685913</v>
      </c>
      <c r="Z273" s="33">
        <f t="shared" si="84"/>
        <v>24.9570692615913</v>
      </c>
      <c r="AA273" s="33">
        <f t="shared" si="84"/>
        <v>14.158892566957567</v>
      </c>
      <c r="AB273" s="33">
        <f t="shared" si="84"/>
        <v>9.9392729390233754</v>
      </c>
      <c r="AC273" s="33">
        <f t="shared" si="84"/>
        <v>18.341215826508247</v>
      </c>
      <c r="AD273" s="33">
        <f t="shared" si="84"/>
        <v>9.9363829142684033</v>
      </c>
      <c r="AE273" s="33">
        <f t="shared" si="84"/>
        <v>32.263922518159802</v>
      </c>
      <c r="AF273" s="33">
        <f t="shared" si="84"/>
        <v>17.194092827004219</v>
      </c>
      <c r="AG273" s="33">
        <f t="shared" si="84"/>
        <v>16.721044045676997</v>
      </c>
      <c r="AH273" s="33">
        <f t="shared" si="84"/>
        <v>11.742707554225879</v>
      </c>
      <c r="AI273" s="33">
        <f t="shared" si="84"/>
        <v>11.847850636151472</v>
      </c>
      <c r="AJ273" s="33">
        <f t="shared" si="84"/>
        <v>22.177822177822179</v>
      </c>
      <c r="AK273" s="33">
        <f t="shared" si="84"/>
        <v>17.274846825353794</v>
      </c>
      <c r="AL273" s="33">
        <f t="shared" si="84"/>
        <v>22.031541461760217</v>
      </c>
      <c r="AM273" s="33">
        <f t="shared" si="84"/>
        <v>10.492599955820632</v>
      </c>
      <c r="AN273" s="33">
        <f t="shared" si="84"/>
        <v>26.831345826235093</v>
      </c>
      <c r="AO273" s="33">
        <f t="shared" si="84"/>
        <v>24.392097264437691</v>
      </c>
      <c r="AP273" s="33">
        <f t="shared" si="84"/>
        <v>41.106450515814537</v>
      </c>
      <c r="AQ273" s="33">
        <f t="shared" si="84"/>
        <v>15.648592999313657</v>
      </c>
      <c r="AR273" s="33">
        <f t="shared" si="84"/>
        <v>22.430636967565455</v>
      </c>
      <c r="AS273" s="33">
        <f t="shared" si="84"/>
        <v>18.695701229831883</v>
      </c>
      <c r="AT273" s="33">
        <f t="shared" si="84"/>
        <v>157.60403557792804</v>
      </c>
      <c r="AU273" s="33">
        <f t="shared" si="84"/>
        <v>14.267143321416963</v>
      </c>
      <c r="AV273" s="33">
        <f t="shared" si="84"/>
        <v>9.4341502291293082</v>
      </c>
      <c r="AW273" s="33">
        <f t="shared" si="84"/>
        <v>14.288414288414289</v>
      </c>
      <c r="AX273" s="33">
        <f t="shared" si="84"/>
        <v>12.331011880376895</v>
      </c>
      <c r="AY273" s="33">
        <f t="shared" si="84"/>
        <v>39.138604930847862</v>
      </c>
      <c r="AZ273" s="33">
        <f t="shared" si="84"/>
        <v>32.546652030735459</v>
      </c>
      <c r="BA273" s="33">
        <f t="shared" si="84"/>
        <v>16.819654427645787</v>
      </c>
      <c r="BB273" s="33">
        <f t="shared" si="84"/>
        <v>26.364399664147776</v>
      </c>
      <c r="BC273" s="33">
        <f t="shared" si="84"/>
        <v>20.117062613742561</v>
      </c>
      <c r="BD273" s="33">
        <f t="shared" si="84"/>
        <v>19.333108790838665</v>
      </c>
      <c r="BE273" s="33">
        <f t="shared" si="84"/>
        <v>25.985054347826086</v>
      </c>
      <c r="BF273" s="33">
        <f t="shared" si="84"/>
        <v>25.298465036952816</v>
      </c>
      <c r="BG273" s="33">
        <f t="shared" si="84"/>
        <v>38.624459120929174</v>
      </c>
      <c r="BH273" s="33">
        <f t="shared" si="84"/>
        <v>11.414048059149723</v>
      </c>
      <c r="BI273" s="33">
        <f t="shared" si="84"/>
        <v>72.653433522998739</v>
      </c>
      <c r="BJ273" s="33">
        <f t="shared" si="84"/>
        <v>24.464487034949268</v>
      </c>
      <c r="BK273" s="33">
        <f t="shared" si="84"/>
        <v>33.995584988962477</v>
      </c>
      <c r="BL273" s="33">
        <f t="shared" si="84"/>
        <v>21.854008060904611</v>
      </c>
      <c r="BM273" s="33">
        <f t="shared" si="84"/>
        <v>19.617706237424549</v>
      </c>
      <c r="BN273" s="33">
        <f t="shared" si="84"/>
        <v>48.748243709285987</v>
      </c>
      <c r="BO273" s="33">
        <f t="shared" si="84"/>
        <v>22.59923175416133</v>
      </c>
      <c r="BP273" s="33">
        <f t="shared" si="82"/>
        <v>29.389017788089717</v>
      </c>
      <c r="BQ273" s="33">
        <f t="shared" si="82"/>
        <v>7.956251340338838</v>
      </c>
      <c r="BR273" s="33">
        <f t="shared" si="82"/>
        <v>28.148148148148149</v>
      </c>
      <c r="BS273" s="33">
        <f t="shared" si="82"/>
        <v>12.417024599765716</v>
      </c>
      <c r="BT273" s="33">
        <f t="shared" si="82"/>
        <v>8.2645867706614666</v>
      </c>
      <c r="BU273" s="33">
        <f t="shared" si="82"/>
        <v>12.937783271528636</v>
      </c>
      <c r="BV273" s="33">
        <f t="shared" si="82"/>
        <v>27.718832891246688</v>
      </c>
      <c r="BW273" s="33">
        <f t="shared" si="82"/>
        <v>44.574902543159453</v>
      </c>
      <c r="BX273" s="33">
        <f t="shared" si="82"/>
        <v>11.94054888277528</v>
      </c>
      <c r="BY273" s="33">
        <f t="shared" si="82"/>
        <v>7.4847250509164969</v>
      </c>
      <c r="BZ273" s="33">
        <f t="shared" si="82"/>
        <v>14.550884329222768</v>
      </c>
      <c r="CA273" s="33">
        <f t="shared" si="82"/>
        <v>71.092533398901722</v>
      </c>
      <c r="CB273" s="33">
        <f t="shared" si="82"/>
        <v>20.450188609238761</v>
      </c>
      <c r="CC273" s="33">
        <f t="shared" si="82"/>
        <v>15.074496056091146</v>
      </c>
      <c r="CD273" s="33">
        <f t="shared" si="82"/>
        <v>9.7660223804679553</v>
      </c>
      <c r="CE273" s="33">
        <f t="shared" si="82"/>
        <v>12.868050767384254</v>
      </c>
      <c r="CF273" s="33">
        <f t="shared" si="82"/>
        <v>33.807773254625118</v>
      </c>
      <c r="CG273" s="33">
        <f t="shared" si="82"/>
        <v>24.172185430463578</v>
      </c>
      <c r="CH273" s="33">
        <f t="shared" si="82"/>
        <v>16.766467065868262</v>
      </c>
      <c r="CI273" s="33">
        <f t="shared" si="82"/>
        <v>21.523381662242187</v>
      </c>
      <c r="CJ273" s="33">
        <f t="shared" si="82"/>
        <v>31.599502929167407</v>
      </c>
      <c r="CK273" s="33">
        <f t="shared" si="82"/>
        <v>25.13006107215562</v>
      </c>
      <c r="CL273" s="33">
        <f t="shared" si="82"/>
        <v>22.481369031189622</v>
      </c>
      <c r="CM273" s="33">
        <f t="shared" si="82"/>
        <v>56.656573039573978</v>
      </c>
      <c r="CN273" s="33">
        <f t="shared" si="82"/>
        <v>22.70653826659909</v>
      </c>
      <c r="CO273" s="33">
        <f t="shared" si="82"/>
        <v>84.592283416471545</v>
      </c>
      <c r="CP273" s="33">
        <f t="shared" si="82"/>
        <v>28.386024788934794</v>
      </c>
      <c r="CQ273" s="33">
        <f t="shared" si="82"/>
        <v>21.462829736211031</v>
      </c>
      <c r="CR273" s="33">
        <f t="shared" si="82"/>
        <v>14.985356329319883</v>
      </c>
      <c r="CS273" s="33">
        <f t="shared" si="82"/>
        <v>34.695529030952862</v>
      </c>
      <c r="CT273" s="33">
        <f t="shared" si="82"/>
        <v>32.518912657907116</v>
      </c>
      <c r="CU273" s="33">
        <f t="shared" si="82"/>
        <v>10.989611809732095</v>
      </c>
      <c r="CV273" s="33">
        <f t="shared" si="82"/>
        <v>17.611447440836546</v>
      </c>
      <c r="CW273" s="33">
        <f t="shared" si="82"/>
        <v>22.194092827004219</v>
      </c>
      <c r="CX273" s="33">
        <f t="shared" si="82"/>
        <v>49.748205967518572</v>
      </c>
      <c r="CY273" s="33">
        <f t="shared" si="82"/>
        <v>19.226686884003033</v>
      </c>
      <c r="CZ273" s="33">
        <f t="shared" si="82"/>
        <v>29.003070848870365</v>
      </c>
      <c r="DA273" s="33">
        <f t="shared" si="82"/>
        <v>17.629846378931969</v>
      </c>
      <c r="DB273" s="33">
        <f t="shared" si="82"/>
        <v>55.459313413858865</v>
      </c>
      <c r="DC273" s="33">
        <f t="shared" si="82"/>
        <v>17.995765702187722</v>
      </c>
      <c r="DD273" s="33">
        <f t="shared" si="82"/>
        <v>41.909023117076813</v>
      </c>
      <c r="DE273" s="33">
        <f t="shared" si="82"/>
        <v>23.053328310821719</v>
      </c>
      <c r="DF273" s="33">
        <f t="shared" si="82"/>
        <v>29.051721248282103</v>
      </c>
      <c r="DG273" s="33">
        <f t="shared" si="82"/>
        <v>30.05028394166062</v>
      </c>
      <c r="DH273" s="33">
        <f t="shared" si="82"/>
        <v>15.219062259800154</v>
      </c>
      <c r="DI273" s="33">
        <f t="shared" si="82"/>
        <v>33.485453508271533</v>
      </c>
      <c r="DJ273" s="33">
        <f t="shared" si="82"/>
        <v>20.788043478260871</v>
      </c>
      <c r="DK273" s="33">
        <f t="shared" si="82"/>
        <v>38.536479757523274</v>
      </c>
      <c r="DL273" s="33">
        <f t="shared" si="82"/>
        <v>16.86046511627907</v>
      </c>
      <c r="DM273" s="33">
        <f t="shared" si="82"/>
        <v>31.249306762302659</v>
      </c>
      <c r="DN273" s="33">
        <f t="shared" si="82"/>
        <v>27.630057803468205</v>
      </c>
      <c r="DO273" s="33">
        <f t="shared" si="82"/>
        <v>34.757180609106271</v>
      </c>
      <c r="DP273" s="33">
        <f t="shared" si="82"/>
        <v>37.919086428187988</v>
      </c>
      <c r="DQ273" s="33">
        <f t="shared" si="82"/>
        <v>20.729253981559097</v>
      </c>
      <c r="DR273" s="33">
        <f t="shared" si="82"/>
        <v>34.062927496580024</v>
      </c>
      <c r="DS273" s="33">
        <f t="shared" si="82"/>
        <v>34.421309322828733</v>
      </c>
      <c r="DT273" s="33">
        <f t="shared" si="82"/>
        <v>46.866652968974726</v>
      </c>
      <c r="DU273" s="33">
        <f t="shared" si="82"/>
        <v>21.458625525946704</v>
      </c>
      <c r="DV273" s="33">
        <f t="shared" si="82"/>
        <v>41.290522723747479</v>
      </c>
      <c r="DW273" s="33">
        <f t="shared" si="82"/>
        <v>33.472715868701655</v>
      </c>
      <c r="DX273" s="33">
        <f t="shared" si="82"/>
        <v>186.07287339469468</v>
      </c>
      <c r="DY273" s="33">
        <f t="shared" si="82"/>
        <v>35.209915335602687</v>
      </c>
      <c r="DZ273" s="33">
        <f t="shared" si="82"/>
        <v>13.838953302840123</v>
      </c>
      <c r="EA273" s="33">
        <f t="shared" si="75"/>
        <v>23.831871046725158</v>
      </c>
      <c r="EB273" s="33">
        <f t="shared" si="81"/>
        <v>14.734821214302857</v>
      </c>
      <c r="EC273" s="33">
        <f t="shared" si="81"/>
        <v>53.689447990987603</v>
      </c>
      <c r="ED273" s="33">
        <f t="shared" si="81"/>
        <v>47.118812702097671</v>
      </c>
      <c r="EE273" s="33">
        <f t="shared" si="81"/>
        <v>27.12116701399226</v>
      </c>
      <c r="EF273" s="33">
        <f t="shared" si="81"/>
        <v>43.497757847533627</v>
      </c>
      <c r="EG273" s="33">
        <f t="shared" si="81"/>
        <v>33.598335289723614</v>
      </c>
      <c r="EH273" s="33">
        <f t="shared" si="81"/>
        <v>29.496699669966997</v>
      </c>
      <c r="EI273" s="33">
        <f t="shared" si="81"/>
        <v>38.908872901678663</v>
      </c>
      <c r="EJ273" s="33">
        <f t="shared" si="81"/>
        <v>32.947583390061261</v>
      </c>
      <c r="EK273" s="33">
        <f t="shared" si="81"/>
        <v>58.038470672049392</v>
      </c>
      <c r="EL273" s="33">
        <f t="shared" si="81"/>
        <v>16.161616161616163</v>
      </c>
      <c r="EM273" s="33">
        <f t="shared" si="81"/>
        <v>110.52239815942617</v>
      </c>
      <c r="EN273" s="33">
        <f t="shared" si="81"/>
        <v>32.569558101472992</v>
      </c>
      <c r="EO273" s="33">
        <f t="shared" si="81"/>
        <v>33.592233009708735</v>
      </c>
      <c r="EP273" s="33">
        <f t="shared" si="81"/>
        <v>28.297362110311752</v>
      </c>
      <c r="EQ273" s="33">
        <f t="shared" si="81"/>
        <v>19.623846699787084</v>
      </c>
      <c r="ER273" s="33">
        <f t="shared" si="81"/>
        <v>51.610105171852972</v>
      </c>
      <c r="ES273" s="33">
        <f t="shared" si="81"/>
        <v>29.223744292237441</v>
      </c>
      <c r="ET273" s="33">
        <f t="shared" si="81"/>
        <v>41.998907700709992</v>
      </c>
      <c r="EU273" s="33">
        <f t="shared" si="81"/>
        <v>12.978723404255318</v>
      </c>
      <c r="EV273" s="33">
        <f t="shared" si="81"/>
        <v>29.784366576819405</v>
      </c>
      <c r="EW273" s="33">
        <f t="shared" si="81"/>
        <v>18.391689111196612</v>
      </c>
      <c r="EX273" s="33">
        <f t="shared" si="81"/>
        <v>13.502227171492203</v>
      </c>
      <c r="EY273" s="33">
        <f t="shared" si="81"/>
        <v>17.761904761904763</v>
      </c>
      <c r="EZ273" s="33">
        <f t="shared" si="81"/>
        <v>39.082969432314414</v>
      </c>
      <c r="FA273" s="33">
        <f t="shared" si="81"/>
        <v>54.725872224739469</v>
      </c>
      <c r="FB273" s="33">
        <f t="shared" si="81"/>
        <v>27.725203106865457</v>
      </c>
      <c r="FC273" s="33">
        <f t="shared" si="81"/>
        <v>15.776600081532818</v>
      </c>
      <c r="FD273" s="33">
        <f t="shared" si="81"/>
        <v>34.234630614775405</v>
      </c>
      <c r="FE273" s="33">
        <f t="shared" si="81"/>
        <v>89.750412919801803</v>
      </c>
      <c r="FF273" s="33">
        <f t="shared" si="81"/>
        <v>38.744635973525348</v>
      </c>
      <c r="FG273" s="33">
        <f t="shared" si="81"/>
        <v>20.43010752688172</v>
      </c>
      <c r="FH273" s="33">
        <f t="shared" si="81"/>
        <v>13.34231805929919</v>
      </c>
      <c r="FI273" s="33">
        <f t="shared" si="81"/>
        <v>49.205665613934343</v>
      </c>
      <c r="FJ273" s="33">
        <f t="shared" si="81"/>
        <v>50.860314997085943</v>
      </c>
      <c r="FK273" s="33">
        <f t="shared" si="81"/>
        <v>22.308308843173926</v>
      </c>
      <c r="FL273" s="33">
        <f t="shared" si="81"/>
        <v>14.453613403350838</v>
      </c>
      <c r="FM273" s="33">
        <f t="shared" si="81"/>
        <v>17.822993384096865</v>
      </c>
      <c r="FN273" s="33">
        <f t="shared" si="81"/>
        <v>28.657934155591676</v>
      </c>
      <c r="FO273" s="33">
        <f t="shared" si="81"/>
        <v>22.147727272727273</v>
      </c>
      <c r="FP273" s="33">
        <f t="shared" si="81"/>
        <v>19.314317440488583</v>
      </c>
      <c r="FQ273" s="33">
        <f t="shared" si="81"/>
        <v>52.558686701245925</v>
      </c>
      <c r="FR273" s="33">
        <f t="shared" si="81"/>
        <v>18.457117595048629</v>
      </c>
      <c r="FS273" s="33">
        <f t="shared" si="81"/>
        <v>82.051552926262417</v>
      </c>
      <c r="FT273" s="33">
        <f t="shared" si="81"/>
        <v>17.691277415034321</v>
      </c>
      <c r="FU273" s="33">
        <f t="shared" si="81"/>
        <v>19.959473150962513</v>
      </c>
      <c r="FV273" s="33">
        <f t="shared" si="81"/>
        <v>13.392648091781783</v>
      </c>
      <c r="FW273" s="33">
        <f t="shared" si="81"/>
        <v>23.9870921477232</v>
      </c>
      <c r="FX273" s="33">
        <f t="shared" si="81"/>
        <v>23.744519900283674</v>
      </c>
      <c r="FY273" s="33">
        <f t="shared" si="81"/>
        <v>9.6246119108100476</v>
      </c>
      <c r="FZ273" s="33">
        <f t="shared" si="81"/>
        <v>14.375461936437548</v>
      </c>
      <c r="GA273" s="33">
        <f t="shared" si="81"/>
        <v>21.846096929337772</v>
      </c>
      <c r="GB273" s="33">
        <f t="shared" si="81"/>
        <v>38.937949244535716</v>
      </c>
      <c r="GC273" s="33">
        <f t="shared" si="81"/>
        <v>16.172646905876235</v>
      </c>
      <c r="GD273" s="33">
        <f t="shared" si="81"/>
        <v>22.339184459697766</v>
      </c>
      <c r="GE273" s="33">
        <f t="shared" si="81"/>
        <v>16.479894528675015</v>
      </c>
      <c r="GF273" s="33">
        <f t="shared" si="81"/>
        <v>51.685345917249514</v>
      </c>
      <c r="GG273" s="33">
        <f t="shared" si="81"/>
        <v>14.469300333174678</v>
      </c>
      <c r="GH273" s="33">
        <f t="shared" si="81"/>
        <v>32.350081037277143</v>
      </c>
      <c r="GI273" s="33">
        <f t="shared" si="81"/>
        <v>18.436421211098711</v>
      </c>
      <c r="GJ273" s="33">
        <f t="shared" si="81"/>
        <v>16.284758124590017</v>
      </c>
      <c r="GK273" s="33">
        <f t="shared" si="81"/>
        <v>23.960921278459896</v>
      </c>
      <c r="GL273" s="33">
        <f t="shared" si="81"/>
        <v>12.443284481027908</v>
      </c>
      <c r="GM273" s="33">
        <f t="shared" ref="GM273:IN275" si="86">GM258/GM$260*100</f>
        <v>33.068549573403942</v>
      </c>
      <c r="GN273" s="33">
        <f t="shared" si="86"/>
        <v>18.181818181818183</v>
      </c>
      <c r="GO273" s="33">
        <f t="shared" si="86"/>
        <v>24.370193582604081</v>
      </c>
      <c r="GP273" s="33">
        <f t="shared" si="86"/>
        <v>14.171263462043605</v>
      </c>
      <c r="GQ273" s="33">
        <f t="shared" si="86"/>
        <v>18.398862388983137</v>
      </c>
      <c r="GR273" s="33">
        <f t="shared" si="86"/>
        <v>24.65166130760986</v>
      </c>
      <c r="GS273" s="33">
        <f t="shared" si="86"/>
        <v>23.995865081614621</v>
      </c>
      <c r="GT273" s="33">
        <f t="shared" si="86"/>
        <v>28.545989315512514</v>
      </c>
      <c r="GU273" s="33">
        <f t="shared" si="86"/>
        <v>15.285999921590152</v>
      </c>
      <c r="GV273" s="33">
        <f t="shared" si="86"/>
        <v>29.131799163179917</v>
      </c>
      <c r="GW273" s="33">
        <f t="shared" si="86"/>
        <v>29.50850661625709</v>
      </c>
      <c r="GX273" s="33">
        <f t="shared" si="86"/>
        <v>44.061405871263133</v>
      </c>
      <c r="GY273" s="33">
        <f t="shared" si="86"/>
        <v>18.576388888888889</v>
      </c>
      <c r="GZ273" s="33">
        <f t="shared" si="86"/>
        <v>31.028745397904277</v>
      </c>
      <c r="HA273" s="33">
        <f t="shared" si="86"/>
        <v>25.294594426086412</v>
      </c>
      <c r="HB273" s="33">
        <f t="shared" si="86"/>
        <v>170.13654119530287</v>
      </c>
      <c r="HC273" s="33">
        <f t="shared" si="86"/>
        <v>23.183494097054115</v>
      </c>
      <c r="HD273" s="33">
        <f t="shared" si="86"/>
        <v>11.555281164788806</v>
      </c>
      <c r="HE273" s="33">
        <f t="shared" si="86"/>
        <v>18.931657501963866</v>
      </c>
      <c r="HF273" s="33">
        <f t="shared" si="86"/>
        <v>13.470471134704711</v>
      </c>
      <c r="HG273" s="33">
        <f t="shared" si="86"/>
        <v>45.619528760107443</v>
      </c>
      <c r="HH273" s="33">
        <f t="shared" si="86"/>
        <v>39.652531441470494</v>
      </c>
      <c r="HI273" s="33">
        <f t="shared" si="86"/>
        <v>21.65911664779162</v>
      </c>
      <c r="HJ273" s="33">
        <f t="shared" si="86"/>
        <v>34.295415959252971</v>
      </c>
      <c r="HK273" s="33">
        <f t="shared" si="86"/>
        <v>26.599938562359206</v>
      </c>
      <c r="HL273" s="33">
        <f t="shared" si="86"/>
        <v>24.05651608105596</v>
      </c>
      <c r="HM273" s="33">
        <f t="shared" si="86"/>
        <v>30.689206762028608</v>
      </c>
      <c r="HN273" s="33">
        <f t="shared" si="86"/>
        <v>28.673059078255491</v>
      </c>
      <c r="HO273" s="33">
        <f t="shared" si="86"/>
        <v>48.209718670076725</v>
      </c>
      <c r="HP273" s="33">
        <f t="shared" si="86"/>
        <v>13.771240172457519</v>
      </c>
      <c r="HQ273" s="33">
        <f t="shared" si="86"/>
        <v>87.43089903986035</v>
      </c>
      <c r="HR273" s="33">
        <f t="shared" si="86"/>
        <v>28.008021390374331</v>
      </c>
      <c r="HS273" s="33">
        <f t="shared" si="86"/>
        <v>33.710174717368965</v>
      </c>
      <c r="HT273" s="33">
        <f t="shared" si="86"/>
        <v>24.744649805447473</v>
      </c>
      <c r="HU273" s="33">
        <f t="shared" si="86"/>
        <v>19.651182869970643</v>
      </c>
      <c r="HV273" s="33">
        <f t="shared" si="86"/>
        <v>50.287272087705922</v>
      </c>
      <c r="HW273" s="33">
        <f t="shared" si="86"/>
        <v>25.563648976760316</v>
      </c>
      <c r="HX273" s="33">
        <f t="shared" si="86"/>
        <v>35.490716180371351</v>
      </c>
      <c r="HY273" s="33">
        <f t="shared" si="86"/>
        <v>10.194635651554712</v>
      </c>
      <c r="HZ273" s="33">
        <f t="shared" si="86"/>
        <v>28.755641521598967</v>
      </c>
      <c r="IA273" s="33">
        <f t="shared" si="86"/>
        <v>15.410693529639675</v>
      </c>
      <c r="IB273" s="33">
        <f t="shared" si="86"/>
        <v>10.96988517368383</v>
      </c>
      <c r="IC273" s="33">
        <f t="shared" si="86"/>
        <v>15.192576772958244</v>
      </c>
      <c r="ID273" s="33">
        <f t="shared" si="86"/>
        <v>31.725265739983648</v>
      </c>
      <c r="IE273" s="33">
        <f t="shared" si="86"/>
        <v>49.711141678129302</v>
      </c>
      <c r="IF273" s="33">
        <f t="shared" si="86"/>
        <v>18.719108011801218</v>
      </c>
      <c r="IG273" s="33">
        <f t="shared" si="86"/>
        <v>11.003142092400791</v>
      </c>
      <c r="IH273" s="33">
        <f t="shared" si="86"/>
        <v>22.255806305107043</v>
      </c>
      <c r="II273" s="33">
        <f t="shared" si="86"/>
        <v>79.899116730169723</v>
      </c>
      <c r="IJ273" s="33">
        <f t="shared" si="86"/>
        <v>28.874628162705974</v>
      </c>
      <c r="IK273" s="33">
        <f t="shared" si="86"/>
        <v>17.492416582406474</v>
      </c>
      <c r="IL273" s="33">
        <f t="shared" si="86"/>
        <v>11.311953352769679</v>
      </c>
      <c r="IM273" s="33">
        <f t="shared" si="86"/>
        <v>20.528973601717553</v>
      </c>
      <c r="IN273" s="33">
        <f t="shared" si="86"/>
        <v>41.212792011105563</v>
      </c>
    </row>
    <row r="274" spans="1:248" x14ac:dyDescent="0.25">
      <c r="A274" s="55">
        <v>28</v>
      </c>
      <c r="B274" s="6" t="s">
        <v>139</v>
      </c>
      <c r="C274" s="33">
        <f t="shared" si="72"/>
        <v>13.3298755186722</v>
      </c>
      <c r="D274" s="33">
        <f t="shared" si="84"/>
        <v>10.941121928604543</v>
      </c>
      <c r="E274" s="33">
        <f t="shared" si="84"/>
        <v>10.690379635510823</v>
      </c>
      <c r="F274" s="33">
        <f t="shared" si="84"/>
        <v>12.848468120342257</v>
      </c>
      <c r="G274" s="33">
        <f t="shared" si="84"/>
        <v>13.956144358154409</v>
      </c>
      <c r="H274" s="33">
        <f t="shared" si="84"/>
        <v>9.5317959468902878</v>
      </c>
      <c r="I274" s="33">
        <f t="shared" si="84"/>
        <v>15.331506849315069</v>
      </c>
      <c r="J274" s="33">
        <f t="shared" si="84"/>
        <v>8.1696779261586805</v>
      </c>
      <c r="K274" s="33">
        <f t="shared" si="84"/>
        <v>16.933047728895477</v>
      </c>
      <c r="L274" s="33">
        <f t="shared" si="84"/>
        <v>8.150897052541648</v>
      </c>
      <c r="M274" s="33">
        <f t="shared" si="84"/>
        <v>5.7167985927880389</v>
      </c>
      <c r="N274" s="33">
        <f t="shared" si="84"/>
        <v>8.4046225423983181</v>
      </c>
      <c r="O274" s="33">
        <f t="shared" si="84"/>
        <v>10.388146239330005</v>
      </c>
      <c r="P274" s="33">
        <f t="shared" si="84"/>
        <v>10.309717129387113</v>
      </c>
      <c r="Q274" s="33">
        <f t="shared" si="84"/>
        <v>10.668229777256741</v>
      </c>
      <c r="R274" s="33">
        <f t="shared" si="84"/>
        <v>9.3952242802945776</v>
      </c>
      <c r="S274" s="33">
        <f t="shared" si="84"/>
        <v>8.5441998028261583</v>
      </c>
      <c r="T274" s="33">
        <f t="shared" si="84"/>
        <v>13.017198747183912</v>
      </c>
      <c r="U274" s="33">
        <f t="shared" si="84"/>
        <v>10.290045182917943</v>
      </c>
      <c r="V274" s="33">
        <f t="shared" si="84"/>
        <v>11.338379771299726</v>
      </c>
      <c r="W274" s="33">
        <f t="shared" si="84"/>
        <v>5.1373954599761049</v>
      </c>
      <c r="X274" s="33">
        <f t="shared" si="84"/>
        <v>14.769975786924938</v>
      </c>
      <c r="Y274" s="33">
        <f t="shared" si="84"/>
        <v>11.431870669745958</v>
      </c>
      <c r="Z274" s="33">
        <f t="shared" si="84"/>
        <v>7.8992558672009157</v>
      </c>
      <c r="AA274" s="33">
        <f t="shared" si="84"/>
        <v>10.367138128197412</v>
      </c>
      <c r="AB274" s="33">
        <f t="shared" si="84"/>
        <v>5.8480991598036773</v>
      </c>
      <c r="AC274" s="33">
        <f t="shared" si="84"/>
        <v>10.640212250547929</v>
      </c>
      <c r="AD274" s="33">
        <f t="shared" si="84"/>
        <v>7.8158133898818534</v>
      </c>
      <c r="AE274" s="33">
        <f t="shared" si="84"/>
        <v>15.980629539951574</v>
      </c>
      <c r="AF274" s="33">
        <f t="shared" si="84"/>
        <v>6.7510548523206744</v>
      </c>
      <c r="AG274" s="33">
        <f t="shared" si="84"/>
        <v>9.5490561640643215</v>
      </c>
      <c r="AH274" s="33">
        <f t="shared" si="84"/>
        <v>7.6040887559212162</v>
      </c>
      <c r="AI274" s="33">
        <f t="shared" si="84"/>
        <v>8.9456448091545582</v>
      </c>
      <c r="AJ274" s="33">
        <f t="shared" si="84"/>
        <v>13.536463536463536</v>
      </c>
      <c r="AK274" s="33">
        <f t="shared" si="84"/>
        <v>9.5673155126606311</v>
      </c>
      <c r="AL274" s="33">
        <f t="shared" si="84"/>
        <v>9.5641851789045269</v>
      </c>
      <c r="AM274" s="33">
        <f t="shared" si="84"/>
        <v>10.647227744643253</v>
      </c>
      <c r="AN274" s="33">
        <f t="shared" si="84"/>
        <v>6.5587734241908002</v>
      </c>
      <c r="AO274" s="33">
        <f t="shared" si="84"/>
        <v>12.405015197568389</v>
      </c>
      <c r="AP274" s="33">
        <f t="shared" si="84"/>
        <v>18.716698786985603</v>
      </c>
      <c r="AQ274" s="33">
        <f t="shared" si="84"/>
        <v>12.76595744680851</v>
      </c>
      <c r="AR274" s="33">
        <f t="shared" si="84"/>
        <v>12.244366288914939</v>
      </c>
      <c r="AS274" s="33">
        <f t="shared" si="84"/>
        <v>11.288502764301027</v>
      </c>
      <c r="AT274" s="33">
        <f t="shared" si="84"/>
        <v>20.470106435168397</v>
      </c>
      <c r="AU274" s="33">
        <f t="shared" si="84"/>
        <v>10.705232369190771</v>
      </c>
      <c r="AV274" s="33">
        <f t="shared" si="84"/>
        <v>6.5351663678023515</v>
      </c>
      <c r="AW274" s="33">
        <f t="shared" si="84"/>
        <v>10.017010017010017</v>
      </c>
      <c r="AX274" s="33">
        <f t="shared" si="84"/>
        <v>7.0053256861941833</v>
      </c>
      <c r="AY274" s="33">
        <f t="shared" si="84"/>
        <v>10.412908398476649</v>
      </c>
      <c r="AZ274" s="33">
        <f t="shared" si="84"/>
        <v>15.76760232084052</v>
      </c>
      <c r="BA274" s="33">
        <f t="shared" si="84"/>
        <v>9.9892008639308862</v>
      </c>
      <c r="BB274" s="33">
        <f t="shared" si="84"/>
        <v>12.891558483498031</v>
      </c>
      <c r="BC274" s="33">
        <f t="shared" si="84"/>
        <v>14.372141065368158</v>
      </c>
      <c r="BD274" s="33">
        <f t="shared" si="84"/>
        <v>12.529471202425057</v>
      </c>
      <c r="BE274" s="33">
        <f t="shared" si="84"/>
        <v>7.9483695652173916</v>
      </c>
      <c r="BF274" s="33">
        <f t="shared" si="84"/>
        <v>10.289937464468448</v>
      </c>
      <c r="BG274" s="33">
        <f t="shared" si="84"/>
        <v>17.171487132771578</v>
      </c>
      <c r="BH274" s="33">
        <f t="shared" si="84"/>
        <v>10.489833641404806</v>
      </c>
      <c r="BI274" s="33">
        <f t="shared" si="84"/>
        <v>13.156408808582723</v>
      </c>
      <c r="BJ274" s="33">
        <f t="shared" si="84"/>
        <v>10.484780157835401</v>
      </c>
      <c r="BK274" s="33">
        <f t="shared" si="84"/>
        <v>24.503311258278146</v>
      </c>
      <c r="BL274" s="33">
        <f t="shared" si="84"/>
        <v>10.076130765785939</v>
      </c>
      <c r="BM274" s="33">
        <f t="shared" si="84"/>
        <v>7.2434607645875255</v>
      </c>
      <c r="BN274" s="33">
        <f t="shared" si="84"/>
        <v>19.012645293140888</v>
      </c>
      <c r="BO274" s="33">
        <f t="shared" si="84"/>
        <v>8.6427656850192065</v>
      </c>
      <c r="BP274" s="33">
        <f t="shared" si="82"/>
        <v>14.436710492394948</v>
      </c>
      <c r="BQ274" s="33">
        <f t="shared" si="82"/>
        <v>5.1040102938022729</v>
      </c>
      <c r="BR274" s="33">
        <f t="shared" si="82"/>
        <v>11.358024691358025</v>
      </c>
      <c r="BS274" s="33">
        <f t="shared" si="82"/>
        <v>9.5275283092541976</v>
      </c>
      <c r="BT274" s="33">
        <f t="shared" si="82"/>
        <v>9.3295335233238337</v>
      </c>
      <c r="BU274" s="33">
        <f t="shared" si="82"/>
        <v>10.27331410520533</v>
      </c>
      <c r="BV274" s="33">
        <f t="shared" si="82"/>
        <v>5.8355437665782492</v>
      </c>
      <c r="BW274" s="33">
        <f t="shared" si="82"/>
        <v>14.121960274735473</v>
      </c>
      <c r="BX274" s="33">
        <f t="shared" si="82"/>
        <v>8.8673421458766697</v>
      </c>
      <c r="BY274" s="33">
        <f t="shared" si="82"/>
        <v>7.6680244399185336</v>
      </c>
      <c r="BZ274" s="33">
        <f t="shared" si="82"/>
        <v>9.2191643281929814</v>
      </c>
      <c r="CA274" s="33">
        <f t="shared" si="82"/>
        <v>16.707646914187364</v>
      </c>
      <c r="CB274" s="33">
        <f t="shared" si="82"/>
        <v>13.988003215632924</v>
      </c>
      <c r="CC274" s="33">
        <f t="shared" si="82"/>
        <v>6.7484662576687118</v>
      </c>
      <c r="CD274" s="33">
        <f t="shared" si="82"/>
        <v>23.397761953204476</v>
      </c>
      <c r="CE274" s="33">
        <f t="shared" si="82"/>
        <v>11.972981945402077</v>
      </c>
      <c r="CF274" s="33">
        <f t="shared" si="82"/>
        <v>11.711225028283346</v>
      </c>
      <c r="CG274" s="33">
        <f t="shared" si="82"/>
        <v>21.192052980132452</v>
      </c>
      <c r="CH274" s="33">
        <f t="shared" si="82"/>
        <v>19.216113228089277</v>
      </c>
      <c r="CI274" s="33">
        <f t="shared" si="82"/>
        <v>21.947110475801512</v>
      </c>
      <c r="CJ274" s="33">
        <f t="shared" si="82"/>
        <v>28.22652227942482</v>
      </c>
      <c r="CK274" s="33">
        <f t="shared" si="82"/>
        <v>25.582447410088214</v>
      </c>
      <c r="CL274" s="33">
        <f t="shared" si="82"/>
        <v>21.349710184929616</v>
      </c>
      <c r="CM274" s="33">
        <f t="shared" si="82"/>
        <v>29.372454839720163</v>
      </c>
      <c r="CN274" s="33">
        <f t="shared" si="82"/>
        <v>18.905220476431829</v>
      </c>
      <c r="CO274" s="33">
        <f t="shared" si="82"/>
        <v>30.179171332586783</v>
      </c>
      <c r="CP274" s="33">
        <f t="shared" si="82"/>
        <v>19.673971618465959</v>
      </c>
      <c r="CQ274" s="33">
        <f t="shared" si="82"/>
        <v>14.388489208633093</v>
      </c>
      <c r="CR274" s="33">
        <f t="shared" si="82"/>
        <v>18.304588350146435</v>
      </c>
      <c r="CS274" s="33">
        <f t="shared" si="82"/>
        <v>23.892373052801943</v>
      </c>
      <c r="CT274" s="33">
        <f t="shared" si="82"/>
        <v>24.537590038730229</v>
      </c>
      <c r="CU274" s="33">
        <f t="shared" si="82"/>
        <v>18.151995626025151</v>
      </c>
      <c r="CV274" s="33">
        <f t="shared" si="82"/>
        <v>19.592735277930657</v>
      </c>
      <c r="CW274" s="33">
        <f t="shared" si="82"/>
        <v>17.004219409282701</v>
      </c>
      <c r="CX274" s="33">
        <f t="shared" si="82"/>
        <v>25.066095933526377</v>
      </c>
      <c r="CY274" s="33">
        <f t="shared" si="82"/>
        <v>18.620166793025021</v>
      </c>
      <c r="CZ274" s="33">
        <f t="shared" si="82"/>
        <v>25.279666593551219</v>
      </c>
      <c r="DA274" s="33">
        <f t="shared" si="82"/>
        <v>15.435259692757864</v>
      </c>
      <c r="DB274" s="33">
        <f t="shared" si="82"/>
        <v>25.977431659249838</v>
      </c>
      <c r="DC274" s="33">
        <f t="shared" si="82"/>
        <v>17.466478475652789</v>
      </c>
      <c r="DD274" s="33">
        <f t="shared" si="82"/>
        <v>18.26994780014914</v>
      </c>
      <c r="DE274" s="33">
        <f t="shared" si="82"/>
        <v>22.047032233762039</v>
      </c>
      <c r="DF274" s="33">
        <f t="shared" si="82"/>
        <v>15.348774846646332</v>
      </c>
      <c r="DG274" s="33">
        <f t="shared" si="82"/>
        <v>23.680984664648637</v>
      </c>
      <c r="DH274" s="33">
        <f t="shared" si="82"/>
        <v>16.781962592877271</v>
      </c>
      <c r="DI274" s="33">
        <f t="shared" si="82"/>
        <v>27.495721620079859</v>
      </c>
      <c r="DJ274" s="33">
        <f t="shared" si="82"/>
        <v>17.934782608695652</v>
      </c>
      <c r="DK274" s="33">
        <f t="shared" si="82"/>
        <v>22.786317384715307</v>
      </c>
      <c r="DL274" s="33">
        <f t="shared" si="82"/>
        <v>18.964562569213733</v>
      </c>
      <c r="DM274" s="33">
        <f t="shared" si="82"/>
        <v>21.381299219876514</v>
      </c>
      <c r="DN274" s="33">
        <f t="shared" si="82"/>
        <v>25.895953757225431</v>
      </c>
      <c r="DO274" s="33">
        <f t="shared" si="82"/>
        <v>23.775072564224754</v>
      </c>
      <c r="DP274" s="33">
        <f t="shared" si="82"/>
        <v>23.376116343760675</v>
      </c>
      <c r="DQ274" s="33">
        <f t="shared" si="82"/>
        <v>20.888516345347863</v>
      </c>
      <c r="DR274" s="33">
        <f t="shared" si="82"/>
        <v>16.82626538987688</v>
      </c>
      <c r="DS274" s="33">
        <f t="shared" si="82"/>
        <v>23.841680735321702</v>
      </c>
      <c r="DT274" s="33">
        <f t="shared" si="82"/>
        <v>34.055886583110748</v>
      </c>
      <c r="DU274" s="33">
        <f t="shared" si="82"/>
        <v>21.037868162692845</v>
      </c>
      <c r="DV274" s="33">
        <f t="shared" si="82"/>
        <v>27.749340778656737</v>
      </c>
      <c r="DW274" s="33">
        <f t="shared" si="82"/>
        <v>29.758171301135967</v>
      </c>
      <c r="DX274" s="33">
        <f t="shared" si="82"/>
        <v>40.275854579023104</v>
      </c>
      <c r="DY274" s="33">
        <f t="shared" si="82"/>
        <v>24.334468010823077</v>
      </c>
      <c r="DZ274" s="33">
        <f t="shared" si="82"/>
        <v>14.009147962982663</v>
      </c>
      <c r="EA274" s="33">
        <f t="shared" si="75"/>
        <v>19.853091205876353</v>
      </c>
      <c r="EB274" s="33">
        <f t="shared" ref="EB274:GM275" si="87">EB259/EB$260*100</f>
        <v>16.654667626589873</v>
      </c>
      <c r="EC274" s="33">
        <f t="shared" si="87"/>
        <v>23.303917887094755</v>
      </c>
      <c r="ED274" s="33">
        <f t="shared" si="87"/>
        <v>30.735428239781115</v>
      </c>
      <c r="EE274" s="33">
        <f t="shared" si="87"/>
        <v>21.256326287585591</v>
      </c>
      <c r="EF274" s="33">
        <f t="shared" si="87"/>
        <v>24.902840059790734</v>
      </c>
      <c r="EG274" s="33">
        <f t="shared" si="87"/>
        <v>30.626400597588304</v>
      </c>
      <c r="EH274" s="33">
        <f t="shared" si="87"/>
        <v>23.473597359735972</v>
      </c>
      <c r="EI274" s="33">
        <f t="shared" si="87"/>
        <v>18.824940047961629</v>
      </c>
      <c r="EJ274" s="33">
        <f t="shared" si="87"/>
        <v>24.778761061946902</v>
      </c>
      <c r="EK274" s="33">
        <f t="shared" si="87"/>
        <v>34.76608881500831</v>
      </c>
      <c r="EL274" s="33">
        <f t="shared" si="87"/>
        <v>18.462401795735129</v>
      </c>
      <c r="EM274" s="33">
        <f t="shared" si="87"/>
        <v>29.307078089051291</v>
      </c>
      <c r="EN274" s="33">
        <f t="shared" si="87"/>
        <v>20.130932896890343</v>
      </c>
      <c r="EO274" s="33">
        <f t="shared" si="87"/>
        <v>34.174757281553397</v>
      </c>
      <c r="EP274" s="33">
        <f t="shared" si="87"/>
        <v>21.795896616040501</v>
      </c>
      <c r="EQ274" s="33">
        <f t="shared" si="87"/>
        <v>16.501064584811921</v>
      </c>
      <c r="ER274" s="33">
        <f t="shared" si="87"/>
        <v>34.283855578445191</v>
      </c>
      <c r="ES274" s="33">
        <f t="shared" si="87"/>
        <v>19.482496194824961</v>
      </c>
      <c r="ET274" s="33">
        <f t="shared" si="87"/>
        <v>25.53249590387766</v>
      </c>
      <c r="EU274" s="33">
        <f t="shared" si="87"/>
        <v>13.297872340425531</v>
      </c>
      <c r="EV274" s="33">
        <f t="shared" si="87"/>
        <v>19.946091644204852</v>
      </c>
      <c r="EW274" s="33">
        <f t="shared" si="87"/>
        <v>20.257791458253173</v>
      </c>
      <c r="EX274" s="33">
        <f t="shared" si="87"/>
        <v>19.487750556792875</v>
      </c>
      <c r="EY274" s="33">
        <f t="shared" si="87"/>
        <v>19.301587301587304</v>
      </c>
      <c r="EZ274" s="33">
        <f t="shared" si="87"/>
        <v>18.5589519650655</v>
      </c>
      <c r="FA274" s="33">
        <f t="shared" si="87"/>
        <v>27.358405074762121</v>
      </c>
      <c r="FB274" s="33">
        <f t="shared" si="87"/>
        <v>22.323899651816802</v>
      </c>
      <c r="FC274" s="33">
        <f t="shared" si="87"/>
        <v>16.700638673732847</v>
      </c>
      <c r="FD274" s="33">
        <f t="shared" si="87"/>
        <v>22.003119875204991</v>
      </c>
      <c r="FE274" s="33">
        <f t="shared" si="87"/>
        <v>32.36832446320426</v>
      </c>
      <c r="FF274" s="33">
        <f t="shared" si="87"/>
        <v>31.427740199287218</v>
      </c>
      <c r="FG274" s="33">
        <f t="shared" si="87"/>
        <v>17.443249701314219</v>
      </c>
      <c r="FH274" s="33">
        <f t="shared" si="87"/>
        <v>36.522911051212937</v>
      </c>
      <c r="FI274" s="33">
        <f t="shared" si="87"/>
        <v>36.639869844004217</v>
      </c>
      <c r="FJ274" s="33">
        <f t="shared" si="87"/>
        <v>25.788626927725627</v>
      </c>
      <c r="FK274" s="33">
        <f t="shared" si="87"/>
        <v>17.098584023510551</v>
      </c>
      <c r="FL274" s="33">
        <f t="shared" si="87"/>
        <v>14.528632158039509</v>
      </c>
      <c r="FM274" s="33">
        <f t="shared" si="87"/>
        <v>16.212707527150169</v>
      </c>
      <c r="FN274" s="33">
        <f t="shared" si="87"/>
        <v>21.152436498071836</v>
      </c>
      <c r="FO274" s="33">
        <f t="shared" si="87"/>
        <v>19.852272727272727</v>
      </c>
      <c r="FP274" s="33">
        <f t="shared" si="87"/>
        <v>15.427857589006871</v>
      </c>
      <c r="FQ274" s="33">
        <f t="shared" si="87"/>
        <v>22.533554355382066</v>
      </c>
      <c r="FR274" s="33">
        <f t="shared" si="87"/>
        <v>12.86472148541114</v>
      </c>
      <c r="FS274" s="33">
        <f t="shared" si="87"/>
        <v>23.798330868371011</v>
      </c>
      <c r="FT274" s="33">
        <f t="shared" si="87"/>
        <v>12.44600703164239</v>
      </c>
      <c r="FU274" s="33">
        <f t="shared" si="87"/>
        <v>9.4224924012158056</v>
      </c>
      <c r="FV274" s="33">
        <f t="shared" si="87"/>
        <v>13.158510887380004</v>
      </c>
      <c r="FW274" s="33">
        <f t="shared" si="87"/>
        <v>16.358910003585514</v>
      </c>
      <c r="FX274" s="33">
        <f t="shared" si="87"/>
        <v>17.07384165735408</v>
      </c>
      <c r="FY274" s="33">
        <f t="shared" si="87"/>
        <v>14.338131526954559</v>
      </c>
      <c r="FZ274" s="33">
        <f t="shared" si="87"/>
        <v>13.9320029563932</v>
      </c>
      <c r="GA274" s="33">
        <f t="shared" si="87"/>
        <v>12.264150943396226</v>
      </c>
      <c r="GB274" s="33">
        <f t="shared" si="87"/>
        <v>18.656300425407071</v>
      </c>
      <c r="GC274" s="33">
        <f t="shared" si="87"/>
        <v>14.367431840130749</v>
      </c>
      <c r="GD274" s="33">
        <f t="shared" si="87"/>
        <v>18.258769906942675</v>
      </c>
      <c r="GE274" s="33">
        <f t="shared" si="87"/>
        <v>9.8220171390903097</v>
      </c>
      <c r="GF274" s="33">
        <f t="shared" si="87"/>
        <v>20.700261228617173</v>
      </c>
      <c r="GG274" s="33">
        <f t="shared" si="87"/>
        <v>14.215452958908456</v>
      </c>
      <c r="GH274" s="33">
        <f t="shared" si="87"/>
        <v>12.447325769854132</v>
      </c>
      <c r="GI274" s="33">
        <f t="shared" si="87"/>
        <v>15.991382666701274</v>
      </c>
      <c r="GJ274" s="33">
        <f t="shared" si="87"/>
        <v>8.991250013897691</v>
      </c>
      <c r="GK274" s="33">
        <f t="shared" si="87"/>
        <v>16.894105786195226</v>
      </c>
      <c r="GL274" s="33">
        <f t="shared" si="87"/>
        <v>12.045773940975709</v>
      </c>
      <c r="GM274" s="33">
        <f t="shared" si="87"/>
        <v>21.82994998528979</v>
      </c>
      <c r="GN274" s="33">
        <f t="shared" si="86"/>
        <v>11.378299120234605</v>
      </c>
      <c r="GO274" s="33">
        <f t="shared" si="86"/>
        <v>14.172065007387202</v>
      </c>
      <c r="GP274" s="33">
        <f t="shared" si="86"/>
        <v>13.081166272655635</v>
      </c>
      <c r="GQ274" s="33">
        <f t="shared" si="86"/>
        <v>13.143648338489172</v>
      </c>
      <c r="GR274" s="33">
        <f t="shared" si="86"/>
        <v>19.239013933547696</v>
      </c>
      <c r="GS274" s="33">
        <f t="shared" si="86"/>
        <v>15.027427180419162</v>
      </c>
      <c r="GT274" s="33">
        <f t="shared" si="86"/>
        <v>15.218391724524299</v>
      </c>
      <c r="GU274" s="33">
        <f t="shared" si="86"/>
        <v>15.450660602971734</v>
      </c>
      <c r="GV274" s="33">
        <f t="shared" si="86"/>
        <v>10.303347280334728</v>
      </c>
      <c r="GW274" s="33">
        <f t="shared" si="86"/>
        <v>18.232514177693762</v>
      </c>
      <c r="GX274" s="33">
        <f t="shared" si="86"/>
        <v>26.716940479396715</v>
      </c>
      <c r="GY274" s="33">
        <f t="shared" si="86"/>
        <v>16.840277777777779</v>
      </c>
      <c r="GZ274" s="33">
        <f t="shared" si="86"/>
        <v>19.314641744548286</v>
      </c>
      <c r="HA274" s="33">
        <f t="shared" si="86"/>
        <v>19.55234116840202</v>
      </c>
      <c r="HB274" s="33">
        <f t="shared" si="86"/>
        <v>29.186725758860842</v>
      </c>
      <c r="HC274" s="33">
        <f t="shared" si="86"/>
        <v>16.505902945886557</v>
      </c>
      <c r="HD274" s="33">
        <f t="shared" si="86"/>
        <v>10.145598600607089</v>
      </c>
      <c r="HE274" s="33">
        <f t="shared" si="86"/>
        <v>14.758444619010211</v>
      </c>
      <c r="HF274" s="33">
        <f t="shared" si="86"/>
        <v>11.468701614687015</v>
      </c>
      <c r="HG274" s="33">
        <f t="shared" si="86"/>
        <v>16.157989228007182</v>
      </c>
      <c r="HH274" s="33">
        <f t="shared" si="86"/>
        <v>23.040954530796519</v>
      </c>
      <c r="HI274" s="33">
        <f t="shared" si="86"/>
        <v>15.359569648924124</v>
      </c>
      <c r="HJ274" s="33">
        <f t="shared" si="86"/>
        <v>18.464363674162364</v>
      </c>
      <c r="HK274" s="33">
        <f t="shared" si="86"/>
        <v>22.186668031947573</v>
      </c>
      <c r="HL274" s="33">
        <f t="shared" si="86"/>
        <v>17.512548800892358</v>
      </c>
      <c r="HM274" s="33">
        <f t="shared" si="86"/>
        <v>11.87689640225401</v>
      </c>
      <c r="HN274" s="33">
        <f t="shared" si="86"/>
        <v>17.073925146922363</v>
      </c>
      <c r="HO274" s="33">
        <f t="shared" si="86"/>
        <v>25.784701232271566</v>
      </c>
      <c r="HP274" s="33">
        <f t="shared" si="86"/>
        <v>14.100938371798124</v>
      </c>
      <c r="HQ274" s="33">
        <f t="shared" si="86"/>
        <v>19.469939429206232</v>
      </c>
      <c r="HR274" s="33">
        <f t="shared" si="86"/>
        <v>14.237967914438501</v>
      </c>
      <c r="HS274" s="33">
        <f t="shared" si="86"/>
        <v>28.982528263103802</v>
      </c>
      <c r="HT274" s="33">
        <f t="shared" si="86"/>
        <v>15.381809338521402</v>
      </c>
      <c r="HU274" s="33">
        <f t="shared" si="86"/>
        <v>11.845967881194957</v>
      </c>
      <c r="HV274" s="33">
        <f t="shared" si="86"/>
        <v>27.24687811455707</v>
      </c>
      <c r="HW274" s="33">
        <f t="shared" si="86"/>
        <v>13.458203260492544</v>
      </c>
      <c r="HX274" s="33">
        <f t="shared" si="86"/>
        <v>19.867374005305038</v>
      </c>
      <c r="HY274" s="33">
        <f t="shared" si="86"/>
        <v>8.7704723474958453</v>
      </c>
      <c r="HZ274" s="33">
        <f t="shared" si="86"/>
        <v>15.409413281753706</v>
      </c>
      <c r="IA274" s="33">
        <f t="shared" si="86"/>
        <v>14.926385122045719</v>
      </c>
      <c r="IB274" s="33">
        <f t="shared" si="86"/>
        <v>14.595219181050048</v>
      </c>
      <c r="IC274" s="33">
        <f t="shared" si="86"/>
        <v>14.456145518815818</v>
      </c>
      <c r="ID274" s="33">
        <f t="shared" si="86"/>
        <v>10.139002452984466</v>
      </c>
      <c r="IE274" s="33">
        <f t="shared" si="86"/>
        <v>20.816139385602934</v>
      </c>
      <c r="IF274" s="33">
        <f t="shared" si="86"/>
        <v>14.657649718380014</v>
      </c>
      <c r="IG274" s="33">
        <f t="shared" si="86"/>
        <v>11.532642848830443</v>
      </c>
      <c r="IH274" s="33">
        <f t="shared" si="86"/>
        <v>14.217029740184486</v>
      </c>
      <c r="II274" s="33">
        <f t="shared" si="86"/>
        <v>24.110235538621406</v>
      </c>
      <c r="IJ274" s="33">
        <f t="shared" si="86"/>
        <v>21.989371302516794</v>
      </c>
      <c r="IK274" s="33">
        <f t="shared" si="86"/>
        <v>11.375126390293225</v>
      </c>
      <c r="IL274" s="33">
        <f t="shared" si="86"/>
        <v>29.037900874635568</v>
      </c>
      <c r="IM274" s="33">
        <f t="shared" si="86"/>
        <v>17.168459142635392</v>
      </c>
      <c r="IN274" s="33">
        <f t="shared" si="86"/>
        <v>17.824169962031736</v>
      </c>
    </row>
    <row r="275" spans="1:248" x14ac:dyDescent="0.25">
      <c r="A275" s="55">
        <v>29</v>
      </c>
      <c r="B275" s="8" t="s">
        <v>143</v>
      </c>
      <c r="C275" s="33">
        <f t="shared" si="72"/>
        <v>100</v>
      </c>
      <c r="D275" s="33">
        <f t="shared" si="84"/>
        <v>100</v>
      </c>
      <c r="E275" s="33">
        <f t="shared" si="84"/>
        <v>100</v>
      </c>
      <c r="F275" s="33">
        <f t="shared" si="84"/>
        <v>100</v>
      </c>
      <c r="G275" s="33">
        <f t="shared" si="84"/>
        <v>100</v>
      </c>
      <c r="H275" s="33">
        <f t="shared" si="84"/>
        <v>100</v>
      </c>
      <c r="I275" s="33">
        <f t="shared" si="84"/>
        <v>100</v>
      </c>
      <c r="J275" s="33">
        <f t="shared" si="84"/>
        <v>100</v>
      </c>
      <c r="K275" s="33">
        <f t="shared" si="84"/>
        <v>100</v>
      </c>
      <c r="L275" s="33">
        <f t="shared" si="84"/>
        <v>100</v>
      </c>
      <c r="M275" s="33">
        <f t="shared" si="84"/>
        <v>100</v>
      </c>
      <c r="N275" s="33">
        <f t="shared" si="84"/>
        <v>100</v>
      </c>
      <c r="O275" s="33">
        <f t="shared" si="84"/>
        <v>100</v>
      </c>
      <c r="P275" s="33">
        <f t="shared" si="84"/>
        <v>100</v>
      </c>
      <c r="Q275" s="33">
        <f t="shared" si="84"/>
        <v>100</v>
      </c>
      <c r="R275" s="33">
        <f t="shared" si="84"/>
        <v>100</v>
      </c>
      <c r="S275" s="33">
        <f t="shared" si="84"/>
        <v>100</v>
      </c>
      <c r="T275" s="33">
        <f t="shared" si="84"/>
        <v>100</v>
      </c>
      <c r="U275" s="33">
        <f t="shared" si="84"/>
        <v>100</v>
      </c>
      <c r="V275" s="33">
        <f t="shared" si="84"/>
        <v>100</v>
      </c>
      <c r="W275" s="33">
        <f t="shared" si="84"/>
        <v>100</v>
      </c>
      <c r="X275" s="33">
        <f t="shared" si="84"/>
        <v>100</v>
      </c>
      <c r="Y275" s="33">
        <f t="shared" si="84"/>
        <v>100</v>
      </c>
      <c r="Z275" s="33">
        <f t="shared" si="84"/>
        <v>100</v>
      </c>
      <c r="AA275" s="33">
        <f t="shared" si="84"/>
        <v>100</v>
      </c>
      <c r="AB275" s="33">
        <f t="shared" si="84"/>
        <v>100</v>
      </c>
      <c r="AC275" s="33">
        <f t="shared" si="84"/>
        <v>100</v>
      </c>
      <c r="AD275" s="33">
        <f t="shared" si="84"/>
        <v>100</v>
      </c>
      <c r="AE275" s="33">
        <f t="shared" si="84"/>
        <v>100</v>
      </c>
      <c r="AF275" s="33">
        <f t="shared" si="84"/>
        <v>100</v>
      </c>
      <c r="AG275" s="33">
        <f t="shared" si="84"/>
        <v>100</v>
      </c>
      <c r="AH275" s="33">
        <f t="shared" si="84"/>
        <v>100</v>
      </c>
      <c r="AI275" s="33">
        <f t="shared" si="84"/>
        <v>100</v>
      </c>
      <c r="AJ275" s="33">
        <f t="shared" si="84"/>
        <v>100</v>
      </c>
      <c r="AK275" s="33">
        <f t="shared" si="84"/>
        <v>100</v>
      </c>
      <c r="AL275" s="33">
        <f t="shared" si="84"/>
        <v>100</v>
      </c>
      <c r="AM275" s="33">
        <f t="shared" si="84"/>
        <v>100</v>
      </c>
      <c r="AN275" s="33">
        <f t="shared" si="84"/>
        <v>100</v>
      </c>
      <c r="AO275" s="33">
        <f t="shared" si="84"/>
        <v>100</v>
      </c>
      <c r="AP275" s="33">
        <f t="shared" si="84"/>
        <v>100</v>
      </c>
      <c r="AQ275" s="33">
        <f t="shared" si="84"/>
        <v>100</v>
      </c>
      <c r="AR275" s="33">
        <f t="shared" si="84"/>
        <v>100</v>
      </c>
      <c r="AS275" s="33">
        <f t="shared" si="84"/>
        <v>100</v>
      </c>
      <c r="AT275" s="33">
        <f t="shared" si="84"/>
        <v>100</v>
      </c>
      <c r="AU275" s="33">
        <f t="shared" si="84"/>
        <v>100</v>
      </c>
      <c r="AV275" s="33">
        <f t="shared" si="84"/>
        <v>100</v>
      </c>
      <c r="AW275" s="33">
        <f t="shared" si="84"/>
        <v>100</v>
      </c>
      <c r="AX275" s="33">
        <f t="shared" si="84"/>
        <v>100</v>
      </c>
      <c r="AY275" s="33">
        <f t="shared" si="84"/>
        <v>100</v>
      </c>
      <c r="AZ275" s="33">
        <f t="shared" si="84"/>
        <v>100</v>
      </c>
      <c r="BA275" s="33">
        <f t="shared" si="84"/>
        <v>100</v>
      </c>
      <c r="BB275" s="33">
        <f t="shared" si="84"/>
        <v>100</v>
      </c>
      <c r="BC275" s="33">
        <f t="shared" si="84"/>
        <v>100</v>
      </c>
      <c r="BD275" s="33">
        <f t="shared" si="84"/>
        <v>100</v>
      </c>
      <c r="BE275" s="33">
        <f t="shared" si="84"/>
        <v>100</v>
      </c>
      <c r="BF275" s="33">
        <f t="shared" si="84"/>
        <v>100</v>
      </c>
      <c r="BG275" s="33">
        <f t="shared" si="84"/>
        <v>100</v>
      </c>
      <c r="BH275" s="33">
        <f t="shared" si="84"/>
        <v>100</v>
      </c>
      <c r="BI275" s="33">
        <f t="shared" si="84"/>
        <v>100</v>
      </c>
      <c r="BJ275" s="33">
        <f t="shared" si="84"/>
        <v>100</v>
      </c>
      <c r="BK275" s="33">
        <f t="shared" si="84"/>
        <v>100</v>
      </c>
      <c r="BL275" s="33">
        <f t="shared" si="84"/>
        <v>100</v>
      </c>
      <c r="BM275" s="33">
        <f t="shared" si="84"/>
        <v>100</v>
      </c>
      <c r="BN275" s="33">
        <f t="shared" si="84"/>
        <v>100</v>
      </c>
      <c r="BO275" s="33">
        <f t="shared" ref="BO275:DZ275" si="88">BO260/BO$260*100</f>
        <v>100</v>
      </c>
      <c r="BP275" s="33">
        <f t="shared" si="88"/>
        <v>100</v>
      </c>
      <c r="BQ275" s="33">
        <f t="shared" si="88"/>
        <v>100</v>
      </c>
      <c r="BR275" s="33">
        <f t="shared" si="88"/>
        <v>100</v>
      </c>
      <c r="BS275" s="33">
        <f t="shared" si="88"/>
        <v>100</v>
      </c>
      <c r="BT275" s="33">
        <f t="shared" si="88"/>
        <v>100</v>
      </c>
      <c r="BU275" s="33">
        <f t="shared" si="88"/>
        <v>100</v>
      </c>
      <c r="BV275" s="33">
        <f t="shared" si="88"/>
        <v>100</v>
      </c>
      <c r="BW275" s="33">
        <f t="shared" si="88"/>
        <v>100</v>
      </c>
      <c r="BX275" s="33">
        <f t="shared" si="88"/>
        <v>100</v>
      </c>
      <c r="BY275" s="33">
        <f t="shared" si="88"/>
        <v>100</v>
      </c>
      <c r="BZ275" s="33">
        <f t="shared" si="88"/>
        <v>100</v>
      </c>
      <c r="CA275" s="33">
        <f t="shared" si="88"/>
        <v>100</v>
      </c>
      <c r="CB275" s="33">
        <f t="shared" si="88"/>
        <v>100</v>
      </c>
      <c r="CC275" s="33">
        <f t="shared" si="88"/>
        <v>100</v>
      </c>
      <c r="CD275" s="33">
        <f t="shared" si="88"/>
        <v>100</v>
      </c>
      <c r="CE275" s="33">
        <f t="shared" si="88"/>
        <v>100</v>
      </c>
      <c r="CF275" s="33">
        <f t="shared" si="88"/>
        <v>100</v>
      </c>
      <c r="CG275" s="33">
        <f t="shared" si="88"/>
        <v>100</v>
      </c>
      <c r="CH275" s="33">
        <f t="shared" si="88"/>
        <v>100</v>
      </c>
      <c r="CI275" s="33">
        <f t="shared" si="88"/>
        <v>100</v>
      </c>
      <c r="CJ275" s="33">
        <f t="shared" si="88"/>
        <v>100</v>
      </c>
      <c r="CK275" s="33">
        <f t="shared" si="88"/>
        <v>100</v>
      </c>
      <c r="CL275" s="33">
        <f t="shared" si="88"/>
        <v>100</v>
      </c>
      <c r="CM275" s="33">
        <f t="shared" si="88"/>
        <v>100</v>
      </c>
      <c r="CN275" s="33">
        <f t="shared" si="88"/>
        <v>100</v>
      </c>
      <c r="CO275" s="33">
        <f t="shared" si="88"/>
        <v>100</v>
      </c>
      <c r="CP275" s="33">
        <f t="shared" si="88"/>
        <v>100</v>
      </c>
      <c r="CQ275" s="33">
        <f t="shared" si="88"/>
        <v>100</v>
      </c>
      <c r="CR275" s="33">
        <f t="shared" si="88"/>
        <v>100</v>
      </c>
      <c r="CS275" s="33">
        <f t="shared" si="88"/>
        <v>100</v>
      </c>
      <c r="CT275" s="33">
        <f t="shared" si="88"/>
        <v>100</v>
      </c>
      <c r="CU275" s="33">
        <f t="shared" si="88"/>
        <v>100</v>
      </c>
      <c r="CV275" s="33">
        <f t="shared" si="88"/>
        <v>100</v>
      </c>
      <c r="CW275" s="33">
        <f t="shared" si="88"/>
        <v>100</v>
      </c>
      <c r="CX275" s="33">
        <f t="shared" si="88"/>
        <v>100</v>
      </c>
      <c r="CY275" s="33">
        <f t="shared" si="88"/>
        <v>100</v>
      </c>
      <c r="CZ275" s="33">
        <f t="shared" si="88"/>
        <v>100</v>
      </c>
      <c r="DA275" s="33">
        <f t="shared" si="88"/>
        <v>100</v>
      </c>
      <c r="DB275" s="33">
        <f t="shared" si="88"/>
        <v>100</v>
      </c>
      <c r="DC275" s="33">
        <f t="shared" si="88"/>
        <v>100</v>
      </c>
      <c r="DD275" s="33">
        <f t="shared" si="88"/>
        <v>100</v>
      </c>
      <c r="DE275" s="33">
        <f t="shared" si="88"/>
        <v>100</v>
      </c>
      <c r="DF275" s="33">
        <f t="shared" si="88"/>
        <v>100</v>
      </c>
      <c r="DG275" s="33">
        <f t="shared" si="88"/>
        <v>100</v>
      </c>
      <c r="DH275" s="33">
        <f t="shared" si="88"/>
        <v>100</v>
      </c>
      <c r="DI275" s="33">
        <f t="shared" si="88"/>
        <v>100</v>
      </c>
      <c r="DJ275" s="33">
        <f t="shared" si="88"/>
        <v>100</v>
      </c>
      <c r="DK275" s="33">
        <f t="shared" si="88"/>
        <v>100</v>
      </c>
      <c r="DL275" s="33">
        <f t="shared" si="88"/>
        <v>100</v>
      </c>
      <c r="DM275" s="33">
        <f t="shared" si="88"/>
        <v>100</v>
      </c>
      <c r="DN275" s="33">
        <f t="shared" si="88"/>
        <v>100</v>
      </c>
      <c r="DO275" s="33">
        <f t="shared" si="88"/>
        <v>100</v>
      </c>
      <c r="DP275" s="33">
        <f t="shared" si="88"/>
        <v>100</v>
      </c>
      <c r="DQ275" s="33">
        <f t="shared" si="88"/>
        <v>100</v>
      </c>
      <c r="DR275" s="33">
        <f t="shared" si="88"/>
        <v>100</v>
      </c>
      <c r="DS275" s="33">
        <f t="shared" si="88"/>
        <v>100</v>
      </c>
      <c r="DT275" s="33">
        <f t="shared" si="88"/>
        <v>100</v>
      </c>
      <c r="DU275" s="33">
        <f t="shared" si="88"/>
        <v>100</v>
      </c>
      <c r="DV275" s="33">
        <f t="shared" si="88"/>
        <v>100</v>
      </c>
      <c r="DW275" s="33">
        <f t="shared" si="88"/>
        <v>100</v>
      </c>
      <c r="DX275" s="33">
        <f t="shared" si="88"/>
        <v>100</v>
      </c>
      <c r="DY275" s="33">
        <f t="shared" si="88"/>
        <v>100</v>
      </c>
      <c r="DZ275" s="33">
        <f t="shared" si="88"/>
        <v>100</v>
      </c>
      <c r="EA275" s="33">
        <f t="shared" si="75"/>
        <v>100</v>
      </c>
      <c r="EB275" s="33">
        <f t="shared" si="87"/>
        <v>100</v>
      </c>
      <c r="EC275" s="33">
        <f t="shared" si="87"/>
        <v>100</v>
      </c>
      <c r="ED275" s="33">
        <f t="shared" si="87"/>
        <v>100</v>
      </c>
      <c r="EE275" s="33">
        <f t="shared" si="87"/>
        <v>100</v>
      </c>
      <c r="EF275" s="33">
        <f t="shared" si="87"/>
        <v>100</v>
      </c>
      <c r="EG275" s="33">
        <f t="shared" si="87"/>
        <v>100</v>
      </c>
      <c r="EH275" s="33">
        <f t="shared" si="87"/>
        <v>100</v>
      </c>
      <c r="EI275" s="33">
        <f t="shared" si="87"/>
        <v>100</v>
      </c>
      <c r="EJ275" s="33">
        <f t="shared" si="87"/>
        <v>100</v>
      </c>
      <c r="EK275" s="33">
        <f t="shared" si="87"/>
        <v>100</v>
      </c>
      <c r="EL275" s="33">
        <f t="shared" si="87"/>
        <v>100</v>
      </c>
      <c r="EM275" s="33">
        <f t="shared" si="87"/>
        <v>100</v>
      </c>
      <c r="EN275" s="33">
        <f t="shared" si="87"/>
        <v>100</v>
      </c>
      <c r="EO275" s="33">
        <f t="shared" si="87"/>
        <v>100</v>
      </c>
      <c r="EP275" s="33">
        <f t="shared" si="87"/>
        <v>100</v>
      </c>
      <c r="EQ275" s="33">
        <f t="shared" si="87"/>
        <v>100</v>
      </c>
      <c r="ER275" s="33">
        <f t="shared" si="87"/>
        <v>100</v>
      </c>
      <c r="ES275" s="33">
        <f t="shared" si="87"/>
        <v>100</v>
      </c>
      <c r="ET275" s="33">
        <f t="shared" si="87"/>
        <v>100</v>
      </c>
      <c r="EU275" s="33">
        <f t="shared" si="87"/>
        <v>100</v>
      </c>
      <c r="EV275" s="33">
        <f t="shared" si="87"/>
        <v>100</v>
      </c>
      <c r="EW275" s="33">
        <f t="shared" si="87"/>
        <v>100</v>
      </c>
      <c r="EX275" s="33">
        <f t="shared" si="87"/>
        <v>100</v>
      </c>
      <c r="EY275" s="33">
        <f t="shared" si="87"/>
        <v>100</v>
      </c>
      <c r="EZ275" s="33">
        <f t="shared" si="87"/>
        <v>100</v>
      </c>
      <c r="FA275" s="33">
        <f t="shared" si="87"/>
        <v>100</v>
      </c>
      <c r="FB275" s="33">
        <f t="shared" si="87"/>
        <v>100</v>
      </c>
      <c r="FC275" s="33">
        <f t="shared" si="87"/>
        <v>100</v>
      </c>
      <c r="FD275" s="33">
        <f t="shared" si="87"/>
        <v>100</v>
      </c>
      <c r="FE275" s="33">
        <f t="shared" si="87"/>
        <v>100</v>
      </c>
      <c r="FF275" s="33">
        <f t="shared" si="87"/>
        <v>100</v>
      </c>
      <c r="FG275" s="33">
        <f t="shared" si="87"/>
        <v>100</v>
      </c>
      <c r="FH275" s="33">
        <f t="shared" si="87"/>
        <v>100</v>
      </c>
      <c r="FI275" s="33">
        <f t="shared" si="87"/>
        <v>100</v>
      </c>
      <c r="FJ275" s="33">
        <f t="shared" si="87"/>
        <v>100</v>
      </c>
      <c r="FK275" s="33">
        <f t="shared" si="87"/>
        <v>100</v>
      </c>
      <c r="FL275" s="33">
        <f t="shared" si="87"/>
        <v>100</v>
      </c>
      <c r="FM275" s="33">
        <f t="shared" si="87"/>
        <v>100</v>
      </c>
      <c r="FN275" s="33">
        <f t="shared" si="87"/>
        <v>100</v>
      </c>
      <c r="FO275" s="33">
        <f t="shared" si="87"/>
        <v>100</v>
      </c>
      <c r="FP275" s="33">
        <f t="shared" si="87"/>
        <v>100</v>
      </c>
      <c r="FQ275" s="33">
        <f t="shared" si="87"/>
        <v>100</v>
      </c>
      <c r="FR275" s="33">
        <f t="shared" si="87"/>
        <v>100</v>
      </c>
      <c r="FS275" s="33">
        <f t="shared" si="87"/>
        <v>100</v>
      </c>
      <c r="FT275" s="33">
        <f t="shared" si="87"/>
        <v>100</v>
      </c>
      <c r="FU275" s="33">
        <f t="shared" si="87"/>
        <v>100</v>
      </c>
      <c r="FV275" s="33">
        <f t="shared" si="87"/>
        <v>100</v>
      </c>
      <c r="FW275" s="33">
        <f t="shared" si="87"/>
        <v>100</v>
      </c>
      <c r="FX275" s="33">
        <f t="shared" si="87"/>
        <v>100</v>
      </c>
      <c r="FY275" s="33">
        <f t="shared" si="87"/>
        <v>100</v>
      </c>
      <c r="FZ275" s="33">
        <f t="shared" si="87"/>
        <v>100</v>
      </c>
      <c r="GA275" s="33">
        <f t="shared" si="87"/>
        <v>100</v>
      </c>
      <c r="GB275" s="33">
        <f t="shared" si="87"/>
        <v>100</v>
      </c>
      <c r="GC275" s="33">
        <f t="shared" si="87"/>
        <v>100</v>
      </c>
      <c r="GD275" s="33">
        <f t="shared" si="87"/>
        <v>100</v>
      </c>
      <c r="GE275" s="33">
        <f t="shared" si="87"/>
        <v>100</v>
      </c>
      <c r="GF275" s="33">
        <f t="shared" si="87"/>
        <v>100</v>
      </c>
      <c r="GG275" s="33">
        <f t="shared" si="87"/>
        <v>100</v>
      </c>
      <c r="GH275" s="33">
        <f t="shared" si="87"/>
        <v>100</v>
      </c>
      <c r="GI275" s="33">
        <f t="shared" si="87"/>
        <v>100</v>
      </c>
      <c r="GJ275" s="33">
        <f t="shared" si="87"/>
        <v>100</v>
      </c>
      <c r="GK275" s="33">
        <f t="shared" si="87"/>
        <v>100</v>
      </c>
      <c r="GL275" s="33">
        <f t="shared" si="87"/>
        <v>100</v>
      </c>
      <c r="GM275" s="33">
        <f t="shared" si="87"/>
        <v>100</v>
      </c>
      <c r="GN275" s="33">
        <f t="shared" si="86"/>
        <v>100</v>
      </c>
      <c r="GO275" s="33">
        <f t="shared" si="86"/>
        <v>100</v>
      </c>
      <c r="GP275" s="33">
        <f t="shared" si="86"/>
        <v>100</v>
      </c>
      <c r="GQ275" s="33">
        <f t="shared" si="86"/>
        <v>100</v>
      </c>
      <c r="GR275" s="33">
        <f t="shared" si="86"/>
        <v>100</v>
      </c>
      <c r="GS275" s="33">
        <f t="shared" si="86"/>
        <v>100</v>
      </c>
      <c r="GT275" s="33">
        <f t="shared" si="86"/>
        <v>100</v>
      </c>
      <c r="GU275" s="33">
        <f t="shared" si="86"/>
        <v>100</v>
      </c>
      <c r="GV275" s="33">
        <f t="shared" si="86"/>
        <v>100</v>
      </c>
      <c r="GW275" s="33">
        <f t="shared" si="86"/>
        <v>100</v>
      </c>
      <c r="GX275" s="33">
        <f t="shared" si="86"/>
        <v>100</v>
      </c>
      <c r="GY275" s="33">
        <f t="shared" si="86"/>
        <v>100</v>
      </c>
      <c r="GZ275" s="33">
        <f t="shared" si="86"/>
        <v>100</v>
      </c>
      <c r="HA275" s="33">
        <f t="shared" si="86"/>
        <v>100</v>
      </c>
      <c r="HB275" s="33">
        <f t="shared" si="86"/>
        <v>100</v>
      </c>
      <c r="HC275" s="33">
        <f t="shared" si="86"/>
        <v>100</v>
      </c>
      <c r="HD275" s="33">
        <f t="shared" si="86"/>
        <v>100</v>
      </c>
      <c r="HE275" s="33">
        <f t="shared" si="86"/>
        <v>100</v>
      </c>
      <c r="HF275" s="33">
        <f t="shared" si="86"/>
        <v>100</v>
      </c>
      <c r="HG275" s="33">
        <f t="shared" si="86"/>
        <v>100</v>
      </c>
      <c r="HH275" s="33">
        <f t="shared" si="86"/>
        <v>100</v>
      </c>
      <c r="HI275" s="33">
        <f t="shared" si="86"/>
        <v>100</v>
      </c>
      <c r="HJ275" s="33">
        <f t="shared" si="86"/>
        <v>100</v>
      </c>
      <c r="HK275" s="33">
        <f t="shared" si="86"/>
        <v>100</v>
      </c>
      <c r="HL275" s="33">
        <f t="shared" si="86"/>
        <v>100</v>
      </c>
      <c r="HM275" s="33">
        <f t="shared" si="86"/>
        <v>100</v>
      </c>
      <c r="HN275" s="33">
        <f t="shared" si="86"/>
        <v>100</v>
      </c>
      <c r="HO275" s="33">
        <f t="shared" si="86"/>
        <v>100</v>
      </c>
      <c r="HP275" s="33">
        <f t="shared" si="86"/>
        <v>100</v>
      </c>
      <c r="HQ275" s="33">
        <f t="shared" si="86"/>
        <v>100</v>
      </c>
      <c r="HR275" s="33">
        <f t="shared" si="86"/>
        <v>100</v>
      </c>
      <c r="HS275" s="33">
        <f t="shared" si="86"/>
        <v>100</v>
      </c>
      <c r="HT275" s="33">
        <f t="shared" si="86"/>
        <v>100</v>
      </c>
      <c r="HU275" s="33">
        <f t="shared" si="86"/>
        <v>100</v>
      </c>
      <c r="HV275" s="33">
        <f t="shared" si="86"/>
        <v>100</v>
      </c>
      <c r="HW275" s="33">
        <f t="shared" si="86"/>
        <v>100</v>
      </c>
      <c r="HX275" s="33">
        <f t="shared" si="86"/>
        <v>100</v>
      </c>
      <c r="HY275" s="33">
        <f t="shared" si="86"/>
        <v>100</v>
      </c>
      <c r="HZ275" s="33">
        <f t="shared" si="86"/>
        <v>100</v>
      </c>
      <c r="IA275" s="33">
        <f t="shared" si="86"/>
        <v>100</v>
      </c>
      <c r="IB275" s="33">
        <f t="shared" si="86"/>
        <v>100</v>
      </c>
      <c r="IC275" s="33">
        <f t="shared" si="86"/>
        <v>100</v>
      </c>
      <c r="ID275" s="33">
        <f t="shared" si="86"/>
        <v>100</v>
      </c>
      <c r="IE275" s="33">
        <f t="shared" si="86"/>
        <v>100</v>
      </c>
      <c r="IF275" s="33">
        <f t="shared" si="86"/>
        <v>100</v>
      </c>
      <c r="IG275" s="33">
        <f t="shared" si="86"/>
        <v>100</v>
      </c>
      <c r="IH275" s="33">
        <f t="shared" si="86"/>
        <v>100</v>
      </c>
      <c r="II275" s="33">
        <f t="shared" si="86"/>
        <v>100</v>
      </c>
      <c r="IJ275" s="33">
        <f t="shared" si="86"/>
        <v>100</v>
      </c>
      <c r="IK275" s="33">
        <f t="shared" si="86"/>
        <v>100</v>
      </c>
      <c r="IL275" s="33">
        <f t="shared" si="86"/>
        <v>100</v>
      </c>
      <c r="IM275" s="33">
        <f t="shared" si="86"/>
        <v>100</v>
      </c>
      <c r="IN275" s="33">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85" zoomScaleNormal="85" workbookViewId="0">
      <pane xSplit="7" ySplit="7" topLeftCell="H8" activePane="bottomRight" state="frozen"/>
      <selection pane="topRight" activeCell="H1" sqref="H1"/>
      <selection pane="bottomLeft" activeCell="A8" sqref="A8"/>
      <selection pane="bottomRight" activeCell="K4" sqref="K4"/>
    </sheetView>
  </sheetViews>
  <sheetFormatPr defaultColWidth="9.08984375" defaultRowHeight="13" x14ac:dyDescent="0.25"/>
  <cols>
    <col min="1" max="1" width="1.81640625" style="57" customWidth="1"/>
    <col min="2" max="2" width="25.08984375" style="58" customWidth="1"/>
    <col min="3" max="4" width="21.6328125" style="58" customWidth="1"/>
    <col min="5" max="5" width="10.7265625" style="58" customWidth="1"/>
    <col min="6" max="7" width="21.6328125" style="58" customWidth="1"/>
    <col min="8" max="8" width="9.08984375" style="58"/>
    <col min="9" max="9" width="1.81640625" style="58" customWidth="1"/>
    <col min="10" max="26" width="9.08984375" style="58"/>
    <col min="27" max="27" width="15.08984375" style="58" bestFit="1" customWidth="1"/>
    <col min="28" max="16384" width="9.08984375" style="58"/>
  </cols>
  <sheetData>
    <row r="1" spans="1:30" ht="24.75" customHeight="1" x14ac:dyDescent="0.25">
      <c r="B1" s="65" t="s">
        <v>344</v>
      </c>
      <c r="C1" s="65"/>
      <c r="D1" s="65"/>
      <c r="E1" s="65"/>
      <c r="F1" s="65"/>
      <c r="G1" s="65"/>
      <c r="H1" s="35"/>
    </row>
    <row r="3" spans="1:30" x14ac:dyDescent="0.25">
      <c r="C3" s="59">
        <v>77</v>
      </c>
      <c r="F3" s="59">
        <v>82</v>
      </c>
      <c r="Z3" s="57"/>
      <c r="AA3" s="57"/>
      <c r="AB3" s="57"/>
      <c r="AC3" s="57"/>
      <c r="AD3" s="57"/>
    </row>
    <row r="4" spans="1:30" ht="7.5" customHeight="1" x14ac:dyDescent="0.25">
      <c r="Z4" s="57" t="s">
        <v>223</v>
      </c>
      <c r="AA4" s="60" t="s">
        <v>183</v>
      </c>
      <c r="AB4" s="60" t="s">
        <v>228</v>
      </c>
      <c r="AC4" s="57"/>
      <c r="AD4" s="57"/>
    </row>
    <row r="5" spans="1:30" x14ac:dyDescent="0.25">
      <c r="C5" s="59">
        <v>3</v>
      </c>
      <c r="F5" s="59">
        <v>3</v>
      </c>
      <c r="Z5" s="57" t="s">
        <v>232</v>
      </c>
      <c r="AA5" s="60" t="s">
        <v>176</v>
      </c>
      <c r="AB5" s="60" t="s">
        <v>229</v>
      </c>
      <c r="AC5" s="57"/>
      <c r="AD5" s="57"/>
    </row>
    <row r="6" spans="1:30" ht="7.5" customHeight="1" x14ac:dyDescent="0.25">
      <c r="C6" s="57" t="str">
        <f>IF(F25=1,C7,D7)</f>
        <v>Per cent of persons who worked within Yarra</v>
      </c>
      <c r="F6" s="57" t="str">
        <f>IF(F25=1,F7,G7)</f>
        <v>Per cent of persons who worked within Victoria</v>
      </c>
      <c r="Z6" s="57"/>
      <c r="AA6" s="60" t="s">
        <v>144</v>
      </c>
      <c r="AB6" s="60" t="s">
        <v>230</v>
      </c>
      <c r="AC6" s="57"/>
      <c r="AD6" s="57"/>
    </row>
    <row r="7" spans="1:30" ht="39" customHeight="1" x14ac:dyDescent="0.25">
      <c r="B7" s="15"/>
      <c r="C7" s="23" t="str">
        <f>CONCATENATE("Number of ",INDEX(AB4:AB6,C5)," who worked within ",INDEX(AA4:AA85,C3))</f>
        <v>Number of persons who worked within Yarra</v>
      </c>
      <c r="D7" s="24" t="str">
        <f>CONCATENATE("Per cent of ",INDEX(AB4:AB6,C5)," who worked within ",INDEX(AA4:AA85,C3))</f>
        <v>Per cent of persons who worked within Yarra</v>
      </c>
      <c r="E7" s="15"/>
      <c r="F7" s="25" t="str">
        <f>CONCATENATE("Number of ",INDEX(AB4:AB6,F5)," who worked within ",INDEX(AA4:AA85,F3))</f>
        <v>Number of persons who worked within Victoria</v>
      </c>
      <c r="G7" s="26" t="str">
        <f>CONCATENATE("Per cent of ",INDEX(AB4:AB6,F5)," who worked within ",INDEX(AA4:AA85,F3))</f>
        <v>Per cent of persons who worked within Victoria</v>
      </c>
      <c r="Z7" s="57"/>
      <c r="AA7" s="60" t="s">
        <v>145</v>
      </c>
      <c r="AB7" s="49"/>
      <c r="AC7" s="57"/>
      <c r="AD7" s="57"/>
    </row>
    <row r="8" spans="1:30" ht="13.5" customHeight="1" x14ac:dyDescent="0.25">
      <c r="A8" s="61">
        <v>1</v>
      </c>
      <c r="B8" s="27" t="s">
        <v>6</v>
      </c>
      <c r="C8" s="30">
        <f>VLOOKUP(A8,Data!$A$247:$IN$260,2+82*$C$5-82+$C$3)</f>
        <v>6543</v>
      </c>
      <c r="D8" s="16">
        <f>C8/C$21*100</f>
        <v>14.164790439903014</v>
      </c>
      <c r="E8" s="15"/>
      <c r="F8" s="32">
        <f>VLOOKUP(A8,Data!$A$247:$IN$260,2+82*$F$5-82+$F$3)</f>
        <v>90790</v>
      </c>
      <c r="G8" s="16">
        <f>F8/F$21*100</f>
        <v>4.5864005318385814</v>
      </c>
      <c r="Z8" s="57"/>
      <c r="AA8" s="60" t="s">
        <v>184</v>
      </c>
      <c r="AB8" s="49"/>
      <c r="AC8" s="57"/>
      <c r="AD8" s="57"/>
    </row>
    <row r="9" spans="1:30" ht="13.5" customHeight="1" x14ac:dyDescent="0.25">
      <c r="A9" s="61">
        <v>2</v>
      </c>
      <c r="B9" s="27" t="s">
        <v>7</v>
      </c>
      <c r="C9" s="30">
        <f>VLOOKUP(A9,Data!$A$247:$IN$260,2+82*$C$5-82+$C$3)</f>
        <v>1456</v>
      </c>
      <c r="D9" s="16">
        <f t="shared" ref="D9:D20" si="0">C9/C$21*100</f>
        <v>3.1520609629373051</v>
      </c>
      <c r="E9" s="15"/>
      <c r="F9" s="32">
        <f>VLOOKUP(A9,Data!$A$247:$IN$260,2+82*$F$5-82+$F$3)</f>
        <v>41441</v>
      </c>
      <c r="G9" s="16">
        <f t="shared" ref="G9:G20" si="1">F9/F$21*100</f>
        <v>2.0934576984240847</v>
      </c>
      <c r="Z9" s="57"/>
      <c r="AA9" s="60" t="s">
        <v>185</v>
      </c>
      <c r="AB9" s="49"/>
      <c r="AC9" s="57"/>
      <c r="AD9" s="57"/>
    </row>
    <row r="10" spans="1:30" ht="13.5" customHeight="1" x14ac:dyDescent="0.25">
      <c r="A10" s="61">
        <v>3</v>
      </c>
      <c r="B10" s="27" t="s">
        <v>142</v>
      </c>
      <c r="C10" s="30">
        <f>VLOOKUP(A10,Data!$A$247:$IN$260,2+82*$C$5-82+$C$3)</f>
        <v>20</v>
      </c>
      <c r="D10" s="16">
        <f t="shared" si="0"/>
        <v>4.3297540699688261E-2</v>
      </c>
      <c r="E10" s="15"/>
      <c r="F10" s="32">
        <f>VLOOKUP(A10,Data!$A$247:$IN$260,2+82*$F$5-82+$F$3)</f>
        <v>1183</v>
      </c>
      <c r="G10" s="16">
        <f t="shared" si="1"/>
        <v>5.9761117184326931E-2</v>
      </c>
      <c r="Z10" s="57"/>
      <c r="AA10" s="60" t="s">
        <v>146</v>
      </c>
      <c r="AB10" s="49"/>
      <c r="AC10" s="57"/>
      <c r="AD10" s="57"/>
    </row>
    <row r="11" spans="1:30" ht="13.5" customHeight="1" x14ac:dyDescent="0.25">
      <c r="A11" s="61">
        <v>4</v>
      </c>
      <c r="B11" s="27" t="s">
        <v>9</v>
      </c>
      <c r="C11" s="30">
        <f>VLOOKUP(A11,Data!$A$247:$IN$260,2+82*$C$5-82+$C$3)</f>
        <v>3864</v>
      </c>
      <c r="D11" s="16">
        <f t="shared" si="0"/>
        <v>8.3650848631797707</v>
      </c>
      <c r="E11" s="15"/>
      <c r="F11" s="32">
        <f>VLOOKUP(A11,Data!$A$247:$IN$260,2+82*$F$5-82+$F$3)</f>
        <v>36393</v>
      </c>
      <c r="G11" s="16">
        <f t="shared" si="1"/>
        <v>1.8384499895935842</v>
      </c>
      <c r="Z11" s="57"/>
      <c r="AA11" s="60" t="s">
        <v>177</v>
      </c>
      <c r="AB11" s="49"/>
      <c r="AC11" s="57"/>
      <c r="AD11" s="57"/>
    </row>
    <row r="12" spans="1:30" ht="13.5" customHeight="1" x14ac:dyDescent="0.25">
      <c r="A12" s="61">
        <v>5</v>
      </c>
      <c r="B12" s="27" t="s">
        <v>10</v>
      </c>
      <c r="C12" s="30">
        <f>VLOOKUP(A12,Data!$A$247:$IN$260,2+82*$C$5-82+$C$3)</f>
        <v>540</v>
      </c>
      <c r="D12" s="16">
        <f t="shared" si="0"/>
        <v>1.169033598891583</v>
      </c>
      <c r="E12" s="15"/>
      <c r="F12" s="32">
        <f>VLOOKUP(A12,Data!$A$247:$IN$260,2+82*$F$5-82+$F$3)</f>
        <v>12176</v>
      </c>
      <c r="G12" s="16">
        <f t="shared" si="1"/>
        <v>0.61508990941366415</v>
      </c>
      <c r="Z12" s="57"/>
      <c r="AA12" s="60" t="s">
        <v>147</v>
      </c>
      <c r="AB12" s="49"/>
      <c r="AC12" s="57"/>
      <c r="AD12" s="57"/>
    </row>
    <row r="13" spans="1:30" ht="13.5" customHeight="1" x14ac:dyDescent="0.25">
      <c r="A13" s="61">
        <v>6</v>
      </c>
      <c r="B13" s="27" t="s">
        <v>11</v>
      </c>
      <c r="C13" s="30">
        <f>VLOOKUP(A13,Data!$A$247:$IN$260,2+82*$C$5-82+$C$3)</f>
        <v>28811</v>
      </c>
      <c r="D13" s="16">
        <f t="shared" si="0"/>
        <v>62.372272254935922</v>
      </c>
      <c r="E13" s="15"/>
      <c r="F13" s="32">
        <f>VLOOKUP(A13,Data!$A$247:$IN$260,2+82*$F$5-82+$F$3)</f>
        <v>1604347</v>
      </c>
      <c r="G13" s="16">
        <f t="shared" si="1"/>
        <v>81.046127701879428</v>
      </c>
      <c r="Z13" s="57"/>
      <c r="AA13" s="60" t="s">
        <v>148</v>
      </c>
      <c r="AB13" s="49"/>
      <c r="AC13" s="57"/>
      <c r="AD13" s="57"/>
    </row>
    <row r="14" spans="1:30" ht="13.5" customHeight="1" x14ac:dyDescent="0.25">
      <c r="A14" s="61">
        <v>7</v>
      </c>
      <c r="B14" s="27" t="s">
        <v>12</v>
      </c>
      <c r="C14" s="30">
        <f>VLOOKUP(A14,Data!$A$247:$IN$260,2+82*$C$5-82+$C$3)</f>
        <v>2011</v>
      </c>
      <c r="D14" s="16">
        <f t="shared" si="0"/>
        <v>4.3535677173536538</v>
      </c>
      <c r="E14" s="15"/>
      <c r="F14" s="32">
        <f>VLOOKUP(A14,Data!$A$247:$IN$260,2+82*$F$5-82+$F$3)</f>
        <v>124939</v>
      </c>
      <c r="G14" s="16">
        <f t="shared" si="1"/>
        <v>6.3114913101374652</v>
      </c>
      <c r="Z14" s="57"/>
      <c r="AA14" s="60" t="s">
        <v>186</v>
      </c>
      <c r="AB14" s="49"/>
      <c r="AC14" s="57"/>
      <c r="AD14" s="57"/>
    </row>
    <row r="15" spans="1:30" ht="13.5" customHeight="1" x14ac:dyDescent="0.25">
      <c r="A15" s="61">
        <v>8</v>
      </c>
      <c r="B15" s="27" t="s">
        <v>13</v>
      </c>
      <c r="C15" s="30">
        <f>VLOOKUP(A15,Data!$A$247:$IN$260,2+82*$C$5-82+$C$3)</f>
        <v>107</v>
      </c>
      <c r="D15" s="16">
        <f t="shared" si="0"/>
        <v>0.23164184274333216</v>
      </c>
      <c r="E15" s="15"/>
      <c r="F15" s="32">
        <f>VLOOKUP(A15,Data!$A$247:$IN$260,2+82*$F$5-82+$F$3)</f>
        <v>18561</v>
      </c>
      <c r="G15" s="16">
        <f t="shared" si="1"/>
        <v>0.93763828914479475</v>
      </c>
      <c r="Z15" s="57"/>
      <c r="AA15" s="60" t="s">
        <v>187</v>
      </c>
      <c r="AB15" s="49"/>
      <c r="AC15" s="57"/>
      <c r="AD15" s="57"/>
    </row>
    <row r="16" spans="1:30" ht="13.5" customHeight="1" x14ac:dyDescent="0.25">
      <c r="A16" s="61">
        <v>9</v>
      </c>
      <c r="B16" s="27" t="s">
        <v>224</v>
      </c>
      <c r="C16" s="30">
        <f>VLOOKUP(A16,Data!$A$247:$IN$260,2+82*$C$5-82+$C$3)</f>
        <v>329</v>
      </c>
      <c r="D16" s="16">
        <f t="shared" si="0"/>
        <v>0.71224454450987185</v>
      </c>
      <c r="E16" s="15"/>
      <c r="F16" s="32">
        <f>VLOOKUP(A16,Data!$A$247:$IN$260,2+82*$F$5-82+$F$3)</f>
        <v>9257</v>
      </c>
      <c r="G16" s="16">
        <f t="shared" si="1"/>
        <v>0.46763200488192253</v>
      </c>
      <c r="Z16" s="57"/>
      <c r="AA16" s="60" t="s">
        <v>188</v>
      </c>
      <c r="AB16" s="49"/>
      <c r="AC16" s="57"/>
      <c r="AD16" s="57"/>
    </row>
    <row r="17" spans="1:30" ht="13.5" customHeight="1" x14ac:dyDescent="0.25">
      <c r="A17" s="61">
        <v>10</v>
      </c>
      <c r="B17" s="27" t="s">
        <v>15</v>
      </c>
      <c r="C17" s="30">
        <f>VLOOKUP(A17,Data!$A$247:$IN$260,2+82*$C$5-82+$C$3)</f>
        <v>2583</v>
      </c>
      <c r="D17" s="16">
        <f t="shared" si="0"/>
        <v>5.5918773813647382</v>
      </c>
      <c r="E17" s="15"/>
      <c r="F17" s="32">
        <f>VLOOKUP(A17,Data!$A$247:$IN$260,2+82*$F$5-82+$F$3)</f>
        <v>26486</v>
      </c>
      <c r="G17" s="16">
        <f t="shared" si="1"/>
        <v>1.3379822060389543</v>
      </c>
      <c r="Z17" s="57"/>
      <c r="AA17" s="60" t="s">
        <v>149</v>
      </c>
      <c r="AB17" s="49"/>
      <c r="AC17" s="57"/>
      <c r="AD17" s="57"/>
    </row>
    <row r="18" spans="1:30" ht="13.5" customHeight="1" x14ac:dyDescent="0.25">
      <c r="A18" s="61">
        <v>11</v>
      </c>
      <c r="B18" s="27" t="s">
        <v>137</v>
      </c>
      <c r="C18" s="30">
        <f>VLOOKUP(A18,Data!$A$247:$IN$260,2+82*$C$5-82+$C$3)</f>
        <v>3633</v>
      </c>
      <c r="D18" s="16">
        <f t="shared" si="0"/>
        <v>7.8649982680983719</v>
      </c>
      <c r="E18" s="15"/>
      <c r="F18" s="32">
        <f>VLOOKUP(A18,Data!$A$247:$IN$260,2+82*$F$5-82+$F$3)</f>
        <v>72375</v>
      </c>
      <c r="G18" s="16">
        <f t="shared" si="1"/>
        <v>3.6561376637495022</v>
      </c>
      <c r="Z18" s="57"/>
      <c r="AA18" s="60" t="s">
        <v>189</v>
      </c>
      <c r="AB18" s="49"/>
      <c r="AC18" s="57"/>
      <c r="AD18" s="57"/>
    </row>
    <row r="19" spans="1:30" ht="13.5" customHeight="1" x14ac:dyDescent="0.25">
      <c r="A19" s="61">
        <v>12</v>
      </c>
      <c r="B19" s="27" t="s">
        <v>138</v>
      </c>
      <c r="C19" s="30">
        <f>VLOOKUP(A19,Data!$A$247:$IN$260,2+82*$C$5-82+$C$3)</f>
        <v>36907</v>
      </c>
      <c r="D19" s="16">
        <f t="shared" si="0"/>
        <v>79.899116730169723</v>
      </c>
      <c r="E19" s="15"/>
      <c r="F19" s="32">
        <f>VLOOKUP(A19,Data!$A$247:$IN$260,2+82*$F$5-82+$F$3)</f>
        <v>815827</v>
      </c>
      <c r="G19" s="16">
        <f t="shared" si="1"/>
        <v>41.212792011105563</v>
      </c>
      <c r="Z19" s="57"/>
      <c r="AA19" s="60" t="s">
        <v>190</v>
      </c>
      <c r="AB19" s="49"/>
      <c r="AC19" s="57"/>
      <c r="AD19" s="57"/>
    </row>
    <row r="20" spans="1:30" ht="13.5" customHeight="1" x14ac:dyDescent="0.25">
      <c r="A20" s="61">
        <v>13</v>
      </c>
      <c r="B20" s="28" t="s">
        <v>139</v>
      </c>
      <c r="C20" s="30">
        <f>VLOOKUP(A20,Data!$A$247:$IN$260,2+82*$C$5-82+$C$3)</f>
        <v>11137</v>
      </c>
      <c r="D20" s="16">
        <f t="shared" si="0"/>
        <v>24.110235538621406</v>
      </c>
      <c r="E20" s="15"/>
      <c r="F20" s="32">
        <f>VLOOKUP(A20,Data!$A$247:$IN$260,2+82*$F$5-82+$F$3)</f>
        <v>352838</v>
      </c>
      <c r="G20" s="16">
        <f t="shared" si="1"/>
        <v>17.824169962031736</v>
      </c>
      <c r="Z20" s="57"/>
      <c r="AA20" s="60" t="s">
        <v>191</v>
      </c>
      <c r="AB20" s="49"/>
      <c r="AC20" s="57"/>
      <c r="AD20" s="57"/>
    </row>
    <row r="21" spans="1:30" ht="13.5" customHeight="1" x14ac:dyDescent="0.25">
      <c r="A21" s="61">
        <v>14</v>
      </c>
      <c r="B21" s="29" t="s">
        <v>231</v>
      </c>
      <c r="C21" s="31">
        <f>VLOOKUP(A21,Data!$A$247:$IN$260,2+82*$C$5-82+$C$3)</f>
        <v>46192</v>
      </c>
      <c r="D21" s="17" t="s">
        <v>238</v>
      </c>
      <c r="E21" s="15"/>
      <c r="F21" s="31">
        <f>VLOOKUP(A21,Data!$A$247:$IN$260,2+82*$F$5-82+$F$3)</f>
        <v>1979548</v>
      </c>
      <c r="G21" s="17" t="s">
        <v>238</v>
      </c>
      <c r="Z21" s="57"/>
      <c r="AA21" s="60" t="s">
        <v>150</v>
      </c>
      <c r="AB21" s="49"/>
      <c r="AC21" s="57"/>
      <c r="AD21" s="57"/>
    </row>
    <row r="22" spans="1:30" ht="24" customHeight="1" x14ac:dyDescent="0.25">
      <c r="B22" s="64" t="s">
        <v>225</v>
      </c>
      <c r="C22" s="64"/>
      <c r="D22" s="64"/>
      <c r="E22" s="64"/>
      <c r="F22" s="64"/>
      <c r="G22" s="64"/>
      <c r="Z22" s="57"/>
      <c r="AA22" s="60" t="s">
        <v>192</v>
      </c>
      <c r="AB22" s="49"/>
      <c r="AC22" s="57"/>
      <c r="AD22" s="57"/>
    </row>
    <row r="23" spans="1:30" ht="24.75" customHeight="1" x14ac:dyDescent="0.25">
      <c r="B23" s="62" t="s">
        <v>233</v>
      </c>
      <c r="C23" s="63"/>
      <c r="D23" s="63"/>
      <c r="E23" s="63"/>
      <c r="F23" s="63"/>
      <c r="G23" s="63"/>
      <c r="Z23" s="57"/>
      <c r="AA23" s="60" t="s">
        <v>151</v>
      </c>
      <c r="AB23" s="49"/>
      <c r="AC23" s="57"/>
      <c r="AD23" s="57"/>
    </row>
    <row r="24" spans="1:30" ht="24.75" customHeight="1" x14ac:dyDescent="0.25">
      <c r="B24" s="66"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Yarra and Victoria</v>
      </c>
      <c r="C24" s="66"/>
      <c r="D24" s="66"/>
      <c r="E24" s="66"/>
      <c r="F24" s="66"/>
      <c r="G24" s="66"/>
      <c r="H24" s="56"/>
      <c r="I24" s="56"/>
      <c r="Z24" s="57"/>
      <c r="AA24" s="60" t="s">
        <v>193</v>
      </c>
      <c r="AB24" s="49"/>
      <c r="AC24" s="57"/>
      <c r="AD24" s="57"/>
    </row>
    <row r="25" spans="1:30" x14ac:dyDescent="0.25">
      <c r="B25" s="18"/>
      <c r="C25" s="19" t="s">
        <v>223</v>
      </c>
      <c r="D25" s="19" t="s">
        <v>226</v>
      </c>
      <c r="E25" s="19" t="s">
        <v>227</v>
      </c>
      <c r="F25" s="58">
        <v>2</v>
      </c>
      <c r="G25" s="19" t="str">
        <f>INDEX(AB4:AB6,C5)</f>
        <v>persons</v>
      </c>
      <c r="H25" s="19" t="str">
        <f>INDEX(AB4:AB6,F5)</f>
        <v>persons</v>
      </c>
      <c r="Z25" s="57"/>
      <c r="AA25" s="60" t="s">
        <v>152</v>
      </c>
      <c r="AB25" s="49"/>
      <c r="AC25" s="57"/>
      <c r="AD25" s="57"/>
    </row>
    <row r="26" spans="1:30" x14ac:dyDescent="0.25">
      <c r="A26" s="61">
        <v>1</v>
      </c>
      <c r="B26" s="18" t="str">
        <f>B8</f>
        <v>Train</v>
      </c>
      <c r="C26" s="20">
        <f t="shared" ref="C26:C36" si="2">IF($F$25=1,C8,D8)</f>
        <v>14.164790439903014</v>
      </c>
      <c r="D26" s="20">
        <f>C26+0.000001*A26</f>
        <v>14.164791439903013</v>
      </c>
      <c r="E26" s="19">
        <f t="shared" ref="E26:E36" si="3">RANK(D26,D$26:D$36)</f>
        <v>2</v>
      </c>
      <c r="F26" s="21" t="str">
        <f>VLOOKUP(MATCH(A26,$E$26:$E$36,0),$A$26:$C$36,2)</f>
        <v>Car, as driver</v>
      </c>
      <c r="G26" s="22">
        <f>VLOOKUP(MATCH(A26,$E$26:$E$36,0),$A$26:$C$36,3)</f>
        <v>62.372272254935922</v>
      </c>
      <c r="H26" s="22">
        <f t="shared" ref="H26:H36" si="4">IF($F$25=1,VLOOKUP(MATCH(F26,B$8:B$18,0),$A$8:$G$18,6),VLOOKUP(MATCH(F26,B$8:B$18,0),$A$8:$G$18,7))</f>
        <v>81.046127701879428</v>
      </c>
      <c r="Z26" s="57"/>
      <c r="AA26" s="60" t="s">
        <v>194</v>
      </c>
      <c r="AB26" s="49"/>
      <c r="AC26" s="57"/>
      <c r="AD26" s="57"/>
    </row>
    <row r="27" spans="1:30" x14ac:dyDescent="0.25">
      <c r="A27" s="61">
        <v>2</v>
      </c>
      <c r="B27" s="18" t="str">
        <f t="shared" ref="B27:B36" si="5">B9</f>
        <v>Bus</v>
      </c>
      <c r="C27" s="20">
        <f t="shared" si="2"/>
        <v>3.1520609629373051</v>
      </c>
      <c r="D27" s="20">
        <f t="shared" ref="D27:D36" si="6">C27+0.000001*A26</f>
        <v>3.1520619629373052</v>
      </c>
      <c r="E27" s="19">
        <f t="shared" si="3"/>
        <v>7</v>
      </c>
      <c r="F27" s="21" t="str">
        <f t="shared" ref="F27:F36" si="7">VLOOKUP(MATCH(A27,$E$26:$E$36,0),$A$26:$C$36,2)</f>
        <v>Train</v>
      </c>
      <c r="G27" s="22">
        <f>VLOOKUP(MATCH(A27,$E$26:$E$36,0),$A$26:$C$36,3)</f>
        <v>14.164790439903014</v>
      </c>
      <c r="H27" s="22">
        <f t="shared" si="4"/>
        <v>4.5864005318385814</v>
      </c>
      <c r="Z27" s="57"/>
      <c r="AA27" s="60" t="s">
        <v>195</v>
      </c>
      <c r="AB27" s="49"/>
      <c r="AC27" s="57"/>
      <c r="AD27" s="57"/>
    </row>
    <row r="28" spans="1:30" x14ac:dyDescent="0.25">
      <c r="A28" s="61">
        <v>3</v>
      </c>
      <c r="B28" s="18" t="str">
        <f t="shared" si="5"/>
        <v xml:space="preserve">Ferry </v>
      </c>
      <c r="C28" s="20">
        <f t="shared" si="2"/>
        <v>4.3297540699688261E-2</v>
      </c>
      <c r="D28" s="20">
        <f t="shared" si="6"/>
        <v>4.3299540699688263E-2</v>
      </c>
      <c r="E28" s="19">
        <f t="shared" si="3"/>
        <v>11</v>
      </c>
      <c r="F28" s="21" t="str">
        <f t="shared" si="7"/>
        <v>Tram</v>
      </c>
      <c r="G28" s="22">
        <f t="shared" ref="G28:G36" si="8">VLOOKUP(MATCH(A28,$E$26:$E$36,0),$A$26:$C$36,3)</f>
        <v>8.3650848631797707</v>
      </c>
      <c r="H28" s="22">
        <f t="shared" si="4"/>
        <v>1.8384499895935842</v>
      </c>
      <c r="Z28" s="57"/>
      <c r="AA28" s="60" t="s">
        <v>153</v>
      </c>
      <c r="AB28" s="49"/>
      <c r="AC28" s="57"/>
      <c r="AD28" s="57"/>
    </row>
    <row r="29" spans="1:30" x14ac:dyDescent="0.25">
      <c r="A29" s="61">
        <v>4</v>
      </c>
      <c r="B29" s="18" t="str">
        <f t="shared" si="5"/>
        <v>Tram</v>
      </c>
      <c r="C29" s="20">
        <f t="shared" si="2"/>
        <v>8.3650848631797707</v>
      </c>
      <c r="D29" s="20">
        <f t="shared" si="6"/>
        <v>8.3650878631797703</v>
      </c>
      <c r="E29" s="19">
        <f t="shared" si="3"/>
        <v>3</v>
      </c>
      <c r="F29" s="21" t="str">
        <f t="shared" si="7"/>
        <v>Walked only</v>
      </c>
      <c r="G29" s="22">
        <f t="shared" si="8"/>
        <v>7.8649982680983719</v>
      </c>
      <c r="H29" s="22">
        <f t="shared" si="4"/>
        <v>3.6561376637495022</v>
      </c>
      <c r="Z29" s="57"/>
      <c r="AA29" s="60" t="s">
        <v>154</v>
      </c>
      <c r="AB29" s="49"/>
      <c r="AC29" s="57"/>
      <c r="AD29" s="57"/>
    </row>
    <row r="30" spans="1:30" x14ac:dyDescent="0.25">
      <c r="A30" s="61">
        <v>5</v>
      </c>
      <c r="B30" s="18" t="str">
        <f t="shared" si="5"/>
        <v>Taxi</v>
      </c>
      <c r="C30" s="20">
        <f t="shared" si="2"/>
        <v>1.169033598891583</v>
      </c>
      <c r="D30" s="20">
        <f t="shared" si="6"/>
        <v>1.1690375988915829</v>
      </c>
      <c r="E30" s="19">
        <f t="shared" si="3"/>
        <v>8</v>
      </c>
      <c r="F30" s="21" t="str">
        <f t="shared" si="7"/>
        <v>Bicycle</v>
      </c>
      <c r="G30" s="22">
        <f t="shared" si="8"/>
        <v>5.5918773813647382</v>
      </c>
      <c r="H30" s="22">
        <f t="shared" si="4"/>
        <v>1.3379822060389543</v>
      </c>
      <c r="Z30" s="57"/>
      <c r="AA30" s="60" t="s">
        <v>155</v>
      </c>
      <c r="AB30" s="49"/>
      <c r="AC30" s="57"/>
      <c r="AD30" s="57"/>
    </row>
    <row r="31" spans="1:30" x14ac:dyDescent="0.25">
      <c r="A31" s="61">
        <v>6</v>
      </c>
      <c r="B31" s="18" t="str">
        <f t="shared" si="5"/>
        <v>Car, as driver</v>
      </c>
      <c r="C31" s="20">
        <f t="shared" si="2"/>
        <v>62.372272254935922</v>
      </c>
      <c r="D31" s="20">
        <f t="shared" si="6"/>
        <v>62.372277254935923</v>
      </c>
      <c r="E31" s="19">
        <f t="shared" si="3"/>
        <v>1</v>
      </c>
      <c r="F31" s="21" t="str">
        <f t="shared" si="7"/>
        <v>Car, as passenger</v>
      </c>
      <c r="G31" s="22">
        <f t="shared" si="8"/>
        <v>4.3535677173536538</v>
      </c>
      <c r="H31" s="22">
        <f t="shared" si="4"/>
        <v>6.3114913101374652</v>
      </c>
      <c r="Z31" s="57"/>
      <c r="AA31" s="60" t="s">
        <v>156</v>
      </c>
      <c r="AB31" s="49"/>
      <c r="AC31" s="57"/>
      <c r="AD31" s="57"/>
    </row>
    <row r="32" spans="1:30" x14ac:dyDescent="0.25">
      <c r="A32" s="61">
        <v>7</v>
      </c>
      <c r="B32" s="18" t="str">
        <f t="shared" si="5"/>
        <v>Car, as passenger</v>
      </c>
      <c r="C32" s="20">
        <f t="shared" si="2"/>
        <v>4.3535677173536538</v>
      </c>
      <c r="D32" s="20">
        <f t="shared" si="6"/>
        <v>4.3535737173536537</v>
      </c>
      <c r="E32" s="19">
        <f t="shared" si="3"/>
        <v>6</v>
      </c>
      <c r="F32" s="21" t="str">
        <f t="shared" si="7"/>
        <v>Bus</v>
      </c>
      <c r="G32" s="22">
        <f t="shared" si="8"/>
        <v>3.1520609629373051</v>
      </c>
      <c r="H32" s="22">
        <f t="shared" si="4"/>
        <v>2.0934576984240847</v>
      </c>
      <c r="Z32" s="57"/>
      <c r="AA32" s="60" t="s">
        <v>196</v>
      </c>
      <c r="AB32" s="49"/>
      <c r="AC32" s="57"/>
      <c r="AD32" s="57"/>
    </row>
    <row r="33" spans="1:30" x14ac:dyDescent="0.25">
      <c r="A33" s="61">
        <v>8</v>
      </c>
      <c r="B33" s="18" t="str">
        <f t="shared" si="5"/>
        <v>Truck</v>
      </c>
      <c r="C33" s="20">
        <f t="shared" si="2"/>
        <v>0.23164184274333216</v>
      </c>
      <c r="D33" s="20">
        <f t="shared" si="6"/>
        <v>0.23164884274333217</v>
      </c>
      <c r="E33" s="19">
        <f t="shared" si="3"/>
        <v>10</v>
      </c>
      <c r="F33" s="21" t="str">
        <f t="shared" si="7"/>
        <v>Taxi</v>
      </c>
      <c r="G33" s="22">
        <f t="shared" si="8"/>
        <v>1.169033598891583</v>
      </c>
      <c r="H33" s="22">
        <f t="shared" si="4"/>
        <v>0.61508990941366415</v>
      </c>
      <c r="Z33" s="57"/>
      <c r="AA33" s="60" t="s">
        <v>197</v>
      </c>
      <c r="AB33" s="49"/>
      <c r="AC33" s="57"/>
      <c r="AD33" s="57"/>
    </row>
    <row r="34" spans="1:30" x14ac:dyDescent="0.25">
      <c r="A34" s="61">
        <v>9</v>
      </c>
      <c r="B34" s="18" t="str">
        <f t="shared" si="5"/>
        <v>Motorbike</v>
      </c>
      <c r="C34" s="20">
        <f t="shared" si="2"/>
        <v>0.71224454450987185</v>
      </c>
      <c r="D34" s="20">
        <f t="shared" si="6"/>
        <v>0.71225254450987185</v>
      </c>
      <c r="E34" s="19">
        <f t="shared" si="3"/>
        <v>9</v>
      </c>
      <c r="F34" s="21" t="str">
        <f t="shared" si="7"/>
        <v>Motorbike</v>
      </c>
      <c r="G34" s="22">
        <f t="shared" si="8"/>
        <v>0.71224454450987185</v>
      </c>
      <c r="H34" s="22">
        <f t="shared" si="4"/>
        <v>0.46763200488192253</v>
      </c>
      <c r="Z34" s="57"/>
      <c r="AA34" s="60" t="s">
        <v>157</v>
      </c>
      <c r="AB34" s="49"/>
      <c r="AC34" s="57"/>
      <c r="AD34" s="57"/>
    </row>
    <row r="35" spans="1:30" x14ac:dyDescent="0.25">
      <c r="A35" s="61">
        <v>10</v>
      </c>
      <c r="B35" s="18" t="str">
        <f t="shared" si="5"/>
        <v>Bicycle</v>
      </c>
      <c r="C35" s="20">
        <f t="shared" si="2"/>
        <v>5.5918773813647382</v>
      </c>
      <c r="D35" s="20">
        <f t="shared" si="6"/>
        <v>5.5918863813647386</v>
      </c>
      <c r="E35" s="19">
        <f t="shared" si="3"/>
        <v>5</v>
      </c>
      <c r="F35" s="21" t="str">
        <f t="shared" si="7"/>
        <v>Truck</v>
      </c>
      <c r="G35" s="22">
        <f t="shared" si="8"/>
        <v>0.23164184274333216</v>
      </c>
      <c r="H35" s="22">
        <f t="shared" si="4"/>
        <v>0.93763828914479475</v>
      </c>
      <c r="Z35" s="57"/>
      <c r="AA35" s="60" t="s">
        <v>178</v>
      </c>
      <c r="AB35" s="49"/>
      <c r="AC35" s="57"/>
      <c r="AD35" s="57"/>
    </row>
    <row r="36" spans="1:30" x14ac:dyDescent="0.25">
      <c r="A36" s="61">
        <v>11</v>
      </c>
      <c r="B36" s="18" t="str">
        <f t="shared" si="5"/>
        <v>Walked only</v>
      </c>
      <c r="C36" s="20">
        <f t="shared" si="2"/>
        <v>7.8649982680983719</v>
      </c>
      <c r="D36" s="20">
        <f t="shared" si="6"/>
        <v>7.8650082680983715</v>
      </c>
      <c r="E36" s="19">
        <f t="shared" si="3"/>
        <v>4</v>
      </c>
      <c r="F36" s="21" t="str">
        <f t="shared" si="7"/>
        <v xml:space="preserve">Ferry </v>
      </c>
      <c r="G36" s="22">
        <f t="shared" si="8"/>
        <v>4.3297540699688261E-2</v>
      </c>
      <c r="H36" s="22">
        <f t="shared" si="4"/>
        <v>5.9761117184326931E-2</v>
      </c>
      <c r="Z36" s="57"/>
      <c r="AA36" s="60" t="s">
        <v>158</v>
      </c>
      <c r="AB36" s="49"/>
      <c r="AC36" s="57"/>
      <c r="AD36" s="57"/>
    </row>
    <row r="37" spans="1:30" x14ac:dyDescent="0.25">
      <c r="Z37" s="57"/>
      <c r="AA37" s="60" t="s">
        <v>198</v>
      </c>
      <c r="AB37" s="49"/>
      <c r="AC37" s="57"/>
      <c r="AD37" s="57"/>
    </row>
    <row r="38" spans="1:30" x14ac:dyDescent="0.25">
      <c r="Z38" s="57"/>
      <c r="AA38" s="60" t="s">
        <v>159</v>
      </c>
      <c r="AB38" s="49"/>
      <c r="AC38" s="57"/>
      <c r="AD38" s="57"/>
    </row>
    <row r="39" spans="1:30" x14ac:dyDescent="0.25">
      <c r="Z39" s="57"/>
      <c r="AA39" s="60" t="s">
        <v>160</v>
      </c>
      <c r="AB39" s="49"/>
      <c r="AC39" s="57"/>
      <c r="AD39" s="57"/>
    </row>
    <row r="40" spans="1:30" x14ac:dyDescent="0.25">
      <c r="Z40" s="57"/>
      <c r="AA40" s="60" t="s">
        <v>161</v>
      </c>
      <c r="AB40" s="49"/>
      <c r="AC40" s="57"/>
      <c r="AD40" s="57"/>
    </row>
    <row r="41" spans="1:30" x14ac:dyDescent="0.25">
      <c r="Z41" s="57"/>
      <c r="AA41" s="60" t="s">
        <v>199</v>
      </c>
      <c r="AB41" s="49"/>
      <c r="AC41" s="57"/>
      <c r="AD41" s="57"/>
    </row>
    <row r="42" spans="1:30" x14ac:dyDescent="0.25">
      <c r="Z42" s="57"/>
      <c r="AA42" s="60" t="s">
        <v>200</v>
      </c>
      <c r="AB42" s="49"/>
      <c r="AC42" s="57"/>
      <c r="AD42" s="57"/>
    </row>
    <row r="43" spans="1:30" x14ac:dyDescent="0.25">
      <c r="Z43" s="57"/>
      <c r="AA43" s="60" t="s">
        <v>162</v>
      </c>
      <c r="AB43" s="49"/>
      <c r="AC43" s="57"/>
      <c r="AD43" s="57"/>
    </row>
    <row r="44" spans="1:30" x14ac:dyDescent="0.25">
      <c r="Z44" s="57"/>
      <c r="AA44" s="60" t="s">
        <v>201</v>
      </c>
      <c r="AB44" s="49"/>
      <c r="AC44" s="57"/>
      <c r="AD44" s="57"/>
    </row>
    <row r="45" spans="1:30" x14ac:dyDescent="0.25">
      <c r="Z45" s="57"/>
      <c r="AA45" s="60" t="s">
        <v>163</v>
      </c>
      <c r="AB45" s="49"/>
      <c r="AC45" s="57"/>
      <c r="AD45" s="57"/>
    </row>
    <row r="46" spans="1:30" x14ac:dyDescent="0.25">
      <c r="Z46" s="57"/>
      <c r="AA46" s="60" t="s">
        <v>164</v>
      </c>
      <c r="AB46" s="49"/>
      <c r="AC46" s="57"/>
      <c r="AD46" s="57"/>
    </row>
    <row r="47" spans="1:30" x14ac:dyDescent="0.25">
      <c r="Z47" s="57"/>
      <c r="AA47" s="60" t="s">
        <v>165</v>
      </c>
      <c r="AB47" s="49"/>
      <c r="AC47" s="57"/>
      <c r="AD47" s="57"/>
    </row>
    <row r="48" spans="1:30" x14ac:dyDescent="0.25">
      <c r="Z48" s="57"/>
      <c r="AA48" s="60" t="s">
        <v>202</v>
      </c>
      <c r="AB48" s="49"/>
      <c r="AC48" s="57"/>
      <c r="AD48" s="57"/>
    </row>
    <row r="49" spans="26:30" x14ac:dyDescent="0.25">
      <c r="Z49" s="57"/>
      <c r="AA49" s="60" t="s">
        <v>179</v>
      </c>
      <c r="AB49" s="49"/>
      <c r="AC49" s="57"/>
      <c r="AD49" s="57"/>
    </row>
    <row r="50" spans="26:30" x14ac:dyDescent="0.25">
      <c r="Z50" s="57"/>
      <c r="AA50" s="60" t="s">
        <v>203</v>
      </c>
      <c r="AB50" s="49"/>
      <c r="AC50" s="57"/>
      <c r="AD50" s="57"/>
    </row>
    <row r="51" spans="26:30" x14ac:dyDescent="0.25">
      <c r="Z51" s="57"/>
      <c r="AA51" s="60" t="s">
        <v>204</v>
      </c>
      <c r="AB51" s="49"/>
      <c r="AC51" s="57"/>
      <c r="AD51" s="57"/>
    </row>
    <row r="52" spans="26:30" x14ac:dyDescent="0.25">
      <c r="Z52" s="57"/>
      <c r="AA52" s="60" t="s">
        <v>166</v>
      </c>
      <c r="AB52" s="49"/>
      <c r="AC52" s="57"/>
      <c r="AD52" s="57"/>
    </row>
    <row r="53" spans="26:30" x14ac:dyDescent="0.25">
      <c r="Z53" s="57"/>
      <c r="AA53" s="60" t="s">
        <v>167</v>
      </c>
      <c r="AB53" s="49"/>
      <c r="AC53" s="57"/>
      <c r="AD53" s="57"/>
    </row>
    <row r="54" spans="26:30" x14ac:dyDescent="0.25">
      <c r="Z54" s="57"/>
      <c r="AA54" s="60" t="s">
        <v>205</v>
      </c>
      <c r="AB54" s="49"/>
      <c r="AC54" s="57"/>
      <c r="AD54" s="57"/>
    </row>
    <row r="55" spans="26:30" x14ac:dyDescent="0.25">
      <c r="Z55" s="57"/>
      <c r="AA55" s="60" t="s">
        <v>168</v>
      </c>
      <c r="AB55" s="49"/>
      <c r="AC55" s="57"/>
      <c r="AD55" s="57"/>
    </row>
    <row r="56" spans="26:30" x14ac:dyDescent="0.25">
      <c r="Z56" s="57"/>
      <c r="AA56" s="60" t="s">
        <v>206</v>
      </c>
      <c r="AB56" s="49"/>
      <c r="AC56" s="57"/>
      <c r="AD56" s="57"/>
    </row>
    <row r="57" spans="26:30" x14ac:dyDescent="0.25">
      <c r="Z57" s="57"/>
      <c r="AA57" s="60" t="s">
        <v>207</v>
      </c>
      <c r="AB57" s="49"/>
      <c r="AC57" s="57"/>
      <c r="AD57" s="57"/>
    </row>
    <row r="58" spans="26:30" x14ac:dyDescent="0.25">
      <c r="Z58" s="57"/>
      <c r="AA58" s="60" t="s">
        <v>208</v>
      </c>
      <c r="AB58" s="49"/>
      <c r="AC58" s="57"/>
      <c r="AD58" s="57"/>
    </row>
    <row r="59" spans="26:30" x14ac:dyDescent="0.25">
      <c r="Z59" s="57"/>
      <c r="AA59" s="60" t="s">
        <v>209</v>
      </c>
      <c r="AB59" s="49"/>
      <c r="AC59" s="57"/>
      <c r="AD59" s="57"/>
    </row>
    <row r="60" spans="26:30" x14ac:dyDescent="0.25">
      <c r="Z60" s="57"/>
      <c r="AA60" s="60" t="s">
        <v>210</v>
      </c>
      <c r="AB60" s="49"/>
      <c r="AC60" s="57"/>
      <c r="AD60" s="57"/>
    </row>
    <row r="61" spans="26:30" x14ac:dyDescent="0.25">
      <c r="Z61" s="57"/>
      <c r="AA61" s="60" t="s">
        <v>211</v>
      </c>
      <c r="AB61" s="49"/>
      <c r="AC61" s="57"/>
      <c r="AD61" s="57"/>
    </row>
    <row r="62" spans="26:30" x14ac:dyDescent="0.25">
      <c r="Z62" s="57"/>
      <c r="AA62" s="60" t="s">
        <v>169</v>
      </c>
      <c r="AB62" s="49"/>
      <c r="AC62" s="57"/>
      <c r="AD62" s="57"/>
    </row>
    <row r="63" spans="26:30" x14ac:dyDescent="0.25">
      <c r="Z63" s="57"/>
      <c r="AA63" s="60" t="s">
        <v>212</v>
      </c>
      <c r="AB63" s="49"/>
      <c r="AC63" s="57"/>
      <c r="AD63" s="57"/>
    </row>
    <row r="64" spans="26:30" x14ac:dyDescent="0.25">
      <c r="Z64" s="57"/>
      <c r="AA64" s="60" t="s">
        <v>222</v>
      </c>
      <c r="AB64" s="49"/>
      <c r="AC64" s="57"/>
      <c r="AD64" s="57"/>
    </row>
    <row r="65" spans="26:30" x14ac:dyDescent="0.25">
      <c r="Z65" s="57"/>
      <c r="AA65" s="60" t="s">
        <v>213</v>
      </c>
      <c r="AB65" s="49"/>
      <c r="AC65" s="57"/>
      <c r="AD65" s="57"/>
    </row>
    <row r="66" spans="26:30" x14ac:dyDescent="0.25">
      <c r="Z66" s="57"/>
      <c r="AA66" s="60" t="s">
        <v>214</v>
      </c>
      <c r="AB66" s="49"/>
      <c r="AC66" s="57"/>
      <c r="AD66" s="57"/>
    </row>
    <row r="67" spans="26:30" x14ac:dyDescent="0.25">
      <c r="Z67" s="57"/>
      <c r="AA67" s="60" t="s">
        <v>170</v>
      </c>
      <c r="AB67" s="49"/>
      <c r="AC67" s="57"/>
      <c r="AD67" s="57"/>
    </row>
    <row r="68" spans="26:30" x14ac:dyDescent="0.25">
      <c r="Z68" s="57"/>
      <c r="AA68" s="60" t="s">
        <v>215</v>
      </c>
      <c r="AB68" s="49"/>
      <c r="AC68" s="57"/>
      <c r="AD68" s="57"/>
    </row>
    <row r="69" spans="26:30" x14ac:dyDescent="0.25">
      <c r="Z69" s="57"/>
      <c r="AA69" s="60" t="s">
        <v>216</v>
      </c>
      <c r="AB69" s="49"/>
      <c r="AC69" s="57"/>
      <c r="AD69" s="57"/>
    </row>
    <row r="70" spans="26:30" x14ac:dyDescent="0.25">
      <c r="Z70" s="57"/>
      <c r="AA70" s="60" t="s">
        <v>180</v>
      </c>
      <c r="AB70" s="49"/>
      <c r="AC70" s="57"/>
      <c r="AD70" s="57"/>
    </row>
    <row r="71" spans="26:30" x14ac:dyDescent="0.25">
      <c r="Z71" s="57"/>
      <c r="AA71" s="60" t="s">
        <v>217</v>
      </c>
      <c r="AB71" s="49"/>
      <c r="AC71" s="57"/>
      <c r="AD71" s="57"/>
    </row>
    <row r="72" spans="26:30" x14ac:dyDescent="0.25">
      <c r="Z72" s="57"/>
      <c r="AA72" s="60" t="s">
        <v>181</v>
      </c>
      <c r="AB72" s="49"/>
      <c r="AC72" s="57"/>
      <c r="AD72" s="57"/>
    </row>
    <row r="73" spans="26:30" x14ac:dyDescent="0.25">
      <c r="Z73" s="57"/>
      <c r="AA73" s="60" t="s">
        <v>171</v>
      </c>
      <c r="AB73" s="49"/>
      <c r="AC73" s="57"/>
      <c r="AD73" s="57"/>
    </row>
    <row r="74" spans="26:30" x14ac:dyDescent="0.25">
      <c r="Z74" s="57"/>
      <c r="AA74" s="60" t="s">
        <v>218</v>
      </c>
      <c r="AB74" s="49"/>
      <c r="AC74" s="57"/>
      <c r="AD74" s="57"/>
    </row>
    <row r="75" spans="26:30" x14ac:dyDescent="0.25">
      <c r="Z75" s="57"/>
      <c r="AA75" s="60" t="s">
        <v>219</v>
      </c>
      <c r="AB75" s="49"/>
      <c r="AC75" s="57"/>
      <c r="AD75" s="57"/>
    </row>
    <row r="76" spans="26:30" x14ac:dyDescent="0.25">
      <c r="Z76" s="57"/>
      <c r="AA76" s="60" t="s">
        <v>172</v>
      </c>
      <c r="AB76" s="49"/>
      <c r="AC76" s="57"/>
      <c r="AD76" s="57"/>
    </row>
    <row r="77" spans="26:30" x14ac:dyDescent="0.25">
      <c r="Z77" s="57"/>
      <c r="AA77" s="60" t="s">
        <v>173</v>
      </c>
      <c r="AB77" s="49"/>
      <c r="AC77" s="57"/>
      <c r="AD77" s="57"/>
    </row>
    <row r="78" spans="26:30" x14ac:dyDescent="0.25">
      <c r="Z78" s="57"/>
      <c r="AA78" s="60" t="s">
        <v>182</v>
      </c>
      <c r="AB78" s="49"/>
      <c r="AC78" s="57"/>
      <c r="AD78" s="57"/>
    </row>
    <row r="79" spans="26:30" x14ac:dyDescent="0.25">
      <c r="Z79" s="57"/>
      <c r="AA79" s="60" t="s">
        <v>174</v>
      </c>
      <c r="AB79" s="49"/>
      <c r="AC79" s="57"/>
      <c r="AD79" s="57"/>
    </row>
    <row r="80" spans="26:30" x14ac:dyDescent="0.25">
      <c r="Z80" s="57"/>
      <c r="AA80" s="60" t="s">
        <v>175</v>
      </c>
      <c r="AB80" s="49"/>
      <c r="AC80" s="57"/>
      <c r="AD80" s="57"/>
    </row>
    <row r="81" spans="26:30" x14ac:dyDescent="0.25">
      <c r="Z81" s="57"/>
      <c r="AA81" s="60" t="s">
        <v>220</v>
      </c>
      <c r="AB81" s="49"/>
      <c r="AC81" s="57"/>
      <c r="AD81" s="57"/>
    </row>
    <row r="82" spans="26:30" x14ac:dyDescent="0.25">
      <c r="Z82" s="57"/>
      <c r="AA82" s="60" t="s">
        <v>221</v>
      </c>
      <c r="AB82" s="49"/>
      <c r="AC82" s="57"/>
      <c r="AD82" s="57"/>
    </row>
    <row r="83" spans="26:30" x14ac:dyDescent="0.25">
      <c r="Z83" s="57"/>
      <c r="AA83" s="60" t="s">
        <v>4</v>
      </c>
      <c r="AB83" s="49"/>
      <c r="AC83" s="57"/>
      <c r="AD83" s="57"/>
    </row>
    <row r="84" spans="26:30" x14ac:dyDescent="0.25">
      <c r="Z84" s="57"/>
      <c r="AA84" s="60" t="s">
        <v>5</v>
      </c>
      <c r="AB84" s="49"/>
      <c r="AC84" s="57"/>
      <c r="AD84" s="57"/>
    </row>
    <row r="85" spans="26:30" x14ac:dyDescent="0.25">
      <c r="Z85" s="57"/>
      <c r="AA85" s="60" t="s">
        <v>240</v>
      </c>
      <c r="AB85" s="57"/>
      <c r="AC85" s="57"/>
      <c r="AD85" s="57"/>
    </row>
  </sheetData>
  <sheetProtection sheet="1" objects="1" scenarios="1"/>
  <mergeCells count="3">
    <mergeCell ref="B22:G22"/>
    <mergeCell ref="B1:G1"/>
    <mergeCell ref="B24:G24"/>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zoomScale="90" zoomScaleNormal="90" workbookViewId="0">
      <pane xSplit="12" ySplit="8" topLeftCell="N9" activePane="bottomRight" state="frozen"/>
      <selection pane="topRight" activeCell="M1" sqref="M1"/>
      <selection pane="bottomLeft" activeCell="A9" sqref="A9"/>
      <selection pane="bottomRight" activeCell="O6" sqref="O6"/>
    </sheetView>
  </sheetViews>
  <sheetFormatPr defaultColWidth="9.08984375" defaultRowHeight="12.5" x14ac:dyDescent="0.25"/>
  <cols>
    <col min="1" max="1" width="30.36328125" style="35" customWidth="1"/>
    <col min="2" max="2" width="0.26953125" style="35" customWidth="1"/>
    <col min="3" max="16384" width="9.08984375" style="35"/>
  </cols>
  <sheetData>
    <row r="1" spans="1:23" ht="32.25" customHeight="1" x14ac:dyDescent="0.25">
      <c r="A1" s="67" t="s">
        <v>347</v>
      </c>
      <c r="B1" s="67"/>
      <c r="C1" s="67"/>
      <c r="D1" s="67"/>
      <c r="E1" s="67"/>
      <c r="F1" s="67"/>
      <c r="G1" s="67"/>
      <c r="H1" s="67"/>
      <c r="I1" s="67"/>
      <c r="J1" s="67"/>
      <c r="K1" s="67"/>
      <c r="L1" s="67"/>
      <c r="R1" s="37"/>
    </row>
    <row r="2" spans="1:23" ht="4.5" customHeight="1" x14ac:dyDescent="0.25">
      <c r="R2" s="37"/>
    </row>
    <row r="3" spans="1:23" ht="14.5" x14ac:dyDescent="0.35">
      <c r="A3" s="36" t="s">
        <v>237</v>
      </c>
      <c r="R3" s="37"/>
      <c r="S3" s="37"/>
      <c r="T3" s="37"/>
      <c r="U3" s="37"/>
    </row>
    <row r="4" spans="1:23" ht="14.5" x14ac:dyDescent="0.35">
      <c r="A4" s="38" t="s">
        <v>234</v>
      </c>
      <c r="E4" s="39">
        <v>10</v>
      </c>
      <c r="R4" s="37"/>
      <c r="S4" s="37"/>
      <c r="T4" s="37"/>
      <c r="U4" s="37"/>
    </row>
    <row r="5" spans="1:23" ht="6.75" customHeight="1" x14ac:dyDescent="0.3">
      <c r="A5" s="40"/>
      <c r="R5" s="37"/>
      <c r="S5" s="37"/>
      <c r="T5" s="37"/>
      <c r="U5" s="37"/>
    </row>
    <row r="6" spans="1:23" ht="14.5" x14ac:dyDescent="0.35">
      <c r="A6" s="38" t="s">
        <v>235</v>
      </c>
      <c r="E6" s="39">
        <v>2</v>
      </c>
      <c r="R6" s="37"/>
      <c r="S6" s="41"/>
      <c r="T6" s="41"/>
      <c r="U6" s="41"/>
      <c r="V6" s="41"/>
      <c r="W6" s="41"/>
    </row>
    <row r="7" spans="1:23" ht="6.75" customHeight="1" x14ac:dyDescent="0.3">
      <c r="A7" s="40"/>
      <c r="P7" s="41"/>
      <c r="Q7" s="34" t="s">
        <v>6</v>
      </c>
      <c r="R7" s="34" t="s">
        <v>345</v>
      </c>
      <c r="S7" s="41"/>
      <c r="T7" s="41"/>
      <c r="U7" s="34" t="s">
        <v>228</v>
      </c>
      <c r="V7" s="41"/>
      <c r="W7" s="41"/>
    </row>
    <row r="8" spans="1:23" ht="14.5" x14ac:dyDescent="0.35">
      <c r="A8" s="38" t="s">
        <v>236</v>
      </c>
      <c r="D8" s="39">
        <v>3</v>
      </c>
      <c r="P8" s="41"/>
      <c r="Q8" s="34" t="s">
        <v>7</v>
      </c>
      <c r="R8" s="34" t="s">
        <v>346</v>
      </c>
      <c r="S8" s="41"/>
      <c r="T8" s="41"/>
      <c r="U8" s="34" t="s">
        <v>229</v>
      </c>
      <c r="V8" s="41"/>
      <c r="W8" s="41"/>
    </row>
    <row r="9" spans="1:23" ht="24.75" customHeight="1" x14ac:dyDescent="0.35">
      <c r="A9" s="68" t="str">
        <f>INDEX(R7:R8,E6)</f>
        <v>Per cent of persons who travelled to work within that municipality</v>
      </c>
      <c r="B9" s="68"/>
      <c r="C9" s="68"/>
      <c r="D9" s="68"/>
      <c r="E9" s="68"/>
      <c r="F9" s="68"/>
      <c r="G9" s="68"/>
      <c r="H9" s="68"/>
      <c r="I9" s="68"/>
      <c r="J9" s="68"/>
      <c r="K9" s="68"/>
      <c r="L9" s="68"/>
      <c r="P9" s="41"/>
      <c r="Q9" s="34" t="s">
        <v>142</v>
      </c>
      <c r="R9" s="41"/>
      <c r="S9" s="41"/>
      <c r="T9" s="41"/>
      <c r="U9" s="34" t="s">
        <v>230</v>
      </c>
      <c r="V9" s="41"/>
      <c r="W9" s="41"/>
    </row>
    <row r="10" spans="1:23" x14ac:dyDescent="0.25">
      <c r="A10" s="42">
        <v>1</v>
      </c>
      <c r="B10" s="43" t="s">
        <v>183</v>
      </c>
      <c r="C10" s="44">
        <f>VLOOKUP($E$4+$E$6*15-15,Data!$A$247:$IN$275,2+$D$8*82-82+A10)</f>
        <v>2.5380710659898478</v>
      </c>
      <c r="D10" s="44">
        <f>C10+0.000001*A10</f>
        <v>2.5380720659898479</v>
      </c>
      <c r="E10" s="45">
        <f>RANK(D10,D$10:D$88)</f>
        <v>7</v>
      </c>
      <c r="F10" s="44" t="str">
        <f>VLOOKUP(MATCH(A10,$E$10:$E$88,0),A$10:E$88,2)</f>
        <v>Yarra</v>
      </c>
      <c r="G10" s="44">
        <f>VLOOKUP(MATCH(A10,$E$10:$E$88,0),A$10:E$88,3)</f>
        <v>5.5918773813647382</v>
      </c>
      <c r="H10" s="41"/>
      <c r="I10" s="41"/>
      <c r="J10" s="41"/>
      <c r="K10" s="41"/>
      <c r="L10" s="41"/>
      <c r="P10" s="41"/>
      <c r="Q10" s="34" t="s">
        <v>9</v>
      </c>
      <c r="R10" s="37"/>
      <c r="S10" s="41"/>
      <c r="T10" s="41"/>
      <c r="U10" s="41"/>
      <c r="V10" s="41"/>
      <c r="W10" s="41"/>
    </row>
    <row r="11" spans="1:23" x14ac:dyDescent="0.25">
      <c r="A11" s="42">
        <v>2</v>
      </c>
      <c r="B11" s="43" t="s">
        <v>176</v>
      </c>
      <c r="C11" s="44">
        <f>VLOOKUP($E$4+$E$6*15-15,Data!$A$247:$IN$275,2+$D$8*82-82+A11)</f>
        <v>0.47511877969492372</v>
      </c>
      <c r="D11" s="44">
        <f t="shared" ref="D11:D74" si="0">C11+0.000001*A11</f>
        <v>0.47512077969492372</v>
      </c>
      <c r="E11" s="45">
        <f t="shared" ref="E11:E74" si="1">RANK(D11,D$10:D$88)</f>
        <v>66</v>
      </c>
      <c r="F11" s="44" t="str">
        <f t="shared" ref="F11:F74" si="2">VLOOKUP(MATCH(A11,$E$10:$E$88,0),A$10:E$88,2)</f>
        <v>Melbourne</v>
      </c>
      <c r="G11" s="44">
        <f t="shared" ref="G11:G74" si="3">VLOOKUP(MATCH(A11,$E$10:$E$88,0),A$10:E$88,3)</f>
        <v>4.5567488143732602</v>
      </c>
      <c r="H11" s="41"/>
      <c r="I11" s="41"/>
      <c r="J11" s="41"/>
      <c r="K11" s="41"/>
      <c r="L11" s="41"/>
      <c r="P11" s="41"/>
      <c r="Q11" s="34" t="s">
        <v>10</v>
      </c>
      <c r="R11" s="37"/>
      <c r="S11" s="41"/>
      <c r="T11" s="41"/>
      <c r="U11" s="41"/>
      <c r="V11" s="41"/>
      <c r="W11" s="41"/>
    </row>
    <row r="12" spans="1:23" x14ac:dyDescent="0.25">
      <c r="A12" s="42">
        <v>3</v>
      </c>
      <c r="B12" s="43" t="s">
        <v>144</v>
      </c>
      <c r="C12" s="44">
        <f>VLOOKUP($E$4+$E$6*15-15,Data!$A$247:$IN$275,2+$D$8*82-82+A12)</f>
        <v>0.88877793034577457</v>
      </c>
      <c r="D12" s="44">
        <f t="shared" si="0"/>
        <v>0.88878093034577454</v>
      </c>
      <c r="E12" s="45">
        <f t="shared" si="1"/>
        <v>37</v>
      </c>
      <c r="F12" s="44" t="str">
        <f t="shared" si="2"/>
        <v>Port Phillip</v>
      </c>
      <c r="G12" s="44">
        <f t="shared" si="3"/>
        <v>3.5628322797365568</v>
      </c>
      <c r="H12" s="41"/>
      <c r="I12" s="41"/>
      <c r="J12" s="41"/>
      <c r="K12" s="41"/>
      <c r="L12" s="41"/>
      <c r="P12" s="41"/>
      <c r="Q12" s="34" t="s">
        <v>11</v>
      </c>
      <c r="R12" s="37"/>
      <c r="S12" s="41"/>
      <c r="T12" s="41"/>
      <c r="U12" s="41"/>
      <c r="V12" s="41"/>
      <c r="W12" s="41"/>
    </row>
    <row r="13" spans="1:23" x14ac:dyDescent="0.25">
      <c r="A13" s="42">
        <v>4</v>
      </c>
      <c r="B13" s="43" t="s">
        <v>145</v>
      </c>
      <c r="C13" s="44">
        <f>VLOOKUP($E$4+$E$6*15-15,Data!$A$247:$IN$275,2+$D$8*82-82+A13)</f>
        <v>1.0995315039678746</v>
      </c>
      <c r="D13" s="44">
        <f t="shared" si="0"/>
        <v>1.0995355039678745</v>
      </c>
      <c r="E13" s="45">
        <f t="shared" si="1"/>
        <v>24</v>
      </c>
      <c r="F13" s="44" t="str">
        <f t="shared" si="2"/>
        <v>Moreland</v>
      </c>
      <c r="G13" s="44">
        <f t="shared" si="3"/>
        <v>3.4233048057932849</v>
      </c>
      <c r="H13" s="41"/>
      <c r="I13" s="41"/>
      <c r="J13" s="41"/>
      <c r="K13" s="41"/>
      <c r="L13" s="41"/>
      <c r="P13" s="41"/>
      <c r="Q13" s="34" t="s">
        <v>12</v>
      </c>
      <c r="R13" s="37"/>
      <c r="S13" s="37"/>
      <c r="T13" s="37"/>
      <c r="U13" s="37"/>
    </row>
    <row r="14" spans="1:23" x14ac:dyDescent="0.25">
      <c r="A14" s="42">
        <v>5</v>
      </c>
      <c r="B14" s="43" t="s">
        <v>184</v>
      </c>
      <c r="C14" s="44">
        <f>VLOOKUP($E$4+$E$6*15-15,Data!$A$247:$IN$275,2+$D$8*82-82+A14)</f>
        <v>1.3636363636363635</v>
      </c>
      <c r="D14" s="44">
        <f t="shared" si="0"/>
        <v>1.3636413636363636</v>
      </c>
      <c r="E14" s="45">
        <f t="shared" si="1"/>
        <v>17</v>
      </c>
      <c r="F14" s="44" t="str">
        <f t="shared" si="2"/>
        <v>Darebin</v>
      </c>
      <c r="G14" s="44">
        <f t="shared" si="3"/>
        <v>2.6081854188059266</v>
      </c>
      <c r="H14" s="41"/>
      <c r="I14" s="41"/>
      <c r="J14" s="41"/>
      <c r="K14" s="41"/>
      <c r="L14" s="41"/>
      <c r="P14" s="41"/>
      <c r="Q14" s="34" t="s">
        <v>13</v>
      </c>
      <c r="R14" s="37"/>
      <c r="S14" s="37"/>
      <c r="T14" s="37"/>
      <c r="U14" s="37"/>
    </row>
    <row r="15" spans="1:23" x14ac:dyDescent="0.25">
      <c r="A15" s="42">
        <v>6</v>
      </c>
      <c r="B15" s="43" t="s">
        <v>185</v>
      </c>
      <c r="C15" s="44">
        <f>VLOOKUP($E$4+$E$6*15-15,Data!$A$247:$IN$275,2+$D$8*82-82+A15)</f>
        <v>0.36782566451523352</v>
      </c>
      <c r="D15" s="44">
        <f t="shared" si="0"/>
        <v>0.36783166451523353</v>
      </c>
      <c r="E15" s="45">
        <f t="shared" si="1"/>
        <v>69</v>
      </c>
      <c r="F15" s="44" t="str">
        <f t="shared" si="2"/>
        <v>Queenscliffe</v>
      </c>
      <c r="G15" s="44">
        <f t="shared" si="3"/>
        <v>2.5693730729701953</v>
      </c>
      <c r="H15" s="41"/>
      <c r="I15" s="41"/>
      <c r="J15" s="41"/>
      <c r="K15" s="41"/>
      <c r="L15" s="41"/>
      <c r="P15" s="41"/>
      <c r="Q15" s="34" t="s">
        <v>224</v>
      </c>
      <c r="R15" s="37"/>
      <c r="S15" s="37"/>
      <c r="T15" s="37"/>
      <c r="U15" s="37"/>
    </row>
    <row r="16" spans="1:23" x14ac:dyDescent="0.25">
      <c r="A16" s="42">
        <v>7</v>
      </c>
      <c r="B16" s="43" t="s">
        <v>146</v>
      </c>
      <c r="C16" s="44">
        <f>VLOOKUP($E$4+$E$6*15-15,Data!$A$247:$IN$275,2+$D$8*82-82+A16)</f>
        <v>1.6790545960109087</v>
      </c>
      <c r="D16" s="44">
        <f t="shared" si="0"/>
        <v>1.6790615960109088</v>
      </c>
      <c r="E16" s="45">
        <f t="shared" si="1"/>
        <v>11</v>
      </c>
      <c r="F16" s="44" t="str">
        <f t="shared" si="2"/>
        <v>Alpine</v>
      </c>
      <c r="G16" s="44">
        <f t="shared" si="3"/>
        <v>2.5380710659898478</v>
      </c>
      <c r="H16" s="41"/>
      <c r="I16" s="41"/>
      <c r="J16" s="41"/>
      <c r="K16" s="41"/>
      <c r="L16" s="41"/>
      <c r="P16" s="41"/>
      <c r="Q16" s="34" t="s">
        <v>15</v>
      </c>
      <c r="R16" s="37"/>
      <c r="S16" s="37"/>
      <c r="T16" s="37"/>
      <c r="U16" s="37"/>
    </row>
    <row r="17" spans="1:21" x14ac:dyDescent="0.25">
      <c r="A17" s="42">
        <v>8</v>
      </c>
      <c r="B17" s="43" t="s">
        <v>177</v>
      </c>
      <c r="C17" s="44">
        <f>VLOOKUP($E$4+$E$6*15-15,Data!$A$247:$IN$275,2+$D$8*82-82+A17)</f>
        <v>0.90627763041556142</v>
      </c>
      <c r="D17" s="44">
        <f t="shared" si="0"/>
        <v>0.90628563041556143</v>
      </c>
      <c r="E17" s="45">
        <f t="shared" si="1"/>
        <v>35</v>
      </c>
      <c r="F17" s="44" t="str">
        <f t="shared" si="2"/>
        <v>Mount Alexander</v>
      </c>
      <c r="G17" s="44">
        <f t="shared" si="3"/>
        <v>1.9520356943669825</v>
      </c>
      <c r="H17" s="41"/>
      <c r="I17" s="41"/>
      <c r="J17" s="41"/>
      <c r="K17" s="41"/>
      <c r="L17" s="41"/>
      <c r="P17" s="41"/>
      <c r="Q17" s="34" t="s">
        <v>137</v>
      </c>
      <c r="R17" s="41"/>
      <c r="S17" s="41"/>
      <c r="T17" s="41"/>
      <c r="U17" s="41"/>
    </row>
    <row r="18" spans="1:21" x14ac:dyDescent="0.25">
      <c r="A18" s="42">
        <v>9</v>
      </c>
      <c r="B18" s="43" t="s">
        <v>147</v>
      </c>
      <c r="C18" s="44">
        <f>VLOOKUP($E$4+$E$6*15-15,Data!$A$247:$IN$275,2+$D$8*82-82+A18)</f>
        <v>1.4631312064229876</v>
      </c>
      <c r="D18" s="44">
        <f t="shared" si="0"/>
        <v>1.4631402064229875</v>
      </c>
      <c r="E18" s="45">
        <f t="shared" si="1"/>
        <v>12</v>
      </c>
      <c r="F18" s="44" t="str">
        <f t="shared" si="2"/>
        <v>Stonnington</v>
      </c>
      <c r="G18" s="44">
        <f t="shared" si="3"/>
        <v>1.9434836137656095</v>
      </c>
      <c r="H18" s="41"/>
      <c r="I18" s="41"/>
      <c r="J18" s="41"/>
      <c r="K18" s="41"/>
      <c r="L18" s="41"/>
      <c r="P18" s="41"/>
      <c r="Q18" s="41"/>
      <c r="R18" s="41"/>
      <c r="S18" s="41"/>
      <c r="T18" s="41"/>
      <c r="U18" s="41"/>
    </row>
    <row r="19" spans="1:21" x14ac:dyDescent="0.25">
      <c r="A19" s="42">
        <v>10</v>
      </c>
      <c r="B19" s="43" t="s">
        <v>148</v>
      </c>
      <c r="C19" s="44">
        <f>VLOOKUP($E$4+$E$6*15-15,Data!$A$247:$IN$275,2+$D$8*82-82+A19)</f>
        <v>0.47882136279926329</v>
      </c>
      <c r="D19" s="44">
        <f t="shared" si="0"/>
        <v>0.4788313627992633</v>
      </c>
      <c r="E19" s="45">
        <f t="shared" si="1"/>
        <v>65</v>
      </c>
      <c r="F19" s="44" t="str">
        <f t="shared" si="2"/>
        <v>Wangaratta</v>
      </c>
      <c r="G19" s="44">
        <f t="shared" si="3"/>
        <v>1.7047655947307245</v>
      </c>
      <c r="H19" s="41"/>
      <c r="I19" s="41"/>
      <c r="J19" s="41"/>
      <c r="K19" s="41"/>
      <c r="L19" s="41"/>
      <c r="P19" s="41"/>
      <c r="Q19" s="41"/>
      <c r="R19" s="41"/>
      <c r="S19" s="41"/>
      <c r="T19" s="41"/>
      <c r="U19" s="41"/>
    </row>
    <row r="20" spans="1:21" x14ac:dyDescent="0.25">
      <c r="A20" s="42">
        <v>11</v>
      </c>
      <c r="B20" s="43" t="s">
        <v>186</v>
      </c>
      <c r="C20" s="44">
        <f>VLOOKUP($E$4+$E$6*15-15,Data!$A$247:$IN$275,2+$D$8*82-82+A20)</f>
        <v>0.60790273556231</v>
      </c>
      <c r="D20" s="44">
        <f t="shared" si="0"/>
        <v>0.60791373556230999</v>
      </c>
      <c r="E20" s="45">
        <f t="shared" si="1"/>
        <v>55</v>
      </c>
      <c r="F20" s="44" t="str">
        <f t="shared" si="2"/>
        <v>Bayside</v>
      </c>
      <c r="G20" s="44">
        <f t="shared" si="3"/>
        <v>1.6790545960109087</v>
      </c>
      <c r="H20" s="41"/>
      <c r="I20" s="41"/>
      <c r="J20" s="41"/>
      <c r="K20" s="41"/>
      <c r="L20" s="41"/>
    </row>
    <row r="21" spans="1:21" x14ac:dyDescent="0.25">
      <c r="A21" s="42">
        <v>12</v>
      </c>
      <c r="B21" s="43" t="s">
        <v>187</v>
      </c>
      <c r="C21" s="44">
        <f>VLOOKUP($E$4+$E$6*15-15,Data!$A$247:$IN$275,2+$D$8*82-82+A21)</f>
        <v>1.3345820650901428</v>
      </c>
      <c r="D21" s="44">
        <f t="shared" si="0"/>
        <v>1.3345940650901427</v>
      </c>
      <c r="E21" s="45">
        <f t="shared" si="1"/>
        <v>18</v>
      </c>
      <c r="F21" s="44" t="str">
        <f t="shared" si="2"/>
        <v>Boroondara</v>
      </c>
      <c r="G21" s="44">
        <f t="shared" si="3"/>
        <v>1.4631312064229876</v>
      </c>
      <c r="H21" s="41"/>
      <c r="I21" s="41"/>
      <c r="J21" s="41"/>
      <c r="K21" s="41"/>
      <c r="L21" s="41"/>
    </row>
    <row r="22" spans="1:21" x14ac:dyDescent="0.25">
      <c r="A22" s="42">
        <v>13</v>
      </c>
      <c r="B22" s="43" t="s">
        <v>188</v>
      </c>
      <c r="C22" s="44">
        <f>VLOOKUP($E$4+$E$6*15-15,Data!$A$247:$IN$275,2+$D$8*82-82+A22)</f>
        <v>0.38992470419505199</v>
      </c>
      <c r="D22" s="44">
        <f t="shared" si="0"/>
        <v>0.38993770419505197</v>
      </c>
      <c r="E22" s="45">
        <f t="shared" si="1"/>
        <v>67</v>
      </c>
      <c r="F22" s="44" t="str">
        <f t="shared" si="2"/>
        <v>Horsham</v>
      </c>
      <c r="G22" s="44">
        <f t="shared" si="3"/>
        <v>1.4447071184659837</v>
      </c>
      <c r="H22" s="41"/>
      <c r="I22" s="41"/>
      <c r="J22" s="41"/>
      <c r="K22" s="41"/>
      <c r="L22" s="41"/>
    </row>
    <row r="23" spans="1:21" x14ac:dyDescent="0.25">
      <c r="A23" s="42">
        <v>14</v>
      </c>
      <c r="B23" s="43" t="s">
        <v>149</v>
      </c>
      <c r="C23" s="44">
        <f>VLOOKUP($E$4+$E$6*15-15,Data!$A$247:$IN$275,2+$D$8*82-82+A23)</f>
        <v>0.32321843032751651</v>
      </c>
      <c r="D23" s="44">
        <f t="shared" si="0"/>
        <v>0.32323243032751653</v>
      </c>
      <c r="E23" s="45">
        <f t="shared" si="1"/>
        <v>74</v>
      </c>
      <c r="F23" s="44" t="str">
        <f t="shared" si="2"/>
        <v>Surf Coast</v>
      </c>
      <c r="G23" s="44">
        <f t="shared" si="3"/>
        <v>1.4190981432360743</v>
      </c>
      <c r="H23" s="41"/>
      <c r="I23" s="41"/>
      <c r="J23" s="41"/>
      <c r="K23" s="41"/>
      <c r="L23" s="41"/>
    </row>
    <row r="24" spans="1:21" x14ac:dyDescent="0.25">
      <c r="A24" s="42">
        <v>15</v>
      </c>
      <c r="B24" s="43" t="s">
        <v>189</v>
      </c>
      <c r="C24" s="44">
        <f>VLOOKUP($E$4+$E$6*15-15,Data!$A$247:$IN$275,2+$D$8*82-82+A24)</f>
        <v>0.76206604572396275</v>
      </c>
      <c r="D24" s="44">
        <f t="shared" si="0"/>
        <v>0.76208104572396274</v>
      </c>
      <c r="E24" s="45">
        <f t="shared" si="1"/>
        <v>45</v>
      </c>
      <c r="F24" s="44" t="str">
        <f t="shared" si="2"/>
        <v>Maribyrnong</v>
      </c>
      <c r="G24" s="44">
        <f t="shared" si="3"/>
        <v>1.4124893797790994</v>
      </c>
      <c r="H24" s="41"/>
      <c r="I24" s="41"/>
      <c r="J24" s="41"/>
      <c r="K24" s="41"/>
      <c r="L24" s="41"/>
    </row>
    <row r="25" spans="1:21" x14ac:dyDescent="0.25">
      <c r="A25" s="42">
        <v>16</v>
      </c>
      <c r="B25" s="43" t="s">
        <v>190</v>
      </c>
      <c r="C25" s="44">
        <f>VLOOKUP($E$4+$E$6*15-15,Data!$A$247:$IN$275,2+$D$8*82-82+A25)</f>
        <v>0.93619118009361912</v>
      </c>
      <c r="D25" s="44">
        <f t="shared" si="0"/>
        <v>0.93620718009361914</v>
      </c>
      <c r="E25" s="45">
        <f t="shared" si="1"/>
        <v>33</v>
      </c>
      <c r="F25" s="44" t="str">
        <f t="shared" si="2"/>
        <v>Glen Eira</v>
      </c>
      <c r="G25" s="44">
        <f t="shared" si="3"/>
        <v>1.3904103817308504</v>
      </c>
      <c r="H25" s="41"/>
      <c r="I25" s="41"/>
      <c r="J25" s="41"/>
      <c r="K25" s="41"/>
      <c r="L25" s="41"/>
    </row>
    <row r="26" spans="1:21" x14ac:dyDescent="0.25">
      <c r="A26" s="42">
        <v>17</v>
      </c>
      <c r="B26" s="43" t="s">
        <v>191</v>
      </c>
      <c r="C26" s="44">
        <f>VLOOKUP($E$4+$E$6*15-15,Data!$A$247:$IN$275,2+$D$8*82-82+A26)</f>
        <v>0.70292267850536438</v>
      </c>
      <c r="D26" s="44">
        <f t="shared" si="0"/>
        <v>0.70293967850536443</v>
      </c>
      <c r="E26" s="45">
        <f t="shared" si="1"/>
        <v>47</v>
      </c>
      <c r="F26" s="44" t="str">
        <f t="shared" si="2"/>
        <v>Bass Coast</v>
      </c>
      <c r="G26" s="44">
        <f t="shared" si="3"/>
        <v>1.3636363636363635</v>
      </c>
      <c r="H26" s="41"/>
      <c r="I26" s="41"/>
      <c r="J26" s="41"/>
      <c r="K26" s="41"/>
      <c r="L26" s="41"/>
    </row>
    <row r="27" spans="1:21" x14ac:dyDescent="0.25">
      <c r="A27" s="42">
        <v>18</v>
      </c>
      <c r="B27" s="43" t="s">
        <v>150</v>
      </c>
      <c r="C27" s="44">
        <f>VLOOKUP($E$4+$E$6*15-15,Data!$A$247:$IN$275,2+$D$8*82-82+A27)</f>
        <v>2.6081854188059266</v>
      </c>
      <c r="D27" s="44">
        <f t="shared" si="0"/>
        <v>2.6082034188059264</v>
      </c>
      <c r="E27" s="45">
        <f t="shared" si="1"/>
        <v>5</v>
      </c>
      <c r="F27" s="44" t="str">
        <f t="shared" si="2"/>
        <v>Campaspe</v>
      </c>
      <c r="G27" s="44">
        <f t="shared" si="3"/>
        <v>1.3345820650901428</v>
      </c>
      <c r="H27" s="41"/>
      <c r="I27" s="41"/>
      <c r="J27" s="41"/>
      <c r="K27" s="41"/>
      <c r="L27" s="41"/>
    </row>
    <row r="28" spans="1:21" x14ac:dyDescent="0.25">
      <c r="A28" s="42">
        <v>19</v>
      </c>
      <c r="B28" s="43" t="s">
        <v>192</v>
      </c>
      <c r="C28" s="44">
        <f>VLOOKUP($E$4+$E$6*15-15,Data!$A$247:$IN$275,2+$D$8*82-82+A28)</f>
        <v>0.8840353614144566</v>
      </c>
      <c r="D28" s="44">
        <f t="shared" si="0"/>
        <v>0.88405436141445659</v>
      </c>
      <c r="E28" s="45">
        <f t="shared" si="1"/>
        <v>38</v>
      </c>
      <c r="F28" s="44" t="str">
        <f t="shared" si="2"/>
        <v>Wellington</v>
      </c>
      <c r="G28" s="44">
        <f t="shared" si="3"/>
        <v>1.2887546947492452</v>
      </c>
      <c r="H28" s="41"/>
      <c r="I28" s="41"/>
      <c r="J28" s="41"/>
      <c r="K28" s="41"/>
      <c r="L28" s="41"/>
    </row>
    <row r="29" spans="1:21" x14ac:dyDescent="0.25">
      <c r="A29" s="42">
        <v>20</v>
      </c>
      <c r="B29" s="43" t="s">
        <v>151</v>
      </c>
      <c r="C29" s="44">
        <f>VLOOKUP($E$4+$E$6*15-15,Data!$A$247:$IN$275,2+$D$8*82-82+A29)</f>
        <v>0.58059090045850403</v>
      </c>
      <c r="D29" s="44">
        <f t="shared" si="0"/>
        <v>0.58061090045850405</v>
      </c>
      <c r="E29" s="45">
        <f t="shared" si="1"/>
        <v>59</v>
      </c>
      <c r="F29" s="44" t="str">
        <f t="shared" si="2"/>
        <v>Hobsons Bay</v>
      </c>
      <c r="G29" s="44">
        <f t="shared" si="3"/>
        <v>1.2312005152100618</v>
      </c>
      <c r="H29" s="41"/>
      <c r="I29" s="41"/>
      <c r="J29" s="41"/>
      <c r="K29" s="41"/>
      <c r="L29" s="41"/>
    </row>
    <row r="30" spans="1:21" x14ac:dyDescent="0.25">
      <c r="A30" s="42">
        <v>21</v>
      </c>
      <c r="B30" s="43" t="s">
        <v>193</v>
      </c>
      <c r="C30" s="44">
        <f>VLOOKUP($E$4+$E$6*15-15,Data!$A$247:$IN$275,2+$D$8*82-82+A30)</f>
        <v>1.1865524060646011</v>
      </c>
      <c r="D30" s="44">
        <f t="shared" si="0"/>
        <v>1.1865734060646012</v>
      </c>
      <c r="E30" s="45">
        <f t="shared" si="1"/>
        <v>22</v>
      </c>
      <c r="F30" s="44" t="str">
        <f t="shared" si="2"/>
        <v>Northern Grampians</v>
      </c>
      <c r="G30" s="44">
        <f t="shared" si="3"/>
        <v>1.1919857976160284</v>
      </c>
      <c r="H30" s="41"/>
      <c r="I30" s="41"/>
      <c r="J30" s="41"/>
      <c r="K30" s="41"/>
      <c r="L30" s="41"/>
    </row>
    <row r="31" spans="1:21" x14ac:dyDescent="0.25">
      <c r="A31" s="42">
        <v>22</v>
      </c>
      <c r="B31" s="43" t="s">
        <v>152</v>
      </c>
      <c r="C31" s="44">
        <f>VLOOKUP($E$4+$E$6*15-15,Data!$A$247:$IN$275,2+$D$8*82-82+A31)</f>
        <v>1.3904103817308504</v>
      </c>
      <c r="D31" s="44">
        <f t="shared" si="0"/>
        <v>1.3904323817308504</v>
      </c>
      <c r="E31" s="45">
        <f t="shared" si="1"/>
        <v>16</v>
      </c>
      <c r="F31" s="44" t="str">
        <f t="shared" si="2"/>
        <v>Gannawarra</v>
      </c>
      <c r="G31" s="44">
        <f t="shared" si="3"/>
        <v>1.1865524060646011</v>
      </c>
      <c r="H31" s="41"/>
      <c r="I31" s="41"/>
      <c r="J31" s="41"/>
      <c r="K31" s="41"/>
      <c r="L31" s="41"/>
    </row>
    <row r="32" spans="1:21" x14ac:dyDescent="0.25">
      <c r="A32" s="42">
        <v>23</v>
      </c>
      <c r="B32" s="43" t="s">
        <v>194</v>
      </c>
      <c r="C32" s="44">
        <f>VLOOKUP($E$4+$E$6*15-15,Data!$A$247:$IN$275,2+$D$8*82-82+A32)</f>
        <v>0.61875297477391711</v>
      </c>
      <c r="D32" s="44">
        <f t="shared" si="0"/>
        <v>0.6187759747739171</v>
      </c>
      <c r="E32" s="45">
        <f t="shared" si="1"/>
        <v>53</v>
      </c>
      <c r="F32" s="44" t="str">
        <f t="shared" si="2"/>
        <v>Warrnambool</v>
      </c>
      <c r="G32" s="44">
        <f t="shared" si="3"/>
        <v>1.1699285043691774</v>
      </c>
      <c r="H32" s="41"/>
      <c r="I32" s="41"/>
      <c r="J32" s="41"/>
      <c r="K32" s="41"/>
      <c r="L32" s="41"/>
    </row>
    <row r="33" spans="1:12" x14ac:dyDescent="0.25">
      <c r="A33" s="42">
        <v>24</v>
      </c>
      <c r="B33" s="43" t="s">
        <v>195</v>
      </c>
      <c r="C33" s="44">
        <f>VLOOKUP($E$4+$E$6*15-15,Data!$A$247:$IN$275,2+$D$8*82-82+A33)</f>
        <v>0.2593192868719611</v>
      </c>
      <c r="D33" s="44">
        <f t="shared" si="0"/>
        <v>0.25934328687196112</v>
      </c>
      <c r="E33" s="45">
        <f t="shared" si="1"/>
        <v>79</v>
      </c>
      <c r="F33" s="44" t="str">
        <f t="shared" si="2"/>
        <v>Banyule</v>
      </c>
      <c r="G33" s="44">
        <f t="shared" si="3"/>
        <v>1.0995315039678746</v>
      </c>
      <c r="H33" s="41"/>
      <c r="I33" s="41"/>
      <c r="J33" s="41"/>
      <c r="K33" s="41"/>
      <c r="L33" s="41"/>
    </row>
    <row r="34" spans="1:12" x14ac:dyDescent="0.25">
      <c r="A34" s="42">
        <v>25</v>
      </c>
      <c r="B34" s="43" t="s">
        <v>153</v>
      </c>
      <c r="C34" s="44">
        <f>VLOOKUP($E$4+$E$6*15-15,Data!$A$247:$IN$275,2+$D$8*82-82+A34)</f>
        <v>0.93700521712046103</v>
      </c>
      <c r="D34" s="44">
        <f t="shared" si="0"/>
        <v>0.93703021712046108</v>
      </c>
      <c r="E34" s="45">
        <f t="shared" si="1"/>
        <v>32</v>
      </c>
      <c r="F34" s="44" t="str">
        <f t="shared" si="2"/>
        <v>Greater Geelong</v>
      </c>
      <c r="G34" s="44">
        <f t="shared" si="3"/>
        <v>1.0837864112627371</v>
      </c>
      <c r="H34" s="41"/>
      <c r="I34" s="41"/>
      <c r="J34" s="41"/>
      <c r="K34" s="41"/>
      <c r="L34" s="41"/>
    </row>
    <row r="35" spans="1:12" x14ac:dyDescent="0.25">
      <c r="A35" s="42">
        <v>26</v>
      </c>
      <c r="B35" s="43" t="s">
        <v>154</v>
      </c>
      <c r="C35" s="44">
        <f>VLOOKUP($E$4+$E$6*15-15,Data!$A$247:$IN$275,2+$D$8*82-82+A35)</f>
        <v>0.38357626496781294</v>
      </c>
      <c r="D35" s="44">
        <f t="shared" si="0"/>
        <v>0.38360226496781297</v>
      </c>
      <c r="E35" s="45">
        <f t="shared" si="1"/>
        <v>68</v>
      </c>
      <c r="F35" s="44" t="str">
        <f t="shared" si="2"/>
        <v>Moonee Valley</v>
      </c>
      <c r="G35" s="44">
        <f t="shared" si="3"/>
        <v>1.0641728474685586</v>
      </c>
      <c r="H35" s="41"/>
      <c r="I35" s="41"/>
      <c r="J35" s="41"/>
      <c r="K35" s="41"/>
      <c r="L35" s="41"/>
    </row>
    <row r="36" spans="1:12" x14ac:dyDescent="0.25">
      <c r="A36" s="42">
        <v>27</v>
      </c>
      <c r="B36" s="43" t="s">
        <v>155</v>
      </c>
      <c r="C36" s="44">
        <f>VLOOKUP($E$4+$E$6*15-15,Data!$A$247:$IN$275,2+$D$8*82-82+A36)</f>
        <v>1.0837864112627371</v>
      </c>
      <c r="D36" s="44">
        <f t="shared" si="0"/>
        <v>1.0838134112627371</v>
      </c>
      <c r="E36" s="45">
        <f t="shared" si="1"/>
        <v>25</v>
      </c>
      <c r="F36" s="44" t="str">
        <f t="shared" si="2"/>
        <v>West Wimmera</v>
      </c>
      <c r="G36" s="44">
        <f t="shared" si="3"/>
        <v>1.062959934587081</v>
      </c>
      <c r="H36" s="41"/>
      <c r="I36" s="41"/>
      <c r="J36" s="41"/>
      <c r="K36" s="41"/>
      <c r="L36" s="41"/>
    </row>
    <row r="37" spans="1:12" x14ac:dyDescent="0.25">
      <c r="A37" s="42">
        <v>28</v>
      </c>
      <c r="B37" s="43" t="s">
        <v>156</v>
      </c>
      <c r="C37" s="44">
        <f>VLOOKUP($E$4+$E$6*15-15,Data!$A$247:$IN$275,2+$D$8*82-82+A37)</f>
        <v>0.8753262397109014</v>
      </c>
      <c r="D37" s="44">
        <f t="shared" si="0"/>
        <v>0.87535423971090143</v>
      </c>
      <c r="E37" s="45">
        <f t="shared" si="1"/>
        <v>39</v>
      </c>
      <c r="F37" s="44" t="str">
        <f t="shared" si="2"/>
        <v>Moira</v>
      </c>
      <c r="G37" s="44">
        <f t="shared" si="3"/>
        <v>1.0617120106171201</v>
      </c>
      <c r="H37" s="41"/>
      <c r="I37" s="41"/>
      <c r="J37" s="41"/>
      <c r="K37" s="41"/>
      <c r="L37" s="41"/>
    </row>
    <row r="38" spans="1:12" x14ac:dyDescent="0.25">
      <c r="A38" s="42">
        <v>29</v>
      </c>
      <c r="B38" s="43" t="s">
        <v>196</v>
      </c>
      <c r="C38" s="44">
        <f>VLOOKUP($E$4+$E$6*15-15,Data!$A$247:$IN$275,2+$D$8*82-82+A38)</f>
        <v>0.64724919093851141</v>
      </c>
      <c r="D38" s="44">
        <f t="shared" si="0"/>
        <v>0.64727819093851136</v>
      </c>
      <c r="E38" s="45">
        <f t="shared" si="1"/>
        <v>50</v>
      </c>
      <c r="F38" s="44" t="str">
        <f t="shared" si="2"/>
        <v>Swan Hill</v>
      </c>
      <c r="G38" s="44">
        <f t="shared" si="3"/>
        <v>1.0562544505103251</v>
      </c>
      <c r="H38" s="41"/>
      <c r="I38" s="41"/>
      <c r="J38" s="41"/>
      <c r="K38" s="41"/>
      <c r="L38" s="41"/>
    </row>
    <row r="39" spans="1:12" x14ac:dyDescent="0.25">
      <c r="A39" s="42">
        <v>30</v>
      </c>
      <c r="B39" s="43" t="s">
        <v>197</v>
      </c>
      <c r="C39" s="44">
        <f>VLOOKUP($E$4+$E$6*15-15,Data!$A$247:$IN$275,2+$D$8*82-82+A39)</f>
        <v>0.93841642228739008</v>
      </c>
      <c r="D39" s="44">
        <f t="shared" si="0"/>
        <v>0.93844642228739006</v>
      </c>
      <c r="E39" s="45">
        <f t="shared" si="1"/>
        <v>31</v>
      </c>
      <c r="F39" s="44" t="str">
        <f t="shared" si="2"/>
        <v>Wodonga</v>
      </c>
      <c r="G39" s="44">
        <f t="shared" si="3"/>
        <v>0.9426277202374026</v>
      </c>
      <c r="H39" s="41"/>
      <c r="I39" s="41"/>
      <c r="J39" s="41"/>
      <c r="K39" s="41"/>
      <c r="L39" s="41"/>
    </row>
    <row r="40" spans="1:12" x14ac:dyDescent="0.25">
      <c r="A40" s="42">
        <v>31</v>
      </c>
      <c r="B40" s="43" t="s">
        <v>157</v>
      </c>
      <c r="C40" s="44">
        <f>VLOOKUP($E$4+$E$6*15-15,Data!$A$247:$IN$275,2+$D$8*82-82+A40)</f>
        <v>1.2312005152100618</v>
      </c>
      <c r="D40" s="44">
        <f t="shared" si="0"/>
        <v>1.2312315152100617</v>
      </c>
      <c r="E40" s="45">
        <f t="shared" si="1"/>
        <v>20</v>
      </c>
      <c r="F40" s="44" t="str">
        <f t="shared" si="2"/>
        <v>Hindmarsh</v>
      </c>
      <c r="G40" s="44">
        <f t="shared" si="3"/>
        <v>0.93841642228739008</v>
      </c>
      <c r="H40" s="41"/>
      <c r="I40" s="41"/>
      <c r="J40" s="41"/>
      <c r="K40" s="41"/>
      <c r="L40" s="41"/>
    </row>
    <row r="41" spans="1:12" x14ac:dyDescent="0.25">
      <c r="A41" s="42">
        <v>32</v>
      </c>
      <c r="B41" s="43" t="s">
        <v>178</v>
      </c>
      <c r="C41" s="44">
        <f>VLOOKUP($E$4+$E$6*15-15,Data!$A$247:$IN$275,2+$D$8*82-82+A41)</f>
        <v>1.4447071184659837</v>
      </c>
      <c r="D41" s="44">
        <f t="shared" si="0"/>
        <v>1.4447391184659837</v>
      </c>
      <c r="E41" s="45">
        <f t="shared" si="1"/>
        <v>13</v>
      </c>
      <c r="F41" s="44" t="str">
        <f t="shared" si="2"/>
        <v>Greater Bendigo</v>
      </c>
      <c r="G41" s="44">
        <f t="shared" si="3"/>
        <v>0.93700521712046103</v>
      </c>
      <c r="H41" s="41"/>
      <c r="I41" s="41"/>
      <c r="J41" s="41"/>
      <c r="K41" s="41"/>
      <c r="L41" s="41"/>
    </row>
    <row r="42" spans="1:12" x14ac:dyDescent="0.25">
      <c r="A42" s="42">
        <v>33</v>
      </c>
      <c r="B42" s="43" t="s">
        <v>158</v>
      </c>
      <c r="C42" s="44">
        <f>VLOOKUP($E$4+$E$6*15-15,Data!$A$247:$IN$275,2+$D$8*82-82+A42)</f>
        <v>0.36672986727871471</v>
      </c>
      <c r="D42" s="44">
        <f t="shared" si="0"/>
        <v>0.36676286727871471</v>
      </c>
      <c r="E42" s="45">
        <f t="shared" si="1"/>
        <v>70</v>
      </c>
      <c r="F42" s="44" t="str">
        <f t="shared" si="2"/>
        <v>Colac-Otway</v>
      </c>
      <c r="G42" s="44">
        <f t="shared" si="3"/>
        <v>0.93619118009361912</v>
      </c>
      <c r="H42" s="41"/>
      <c r="I42" s="41"/>
      <c r="J42" s="41"/>
      <c r="K42" s="41"/>
      <c r="L42" s="41"/>
    </row>
    <row r="43" spans="1:12" x14ac:dyDescent="0.25">
      <c r="A43" s="42">
        <v>34</v>
      </c>
      <c r="B43" s="43" t="s">
        <v>198</v>
      </c>
      <c r="C43" s="44">
        <f>VLOOKUP($E$4+$E$6*15-15,Data!$A$247:$IN$275,2+$D$8*82-82+A43)</f>
        <v>0.857449088960343</v>
      </c>
      <c r="D43" s="44">
        <f t="shared" si="0"/>
        <v>0.85748308896034298</v>
      </c>
      <c r="E43" s="45">
        <f t="shared" si="1"/>
        <v>41</v>
      </c>
      <c r="F43" s="44" t="str">
        <f t="shared" si="2"/>
        <v>Yarriambiack</v>
      </c>
      <c r="G43" s="44">
        <f t="shared" si="3"/>
        <v>0.91001011122345798</v>
      </c>
      <c r="H43" s="41"/>
      <c r="I43" s="41"/>
      <c r="J43" s="41"/>
      <c r="K43" s="41"/>
      <c r="L43" s="41"/>
    </row>
    <row r="44" spans="1:12" x14ac:dyDescent="0.25">
      <c r="A44" s="42">
        <v>35</v>
      </c>
      <c r="B44" s="43" t="s">
        <v>159</v>
      </c>
      <c r="C44" s="44">
        <f>VLOOKUP($E$4+$E$6*15-15,Data!$A$247:$IN$275,2+$D$8*82-82+A44)</f>
        <v>0.8586624872867934</v>
      </c>
      <c r="D44" s="44">
        <f t="shared" si="0"/>
        <v>0.8586974872867934</v>
      </c>
      <c r="E44" s="45">
        <f t="shared" si="1"/>
        <v>40</v>
      </c>
      <c r="F44" s="44" t="str">
        <f t="shared" si="2"/>
        <v>Benalla</v>
      </c>
      <c r="G44" s="44">
        <f t="shared" si="3"/>
        <v>0.90627763041556142</v>
      </c>
      <c r="H44" s="41"/>
      <c r="I44" s="41"/>
      <c r="J44" s="41"/>
      <c r="K44" s="41"/>
      <c r="L44" s="41"/>
    </row>
    <row r="45" spans="1:12" x14ac:dyDescent="0.25">
      <c r="A45" s="42">
        <v>36</v>
      </c>
      <c r="B45" s="43" t="s">
        <v>160</v>
      </c>
      <c r="C45" s="44">
        <f>VLOOKUP($E$4+$E$6*15-15,Data!$A$247:$IN$275,2+$D$8*82-82+A45)</f>
        <v>0.5462294163548691</v>
      </c>
      <c r="D45" s="44">
        <f t="shared" si="0"/>
        <v>0.54626541635486914</v>
      </c>
      <c r="E45" s="45">
        <f t="shared" si="1"/>
        <v>60</v>
      </c>
      <c r="F45" s="44" t="str">
        <f t="shared" si="2"/>
        <v>Strathbogie</v>
      </c>
      <c r="G45" s="44">
        <f t="shared" si="3"/>
        <v>0.90183836281651064</v>
      </c>
      <c r="H45" s="41"/>
      <c r="I45" s="41"/>
      <c r="J45" s="41"/>
      <c r="K45" s="41"/>
      <c r="L45" s="41"/>
    </row>
    <row r="46" spans="1:12" x14ac:dyDescent="0.25">
      <c r="A46" s="42">
        <v>37</v>
      </c>
      <c r="B46" s="43" t="s">
        <v>161</v>
      </c>
      <c r="C46" s="44">
        <f>VLOOKUP($E$4+$E$6*15-15,Data!$A$247:$IN$275,2+$D$8*82-82+A46)</f>
        <v>0.32148037793546869</v>
      </c>
      <c r="D46" s="44">
        <f t="shared" si="0"/>
        <v>0.3215173779354687</v>
      </c>
      <c r="E46" s="45">
        <f t="shared" si="1"/>
        <v>76</v>
      </c>
      <c r="F46" s="44" t="str">
        <f t="shared" si="2"/>
        <v>Ballarat</v>
      </c>
      <c r="G46" s="44">
        <f t="shared" si="3"/>
        <v>0.88877793034577457</v>
      </c>
      <c r="H46" s="41"/>
      <c r="I46" s="41"/>
      <c r="J46" s="41"/>
      <c r="K46" s="41"/>
      <c r="L46" s="41"/>
    </row>
    <row r="47" spans="1:12" x14ac:dyDescent="0.25">
      <c r="A47" s="42">
        <v>38</v>
      </c>
      <c r="B47" s="43" t="s">
        <v>199</v>
      </c>
      <c r="C47" s="44">
        <f>VLOOKUP($E$4+$E$6*15-15,Data!$A$247:$IN$275,2+$D$8*82-82+A47)</f>
        <v>0.67991631799163188</v>
      </c>
      <c r="D47" s="44">
        <f t="shared" si="0"/>
        <v>0.67995431799163186</v>
      </c>
      <c r="E47" s="45">
        <f t="shared" si="1"/>
        <v>49</v>
      </c>
      <c r="F47" s="44" t="str">
        <f t="shared" si="2"/>
        <v>East Gippsland</v>
      </c>
      <c r="G47" s="44">
        <f t="shared" si="3"/>
        <v>0.8840353614144566</v>
      </c>
      <c r="H47" s="41"/>
      <c r="I47" s="41"/>
      <c r="J47" s="41"/>
      <c r="K47" s="41"/>
      <c r="L47" s="41"/>
    </row>
    <row r="48" spans="1:12" x14ac:dyDescent="0.25">
      <c r="A48" s="42">
        <v>39</v>
      </c>
      <c r="B48" s="43" t="s">
        <v>200</v>
      </c>
      <c r="C48" s="44">
        <f>VLOOKUP($E$4+$E$6*15-15,Data!$A$247:$IN$275,2+$D$8*82-82+A48)</f>
        <v>0.50094517958412099</v>
      </c>
      <c r="D48" s="44">
        <f t="shared" si="0"/>
        <v>0.500984179584121</v>
      </c>
      <c r="E48" s="45">
        <f t="shared" si="1"/>
        <v>62</v>
      </c>
      <c r="F48" s="44" t="str">
        <f t="shared" si="2"/>
        <v>Greater Shepparton</v>
      </c>
      <c r="G48" s="44">
        <f t="shared" si="3"/>
        <v>0.8753262397109014</v>
      </c>
      <c r="H48" s="41"/>
      <c r="I48" s="41"/>
      <c r="J48" s="41"/>
      <c r="K48" s="41"/>
      <c r="L48" s="41"/>
    </row>
    <row r="49" spans="1:12" x14ac:dyDescent="0.25">
      <c r="A49" s="42">
        <v>40</v>
      </c>
      <c r="B49" s="43" t="s">
        <v>162</v>
      </c>
      <c r="C49" s="44">
        <f>VLOOKUP($E$4+$E$6*15-15,Data!$A$247:$IN$275,2+$D$8*82-82+A49)</f>
        <v>0.32318879612173446</v>
      </c>
      <c r="D49" s="44">
        <f t="shared" si="0"/>
        <v>0.32322879612173444</v>
      </c>
      <c r="E49" s="45">
        <f t="shared" si="1"/>
        <v>75</v>
      </c>
      <c r="F49" s="44" t="str">
        <f t="shared" si="2"/>
        <v>Kingston</v>
      </c>
      <c r="G49" s="44">
        <f t="shared" si="3"/>
        <v>0.8586624872867934</v>
      </c>
      <c r="H49" s="41"/>
      <c r="I49" s="41"/>
      <c r="J49" s="41"/>
      <c r="K49" s="41"/>
      <c r="L49" s="41"/>
    </row>
    <row r="50" spans="1:12" x14ac:dyDescent="0.25">
      <c r="A50" s="42">
        <v>41</v>
      </c>
      <c r="B50" s="43" t="s">
        <v>201</v>
      </c>
      <c r="C50" s="44">
        <f>VLOOKUP($E$4+$E$6*15-15,Data!$A$247:$IN$275,2+$D$8*82-82+A50)</f>
        <v>0.76388888888888884</v>
      </c>
      <c r="D50" s="44">
        <f t="shared" si="0"/>
        <v>0.7639298888888888</v>
      </c>
      <c r="E50" s="45">
        <f t="shared" si="1"/>
        <v>44</v>
      </c>
      <c r="F50" s="44" t="str">
        <f t="shared" si="2"/>
        <v>Indigo</v>
      </c>
      <c r="G50" s="44">
        <f t="shared" si="3"/>
        <v>0.857449088960343</v>
      </c>
      <c r="H50" s="41"/>
      <c r="I50" s="41"/>
      <c r="J50" s="41"/>
      <c r="K50" s="41"/>
      <c r="L50" s="41"/>
    </row>
    <row r="51" spans="1:12" x14ac:dyDescent="0.25">
      <c r="A51" s="42">
        <v>42</v>
      </c>
      <c r="B51" s="43" t="s">
        <v>163</v>
      </c>
      <c r="C51" s="44">
        <f>VLOOKUP($E$4+$E$6*15-15,Data!$A$247:$IN$275,2+$D$8*82-82+A51)</f>
        <v>1.4124893797790994</v>
      </c>
      <c r="D51" s="44">
        <f t="shared" si="0"/>
        <v>1.4125313797790995</v>
      </c>
      <c r="E51" s="45">
        <f t="shared" si="1"/>
        <v>15</v>
      </c>
      <c r="F51" s="44" t="str">
        <f t="shared" si="2"/>
        <v>Towong</v>
      </c>
      <c r="G51" s="44">
        <f t="shared" si="3"/>
        <v>0.83816892327530623</v>
      </c>
      <c r="H51" s="41"/>
      <c r="I51" s="41"/>
      <c r="J51" s="41"/>
      <c r="K51" s="41"/>
      <c r="L51" s="41"/>
    </row>
    <row r="52" spans="1:12" x14ac:dyDescent="0.25">
      <c r="A52" s="42">
        <v>43</v>
      </c>
      <c r="B52" s="43" t="s">
        <v>164</v>
      </c>
      <c r="C52" s="44">
        <f>VLOOKUP($E$4+$E$6*15-15,Data!$A$247:$IN$275,2+$D$8*82-82+A52)</f>
        <v>0.60789326017831535</v>
      </c>
      <c r="D52" s="44">
        <f t="shared" si="0"/>
        <v>0.60793626017831537</v>
      </c>
      <c r="E52" s="45">
        <f t="shared" si="1"/>
        <v>54</v>
      </c>
      <c r="F52" s="44" t="str">
        <f t="shared" si="2"/>
        <v>Whitehorse</v>
      </c>
      <c r="G52" s="44">
        <f t="shared" si="3"/>
        <v>0.7886290692342961</v>
      </c>
      <c r="H52" s="41"/>
      <c r="I52" s="41"/>
      <c r="J52" s="41"/>
      <c r="K52" s="41"/>
      <c r="L52" s="41"/>
    </row>
    <row r="53" spans="1:12" x14ac:dyDescent="0.25">
      <c r="A53" s="42">
        <v>44</v>
      </c>
      <c r="B53" s="43" t="s">
        <v>165</v>
      </c>
      <c r="C53" s="44">
        <f>VLOOKUP($E$4+$E$6*15-15,Data!$A$247:$IN$275,2+$D$8*82-82+A53)</f>
        <v>4.5567488143732602</v>
      </c>
      <c r="D53" s="44">
        <f t="shared" si="0"/>
        <v>4.5567928143732601</v>
      </c>
      <c r="E53" s="45">
        <f t="shared" si="1"/>
        <v>2</v>
      </c>
      <c r="F53" s="44" t="str">
        <f t="shared" si="2"/>
        <v>Mansfield</v>
      </c>
      <c r="G53" s="44">
        <f t="shared" si="3"/>
        <v>0.76388888888888884</v>
      </c>
      <c r="H53" s="41"/>
      <c r="I53" s="41"/>
      <c r="J53" s="41"/>
      <c r="K53" s="41"/>
      <c r="L53" s="41"/>
    </row>
    <row r="54" spans="1:12" x14ac:dyDescent="0.25">
      <c r="A54" s="42">
        <v>45</v>
      </c>
      <c r="B54" s="43" t="s">
        <v>202</v>
      </c>
      <c r="C54" s="44">
        <f>VLOOKUP($E$4+$E$6*15-15,Data!$A$247:$IN$275,2+$D$8*82-82+A54)</f>
        <v>0.30538899854754009</v>
      </c>
      <c r="D54" s="44">
        <f t="shared" si="0"/>
        <v>0.30543399854754011</v>
      </c>
      <c r="E54" s="45">
        <f t="shared" si="1"/>
        <v>77</v>
      </c>
      <c r="F54" s="44" t="str">
        <f t="shared" si="2"/>
        <v>Central Goldfields</v>
      </c>
      <c r="G54" s="44">
        <f t="shared" si="3"/>
        <v>0.76206604572396275</v>
      </c>
      <c r="H54" s="41"/>
      <c r="I54" s="41"/>
      <c r="J54" s="41"/>
      <c r="K54" s="41"/>
      <c r="L54" s="41"/>
    </row>
    <row r="55" spans="1:12" x14ac:dyDescent="0.25">
      <c r="A55" s="42">
        <v>46</v>
      </c>
      <c r="B55" s="43" t="s">
        <v>179</v>
      </c>
      <c r="C55" s="44">
        <f>VLOOKUP($E$4+$E$6*15-15,Data!$A$247:$IN$275,2+$D$8*82-82+A55)</f>
        <v>0.60194474455934566</v>
      </c>
      <c r="D55" s="44">
        <f t="shared" si="0"/>
        <v>0.60199074455934565</v>
      </c>
      <c r="E55" s="45">
        <f t="shared" si="1"/>
        <v>56</v>
      </c>
      <c r="F55" s="44" t="str">
        <f t="shared" si="2"/>
        <v>Monash</v>
      </c>
      <c r="G55" s="44">
        <f t="shared" si="3"/>
        <v>0.75570957371299741</v>
      </c>
      <c r="H55" s="41"/>
      <c r="I55" s="41"/>
      <c r="J55" s="41"/>
      <c r="K55" s="41"/>
      <c r="L55" s="41"/>
    </row>
    <row r="56" spans="1:12" x14ac:dyDescent="0.25">
      <c r="A56" s="42">
        <v>47</v>
      </c>
      <c r="B56" s="43" t="s">
        <v>203</v>
      </c>
      <c r="C56" s="44">
        <f>VLOOKUP($E$4+$E$6*15-15,Data!$A$247:$IN$275,2+$D$8*82-82+A56)</f>
        <v>0.5204241948153967</v>
      </c>
      <c r="D56" s="44">
        <f t="shared" si="0"/>
        <v>0.52047119481539672</v>
      </c>
      <c r="E56" s="45">
        <f t="shared" si="1"/>
        <v>61</v>
      </c>
      <c r="F56" s="44" t="str">
        <f t="shared" si="2"/>
        <v>Corangamite</v>
      </c>
      <c r="G56" s="44">
        <f t="shared" si="3"/>
        <v>0.70292267850536438</v>
      </c>
      <c r="H56" s="41"/>
      <c r="I56" s="41"/>
      <c r="J56" s="41"/>
      <c r="K56" s="41"/>
      <c r="L56" s="41"/>
    </row>
    <row r="57" spans="1:12" x14ac:dyDescent="0.25">
      <c r="A57" s="42">
        <v>48</v>
      </c>
      <c r="B57" s="43" t="s">
        <v>204</v>
      </c>
      <c r="C57" s="44">
        <f>VLOOKUP($E$4+$E$6*15-15,Data!$A$247:$IN$275,2+$D$8*82-82+A57)</f>
        <v>1.0617120106171201</v>
      </c>
      <c r="D57" s="44">
        <f t="shared" si="0"/>
        <v>1.0617600106171201</v>
      </c>
      <c r="E57" s="45">
        <f t="shared" si="1"/>
        <v>28</v>
      </c>
      <c r="F57" s="44" t="str">
        <f t="shared" si="2"/>
        <v>Southern Grampians</v>
      </c>
      <c r="G57" s="44">
        <f t="shared" si="3"/>
        <v>0.69072699015714045</v>
      </c>
      <c r="H57" s="41"/>
      <c r="I57" s="41"/>
      <c r="J57" s="41"/>
      <c r="K57" s="41"/>
      <c r="L57" s="41"/>
    </row>
    <row r="58" spans="1:12" x14ac:dyDescent="0.25">
      <c r="A58" s="42">
        <v>49</v>
      </c>
      <c r="B58" s="43" t="s">
        <v>166</v>
      </c>
      <c r="C58" s="44">
        <f>VLOOKUP($E$4+$E$6*15-15,Data!$A$247:$IN$275,2+$D$8*82-82+A58)</f>
        <v>0.75570957371299741</v>
      </c>
      <c r="D58" s="44">
        <f t="shared" si="0"/>
        <v>0.75575857371299737</v>
      </c>
      <c r="E58" s="45">
        <f t="shared" si="1"/>
        <v>46</v>
      </c>
      <c r="F58" s="44" t="str">
        <f t="shared" si="2"/>
        <v>Loddon</v>
      </c>
      <c r="G58" s="44">
        <f t="shared" si="3"/>
        <v>0.67991631799163188</v>
      </c>
      <c r="H58" s="41"/>
      <c r="I58" s="41"/>
      <c r="J58" s="41"/>
      <c r="K58" s="41"/>
      <c r="L58" s="41"/>
    </row>
    <row r="59" spans="1:12" x14ac:dyDescent="0.25">
      <c r="A59" s="42">
        <v>50</v>
      </c>
      <c r="B59" s="43" t="s">
        <v>167</v>
      </c>
      <c r="C59" s="44">
        <f>VLOOKUP($E$4+$E$6*15-15,Data!$A$247:$IN$275,2+$D$8*82-82+A59)</f>
        <v>1.0641728474685586</v>
      </c>
      <c r="D59" s="44">
        <f t="shared" si="0"/>
        <v>1.0642228474685587</v>
      </c>
      <c r="E59" s="45">
        <f t="shared" si="1"/>
        <v>26</v>
      </c>
      <c r="F59" s="44" t="str">
        <f t="shared" si="2"/>
        <v>Hepburn</v>
      </c>
      <c r="G59" s="44">
        <f t="shared" si="3"/>
        <v>0.64724919093851141</v>
      </c>
      <c r="H59" s="41"/>
      <c r="I59" s="41"/>
      <c r="J59" s="41"/>
      <c r="K59" s="41"/>
      <c r="L59" s="41"/>
    </row>
    <row r="60" spans="1:12" x14ac:dyDescent="0.25">
      <c r="A60" s="42">
        <v>51</v>
      </c>
      <c r="B60" s="43" t="s">
        <v>205</v>
      </c>
      <c r="C60" s="44">
        <f>VLOOKUP($E$4+$E$6*15-15,Data!$A$247:$IN$275,2+$D$8*82-82+A60)</f>
        <v>0.26896942242355604</v>
      </c>
      <c r="D60" s="44">
        <f t="shared" si="0"/>
        <v>0.26902042242355606</v>
      </c>
      <c r="E60" s="45">
        <f t="shared" si="1"/>
        <v>78</v>
      </c>
      <c r="F60" s="44" t="str">
        <f t="shared" si="2"/>
        <v>Mornington Peninsula</v>
      </c>
      <c r="G60" s="44">
        <f t="shared" si="3"/>
        <v>0.63485562154413266</v>
      </c>
      <c r="H60" s="41"/>
      <c r="I60" s="41"/>
      <c r="J60" s="41"/>
      <c r="K60" s="41"/>
      <c r="L60" s="41"/>
    </row>
    <row r="61" spans="1:12" x14ac:dyDescent="0.25">
      <c r="A61" s="42">
        <v>52</v>
      </c>
      <c r="B61" s="43" t="s">
        <v>168</v>
      </c>
      <c r="C61" s="44">
        <f>VLOOKUP($E$4+$E$6*15-15,Data!$A$247:$IN$275,2+$D$8*82-82+A61)</f>
        <v>3.4233048057932849</v>
      </c>
      <c r="D61" s="44">
        <f t="shared" si="0"/>
        <v>3.4233568057932851</v>
      </c>
      <c r="E61" s="45">
        <f t="shared" si="1"/>
        <v>4</v>
      </c>
      <c r="F61" s="44" t="str">
        <f t="shared" si="2"/>
        <v>South Gippsland</v>
      </c>
      <c r="G61" s="44">
        <f t="shared" si="3"/>
        <v>0.63229571984435795</v>
      </c>
      <c r="H61" s="41"/>
      <c r="I61" s="41"/>
      <c r="J61" s="41"/>
      <c r="K61" s="41"/>
      <c r="L61" s="41"/>
    </row>
    <row r="62" spans="1:12" x14ac:dyDescent="0.25">
      <c r="A62" s="42">
        <v>53</v>
      </c>
      <c r="B62" s="43" t="s">
        <v>206</v>
      </c>
      <c r="C62" s="44">
        <f>VLOOKUP($E$4+$E$6*15-15,Data!$A$247:$IN$275,2+$D$8*82-82+A62)</f>
        <v>0.63485562154413266</v>
      </c>
      <c r="D62" s="44">
        <f t="shared" si="0"/>
        <v>0.63490862154413263</v>
      </c>
      <c r="E62" s="45">
        <f t="shared" si="1"/>
        <v>51</v>
      </c>
      <c r="F62" s="44" t="str">
        <f t="shared" si="2"/>
        <v>Glenelg</v>
      </c>
      <c r="G62" s="44">
        <f t="shared" si="3"/>
        <v>0.61875297477391711</v>
      </c>
      <c r="H62" s="41"/>
      <c r="I62" s="41"/>
      <c r="J62" s="41"/>
      <c r="K62" s="41"/>
      <c r="L62" s="41"/>
    </row>
    <row r="63" spans="1:12" x14ac:dyDescent="0.25">
      <c r="A63" s="42">
        <v>54</v>
      </c>
      <c r="B63" s="43" t="s">
        <v>207</v>
      </c>
      <c r="C63" s="44">
        <f>VLOOKUP($E$4+$E$6*15-15,Data!$A$247:$IN$275,2+$D$8*82-82+A63)</f>
        <v>1.9520356943669825</v>
      </c>
      <c r="D63" s="44">
        <f t="shared" si="0"/>
        <v>1.9520896943669825</v>
      </c>
      <c r="E63" s="45">
        <f t="shared" si="1"/>
        <v>8</v>
      </c>
      <c r="F63" s="44" t="str">
        <f t="shared" si="2"/>
        <v>Maroondah</v>
      </c>
      <c r="G63" s="44">
        <f t="shared" si="3"/>
        <v>0.60789326017831535</v>
      </c>
      <c r="H63" s="41"/>
      <c r="I63" s="41"/>
      <c r="J63" s="41"/>
      <c r="K63" s="41"/>
      <c r="L63" s="41"/>
    </row>
    <row r="64" spans="1:12" x14ac:dyDescent="0.25">
      <c r="A64" s="42">
        <v>55</v>
      </c>
      <c r="B64" s="43" t="s">
        <v>208</v>
      </c>
      <c r="C64" s="44">
        <f>VLOOKUP($E$4+$E$6*15-15,Data!$A$247:$IN$275,2+$D$8*82-82+A64)</f>
        <v>0.58517555266579979</v>
      </c>
      <c r="D64" s="44">
        <f t="shared" si="0"/>
        <v>0.58523055266579982</v>
      </c>
      <c r="E64" s="45">
        <f t="shared" si="1"/>
        <v>58</v>
      </c>
      <c r="F64" s="44" t="str">
        <f t="shared" si="2"/>
        <v>Buloke</v>
      </c>
      <c r="G64" s="44">
        <f t="shared" si="3"/>
        <v>0.60790273556231</v>
      </c>
      <c r="H64" s="41"/>
      <c r="I64" s="41"/>
      <c r="J64" s="41"/>
      <c r="K64" s="41"/>
      <c r="L64" s="41"/>
    </row>
    <row r="65" spans="1:12" x14ac:dyDescent="0.25">
      <c r="A65" s="42">
        <v>56</v>
      </c>
      <c r="B65" s="43" t="s">
        <v>209</v>
      </c>
      <c r="C65" s="44">
        <f>VLOOKUP($E$4+$E$6*15-15,Data!$A$247:$IN$275,2+$D$8*82-82+A65)</f>
        <v>0.49489638107021344</v>
      </c>
      <c r="D65" s="44">
        <f t="shared" si="0"/>
        <v>0.49495238107021344</v>
      </c>
      <c r="E65" s="45">
        <f t="shared" si="1"/>
        <v>63</v>
      </c>
      <c r="F65" s="44" t="str">
        <f t="shared" si="2"/>
        <v>Mildura</v>
      </c>
      <c r="G65" s="44">
        <f t="shared" si="3"/>
        <v>0.60194474455934566</v>
      </c>
      <c r="H65" s="41"/>
      <c r="I65" s="41"/>
      <c r="J65" s="41"/>
      <c r="K65" s="41"/>
      <c r="L65" s="41"/>
    </row>
    <row r="66" spans="1:12" x14ac:dyDescent="0.25">
      <c r="A66" s="42">
        <v>57</v>
      </c>
      <c r="B66" s="43" t="s">
        <v>210</v>
      </c>
      <c r="C66" s="44">
        <f>VLOOKUP($E$4+$E$6*15-15,Data!$A$247:$IN$275,2+$D$8*82-82+A66)</f>
        <v>0.34875610323180656</v>
      </c>
      <c r="D66" s="44">
        <f t="shared" si="0"/>
        <v>0.34881310323180653</v>
      </c>
      <c r="E66" s="45">
        <f t="shared" si="1"/>
        <v>72</v>
      </c>
      <c r="F66" s="44" t="str">
        <f t="shared" si="2"/>
        <v>Wyndham</v>
      </c>
      <c r="G66" s="44">
        <f t="shared" si="3"/>
        <v>0.58728642350398574</v>
      </c>
      <c r="H66" s="41"/>
      <c r="I66" s="41"/>
      <c r="J66" s="41"/>
      <c r="K66" s="41"/>
      <c r="L66" s="41"/>
    </row>
    <row r="67" spans="1:12" x14ac:dyDescent="0.25">
      <c r="A67" s="42">
        <v>58</v>
      </c>
      <c r="B67" s="43" t="s">
        <v>211</v>
      </c>
      <c r="C67" s="44">
        <f>VLOOKUP($E$4+$E$6*15-15,Data!$A$247:$IN$275,2+$D$8*82-82+A67)</f>
        <v>1.1919857976160284</v>
      </c>
      <c r="D67" s="44">
        <f t="shared" si="0"/>
        <v>1.1920437976160283</v>
      </c>
      <c r="E67" s="45">
        <f t="shared" si="1"/>
        <v>21</v>
      </c>
      <c r="F67" s="44" t="str">
        <f t="shared" si="2"/>
        <v>Moyne</v>
      </c>
      <c r="G67" s="44">
        <f t="shared" si="3"/>
        <v>0.58517555266579979</v>
      </c>
      <c r="H67" s="41"/>
      <c r="I67" s="41"/>
      <c r="J67" s="41"/>
      <c r="K67" s="41"/>
      <c r="L67" s="41"/>
    </row>
    <row r="68" spans="1:12" x14ac:dyDescent="0.25">
      <c r="A68" s="42">
        <v>59</v>
      </c>
      <c r="B68" s="43" t="s">
        <v>169</v>
      </c>
      <c r="C68" s="44">
        <f>VLOOKUP($E$4+$E$6*15-15,Data!$A$247:$IN$275,2+$D$8*82-82+A68)</f>
        <v>3.5628322797365568</v>
      </c>
      <c r="D68" s="44">
        <f t="shared" si="0"/>
        <v>3.5628912797365566</v>
      </c>
      <c r="E68" s="45">
        <f t="shared" si="1"/>
        <v>3</v>
      </c>
      <c r="F68" s="44" t="str">
        <f t="shared" si="2"/>
        <v>Frankston</v>
      </c>
      <c r="G68" s="44">
        <f t="shared" si="3"/>
        <v>0.58059090045850403</v>
      </c>
      <c r="H68" s="41"/>
      <c r="I68" s="41"/>
      <c r="J68" s="41"/>
      <c r="K68" s="41"/>
      <c r="L68" s="41"/>
    </row>
    <row r="69" spans="1:12" x14ac:dyDescent="0.25">
      <c r="A69" s="42">
        <v>60</v>
      </c>
      <c r="B69" s="43" t="s">
        <v>212</v>
      </c>
      <c r="C69" s="44">
        <f>VLOOKUP($E$4+$E$6*15-15,Data!$A$247:$IN$275,2+$D$8*82-82+A69)</f>
        <v>0.33422459893048129</v>
      </c>
      <c r="D69" s="44">
        <f t="shared" si="0"/>
        <v>0.33428459893048129</v>
      </c>
      <c r="E69" s="45">
        <f t="shared" si="1"/>
        <v>73</v>
      </c>
      <c r="F69" s="44" t="str">
        <f t="shared" si="2"/>
        <v>Knox</v>
      </c>
      <c r="G69" s="44">
        <f t="shared" si="3"/>
        <v>0.5462294163548691</v>
      </c>
      <c r="H69" s="41"/>
      <c r="I69" s="41"/>
      <c r="J69" s="41"/>
      <c r="K69" s="41"/>
      <c r="L69" s="41"/>
    </row>
    <row r="70" spans="1:12" x14ac:dyDescent="0.25">
      <c r="A70" s="42">
        <v>61</v>
      </c>
      <c r="B70" s="43" t="s">
        <v>222</v>
      </c>
      <c r="C70" s="44">
        <f>VLOOKUP($E$4+$E$6*15-15,Data!$A$247:$IN$275,2+$D$8*82-82+A70)</f>
        <v>2.5693730729701953</v>
      </c>
      <c r="D70" s="44">
        <f t="shared" si="0"/>
        <v>2.5694340729701954</v>
      </c>
      <c r="E70" s="45">
        <f t="shared" si="1"/>
        <v>6</v>
      </c>
      <c r="F70" s="44" t="str">
        <f t="shared" si="2"/>
        <v>Mitchell</v>
      </c>
      <c r="G70" s="44">
        <f t="shared" si="3"/>
        <v>0.5204241948153967</v>
      </c>
      <c r="H70" s="41"/>
      <c r="I70" s="41"/>
      <c r="J70" s="41"/>
      <c r="K70" s="41"/>
      <c r="L70" s="41"/>
    </row>
    <row r="71" spans="1:12" x14ac:dyDescent="0.25">
      <c r="A71" s="42">
        <v>62</v>
      </c>
      <c r="B71" s="43" t="s">
        <v>213</v>
      </c>
      <c r="C71" s="44">
        <f>VLOOKUP($E$4+$E$6*15-15,Data!$A$247:$IN$275,2+$D$8*82-82+A71)</f>
        <v>0.63229571984435795</v>
      </c>
      <c r="D71" s="44">
        <f t="shared" si="0"/>
        <v>0.63235771984435796</v>
      </c>
      <c r="E71" s="45">
        <f t="shared" si="1"/>
        <v>52</v>
      </c>
      <c r="F71" s="44" t="str">
        <f t="shared" si="2"/>
        <v>Macedon Ranges</v>
      </c>
      <c r="G71" s="44">
        <f t="shared" si="3"/>
        <v>0.50094517958412099</v>
      </c>
      <c r="H71" s="41"/>
      <c r="I71" s="41"/>
      <c r="J71" s="41"/>
      <c r="K71" s="41"/>
      <c r="L71" s="41"/>
    </row>
    <row r="72" spans="1:12" x14ac:dyDescent="0.25">
      <c r="A72" s="42">
        <v>63</v>
      </c>
      <c r="B72" s="43" t="s">
        <v>214</v>
      </c>
      <c r="C72" s="44">
        <f>VLOOKUP($E$4+$E$6*15-15,Data!$A$247:$IN$275,2+$D$8*82-82+A72)</f>
        <v>0.69072699015714045</v>
      </c>
      <c r="D72" s="44">
        <f t="shared" si="0"/>
        <v>0.69078999015714049</v>
      </c>
      <c r="E72" s="45">
        <f t="shared" si="1"/>
        <v>48</v>
      </c>
      <c r="F72" s="44" t="str">
        <f t="shared" si="2"/>
        <v>Murrindindi</v>
      </c>
      <c r="G72" s="44">
        <f t="shared" si="3"/>
        <v>0.49489638107021344</v>
      </c>
      <c r="H72" s="41"/>
      <c r="I72" s="41"/>
      <c r="J72" s="41"/>
      <c r="K72" s="41"/>
      <c r="L72" s="41"/>
    </row>
    <row r="73" spans="1:12" x14ac:dyDescent="0.25">
      <c r="A73" s="42">
        <v>64</v>
      </c>
      <c r="B73" s="43" t="s">
        <v>170</v>
      </c>
      <c r="C73" s="44">
        <f>VLOOKUP($E$4+$E$6*15-15,Data!$A$247:$IN$275,2+$D$8*82-82+A73)</f>
        <v>1.9434836137656095</v>
      </c>
      <c r="D73" s="44">
        <f t="shared" si="0"/>
        <v>1.9435476137656096</v>
      </c>
      <c r="E73" s="45">
        <f t="shared" si="1"/>
        <v>9</v>
      </c>
      <c r="F73" s="44" t="str">
        <f t="shared" si="2"/>
        <v>Whittlesea</v>
      </c>
      <c r="G73" s="44">
        <f t="shared" si="3"/>
        <v>0.48852446453887127</v>
      </c>
      <c r="H73" s="41"/>
      <c r="I73" s="41"/>
      <c r="J73" s="41"/>
      <c r="K73" s="41"/>
      <c r="L73" s="41"/>
    </row>
    <row r="74" spans="1:12" x14ac:dyDescent="0.25">
      <c r="A74" s="42">
        <v>65</v>
      </c>
      <c r="B74" s="43" t="s">
        <v>215</v>
      </c>
      <c r="C74" s="44">
        <f>VLOOKUP($E$4+$E$6*15-15,Data!$A$247:$IN$275,2+$D$8*82-82+A74)</f>
        <v>0.90183836281651064</v>
      </c>
      <c r="D74" s="44">
        <f t="shared" si="0"/>
        <v>0.90190336281651062</v>
      </c>
      <c r="E74" s="45">
        <f t="shared" si="1"/>
        <v>36</v>
      </c>
      <c r="F74" s="44" t="str">
        <f t="shared" si="2"/>
        <v>Brimbank</v>
      </c>
      <c r="G74" s="44">
        <f t="shared" si="3"/>
        <v>0.47882136279926329</v>
      </c>
      <c r="H74" s="41"/>
      <c r="I74" s="41"/>
      <c r="J74" s="41"/>
      <c r="K74" s="41"/>
      <c r="L74" s="41"/>
    </row>
    <row r="75" spans="1:12" x14ac:dyDescent="0.25">
      <c r="A75" s="42">
        <v>66</v>
      </c>
      <c r="B75" s="43" t="s">
        <v>216</v>
      </c>
      <c r="C75" s="44">
        <f>VLOOKUP($E$4+$E$6*15-15,Data!$A$247:$IN$275,2+$D$8*82-82+A75)</f>
        <v>1.4190981432360743</v>
      </c>
      <c r="D75" s="44">
        <f t="shared" ref="D75:D91" si="4">C75+0.000001*A75</f>
        <v>1.4191641432360742</v>
      </c>
      <c r="E75" s="45">
        <f t="shared" ref="E75:E88" si="5">RANK(D75,D$10:D$88)</f>
        <v>14</v>
      </c>
      <c r="F75" s="44" t="str">
        <f t="shared" ref="F75:F88" si="6">VLOOKUP(MATCH(A75,$E$10:$E$88,0),A$10:E$88,2)</f>
        <v>Ararat</v>
      </c>
      <c r="G75" s="44">
        <f t="shared" ref="G75:G88" si="7">VLOOKUP(MATCH(A75,$E$10:$E$88,0),A$10:E$88,3)</f>
        <v>0.47511877969492372</v>
      </c>
      <c r="H75" s="41"/>
      <c r="I75" s="41"/>
      <c r="J75" s="41"/>
      <c r="K75" s="41"/>
      <c r="L75" s="41"/>
    </row>
    <row r="76" spans="1:12" x14ac:dyDescent="0.25">
      <c r="A76" s="42">
        <v>67</v>
      </c>
      <c r="B76" s="43" t="s">
        <v>180</v>
      </c>
      <c r="C76" s="44">
        <f>VLOOKUP($E$4+$E$6*15-15,Data!$A$247:$IN$275,2+$D$8*82-82+A76)</f>
        <v>1.0562544505103251</v>
      </c>
      <c r="D76" s="44">
        <f t="shared" si="4"/>
        <v>1.0563214505103251</v>
      </c>
      <c r="E76" s="45">
        <f t="shared" si="5"/>
        <v>29</v>
      </c>
      <c r="F76" s="44" t="str">
        <f t="shared" si="6"/>
        <v>Cardinia</v>
      </c>
      <c r="G76" s="44">
        <f t="shared" si="7"/>
        <v>0.38992470419505199</v>
      </c>
      <c r="H76" s="41"/>
      <c r="I76" s="41"/>
      <c r="J76" s="41"/>
      <c r="K76" s="41"/>
      <c r="L76" s="41"/>
    </row>
    <row r="77" spans="1:12" x14ac:dyDescent="0.25">
      <c r="A77" s="42">
        <v>68</v>
      </c>
      <c r="B77" s="43" t="s">
        <v>217</v>
      </c>
      <c r="C77" s="44">
        <f>VLOOKUP($E$4+$E$6*15-15,Data!$A$247:$IN$275,2+$D$8*82-82+A77)</f>
        <v>0.83816892327530623</v>
      </c>
      <c r="D77" s="44">
        <f t="shared" si="4"/>
        <v>0.83823692327530619</v>
      </c>
      <c r="E77" s="45">
        <f t="shared" si="5"/>
        <v>42</v>
      </c>
      <c r="F77" s="44" t="str">
        <f t="shared" si="6"/>
        <v>Greater Dandenong</v>
      </c>
      <c r="G77" s="44">
        <f t="shared" si="7"/>
        <v>0.38357626496781294</v>
      </c>
      <c r="H77" s="41"/>
      <c r="I77" s="41"/>
      <c r="J77" s="41"/>
      <c r="K77" s="41"/>
      <c r="L77" s="41"/>
    </row>
    <row r="78" spans="1:12" x14ac:dyDescent="0.25">
      <c r="A78" s="42">
        <v>69</v>
      </c>
      <c r="B78" s="43" t="s">
        <v>181</v>
      </c>
      <c r="C78" s="44">
        <f>VLOOKUP($E$4+$E$6*15-15,Data!$A$247:$IN$275,2+$D$8*82-82+A78)</f>
        <v>1.7047655947307245</v>
      </c>
      <c r="D78" s="44">
        <f t="shared" si="4"/>
        <v>1.7048345947307246</v>
      </c>
      <c r="E78" s="45">
        <f t="shared" si="5"/>
        <v>10</v>
      </c>
      <c r="F78" s="44" t="str">
        <f t="shared" si="6"/>
        <v>Baw Baw</v>
      </c>
      <c r="G78" s="44">
        <f t="shared" si="7"/>
        <v>0.36782566451523352</v>
      </c>
      <c r="H78" s="41"/>
      <c r="I78" s="41"/>
      <c r="J78" s="41"/>
      <c r="K78" s="41"/>
      <c r="L78" s="41"/>
    </row>
    <row r="79" spans="1:12" x14ac:dyDescent="0.25">
      <c r="A79" s="42">
        <v>70</v>
      </c>
      <c r="B79" s="43" t="s">
        <v>171</v>
      </c>
      <c r="C79" s="44">
        <f>VLOOKUP($E$4+$E$6*15-15,Data!$A$247:$IN$275,2+$D$8*82-82+A79)</f>
        <v>1.1699285043691774</v>
      </c>
      <c r="D79" s="44">
        <f t="shared" si="4"/>
        <v>1.1699985043691774</v>
      </c>
      <c r="E79" s="45">
        <f t="shared" si="5"/>
        <v>23</v>
      </c>
      <c r="F79" s="44" t="str">
        <f t="shared" si="6"/>
        <v>Hume</v>
      </c>
      <c r="G79" s="44">
        <f t="shared" si="7"/>
        <v>0.36672986727871471</v>
      </c>
      <c r="H79" s="41"/>
      <c r="I79" s="41"/>
      <c r="J79" s="41"/>
      <c r="K79" s="41"/>
      <c r="L79" s="41"/>
    </row>
    <row r="80" spans="1:12" x14ac:dyDescent="0.25">
      <c r="A80" s="42">
        <v>71</v>
      </c>
      <c r="B80" s="43" t="s">
        <v>218</v>
      </c>
      <c r="C80" s="44">
        <f>VLOOKUP($E$4+$E$6*15-15,Data!$A$247:$IN$275,2+$D$8*82-82+A80)</f>
        <v>1.2887546947492452</v>
      </c>
      <c r="D80" s="44">
        <f t="shared" si="4"/>
        <v>1.2888256947492451</v>
      </c>
      <c r="E80" s="45">
        <f t="shared" si="5"/>
        <v>19</v>
      </c>
      <c r="F80" s="44" t="str">
        <f t="shared" si="6"/>
        <v>Yarra Ranges</v>
      </c>
      <c r="G80" s="44">
        <f t="shared" si="7"/>
        <v>0.3576322738059427</v>
      </c>
      <c r="H80" s="41"/>
      <c r="I80" s="41"/>
      <c r="J80" s="41"/>
      <c r="K80" s="41"/>
      <c r="L80" s="41"/>
    </row>
    <row r="81" spans="1:12" x14ac:dyDescent="0.25">
      <c r="A81" s="42">
        <v>72</v>
      </c>
      <c r="B81" s="43" t="s">
        <v>219</v>
      </c>
      <c r="C81" s="44">
        <f>VLOOKUP($E$4+$E$6*15-15,Data!$A$247:$IN$275,2+$D$8*82-82+A81)</f>
        <v>1.062959934587081</v>
      </c>
      <c r="D81" s="44">
        <f t="shared" si="4"/>
        <v>1.0630319345870811</v>
      </c>
      <c r="E81" s="45">
        <f t="shared" si="5"/>
        <v>27</v>
      </c>
      <c r="F81" s="44" t="str">
        <f t="shared" si="6"/>
        <v>Nillumbik</v>
      </c>
      <c r="G81" s="44">
        <f t="shared" si="7"/>
        <v>0.34875610323180656</v>
      </c>
      <c r="H81" s="41"/>
      <c r="I81" s="41"/>
      <c r="J81" s="41"/>
      <c r="K81" s="41"/>
      <c r="L81" s="41"/>
    </row>
    <row r="82" spans="1:12" x14ac:dyDescent="0.25">
      <c r="A82" s="42">
        <v>73</v>
      </c>
      <c r="B82" s="43" t="s">
        <v>172</v>
      </c>
      <c r="C82" s="44">
        <f>VLOOKUP($E$4+$E$6*15-15,Data!$A$247:$IN$275,2+$D$8*82-82+A82)</f>
        <v>0.7886290692342961</v>
      </c>
      <c r="D82" s="44">
        <f t="shared" si="4"/>
        <v>0.78870206923429609</v>
      </c>
      <c r="E82" s="45">
        <f t="shared" si="5"/>
        <v>43</v>
      </c>
      <c r="F82" s="44" t="str">
        <f t="shared" si="6"/>
        <v>Pyrenees</v>
      </c>
      <c r="G82" s="44">
        <f t="shared" si="7"/>
        <v>0.33422459893048129</v>
      </c>
      <c r="H82" s="41"/>
      <c r="I82" s="41"/>
      <c r="J82" s="41"/>
      <c r="K82" s="41"/>
      <c r="L82" s="41"/>
    </row>
    <row r="83" spans="1:12" x14ac:dyDescent="0.25">
      <c r="A83" s="42">
        <v>74</v>
      </c>
      <c r="B83" s="43" t="s">
        <v>173</v>
      </c>
      <c r="C83" s="44">
        <f>VLOOKUP($E$4+$E$6*15-15,Data!$A$247:$IN$275,2+$D$8*82-82+A83)</f>
        <v>0.48852446453887127</v>
      </c>
      <c r="D83" s="44">
        <f t="shared" si="4"/>
        <v>0.48859846453887129</v>
      </c>
      <c r="E83" s="45">
        <f t="shared" si="5"/>
        <v>64</v>
      </c>
      <c r="F83" s="44" t="str">
        <f t="shared" si="6"/>
        <v>Casey</v>
      </c>
      <c r="G83" s="44">
        <f t="shared" si="7"/>
        <v>0.32321843032751651</v>
      </c>
      <c r="H83" s="41"/>
      <c r="I83" s="41"/>
      <c r="J83" s="41"/>
      <c r="K83" s="41"/>
      <c r="L83" s="41"/>
    </row>
    <row r="84" spans="1:12" x14ac:dyDescent="0.25">
      <c r="A84" s="42">
        <v>75</v>
      </c>
      <c r="B84" s="43" t="s">
        <v>182</v>
      </c>
      <c r="C84" s="44">
        <f>VLOOKUP($E$4+$E$6*15-15,Data!$A$247:$IN$275,2+$D$8*82-82+A84)</f>
        <v>0.9426277202374026</v>
      </c>
      <c r="D84" s="44">
        <f t="shared" si="4"/>
        <v>0.94270272023740265</v>
      </c>
      <c r="E84" s="45">
        <f t="shared" si="5"/>
        <v>30</v>
      </c>
      <c r="F84" s="44" t="str">
        <f t="shared" si="6"/>
        <v>Manningham</v>
      </c>
      <c r="G84" s="44">
        <f t="shared" si="7"/>
        <v>0.32318879612173446</v>
      </c>
      <c r="H84" s="41"/>
      <c r="I84" s="41"/>
      <c r="J84" s="41"/>
      <c r="K84" s="41"/>
      <c r="L84" s="41"/>
    </row>
    <row r="85" spans="1:12" x14ac:dyDescent="0.25">
      <c r="A85" s="42">
        <v>76</v>
      </c>
      <c r="B85" s="43" t="s">
        <v>174</v>
      </c>
      <c r="C85" s="44">
        <f>VLOOKUP($E$4+$E$6*15-15,Data!$A$247:$IN$275,2+$D$8*82-82+A85)</f>
        <v>0.58728642350398574</v>
      </c>
      <c r="D85" s="44">
        <f t="shared" si="4"/>
        <v>0.58736242350398571</v>
      </c>
      <c r="E85" s="45">
        <f t="shared" si="5"/>
        <v>57</v>
      </c>
      <c r="F85" s="44" t="str">
        <f t="shared" si="6"/>
        <v>Latrobe</v>
      </c>
      <c r="G85" s="44">
        <f t="shared" si="7"/>
        <v>0.32148037793546869</v>
      </c>
      <c r="H85" s="41"/>
      <c r="I85" s="41"/>
      <c r="J85" s="41"/>
      <c r="K85" s="41"/>
      <c r="L85" s="41"/>
    </row>
    <row r="86" spans="1:12" x14ac:dyDescent="0.25">
      <c r="A86" s="42">
        <v>77</v>
      </c>
      <c r="B86" s="43" t="s">
        <v>175</v>
      </c>
      <c r="C86" s="44">
        <f>VLOOKUP($E$4+$E$6*15-15,Data!$A$247:$IN$275,2+$D$8*82-82+A86)</f>
        <v>5.5918773813647382</v>
      </c>
      <c r="D86" s="44">
        <f t="shared" si="4"/>
        <v>5.5919543813647383</v>
      </c>
      <c r="E86" s="45">
        <f t="shared" si="5"/>
        <v>1</v>
      </c>
      <c r="F86" s="44" t="str">
        <f t="shared" si="6"/>
        <v>Melton</v>
      </c>
      <c r="G86" s="44">
        <f t="shared" si="7"/>
        <v>0.30538899854754009</v>
      </c>
      <c r="H86" s="41"/>
      <c r="I86" s="41"/>
      <c r="J86" s="41"/>
      <c r="K86" s="41"/>
      <c r="L86" s="41"/>
    </row>
    <row r="87" spans="1:12" x14ac:dyDescent="0.25">
      <c r="A87" s="42">
        <v>78</v>
      </c>
      <c r="B87" s="43" t="s">
        <v>220</v>
      </c>
      <c r="C87" s="44">
        <f>VLOOKUP($E$4+$E$6*15-15,Data!$A$247:$IN$275,2+$D$8*82-82+A87)</f>
        <v>0.3576322738059427</v>
      </c>
      <c r="D87" s="44">
        <f t="shared" si="4"/>
        <v>0.35771027380594272</v>
      </c>
      <c r="E87" s="45">
        <f t="shared" si="5"/>
        <v>71</v>
      </c>
      <c r="F87" s="44" t="str">
        <f t="shared" si="6"/>
        <v>Moorabool</v>
      </c>
      <c r="G87" s="44">
        <f t="shared" si="7"/>
        <v>0.26896942242355604</v>
      </c>
      <c r="H87" s="41"/>
      <c r="I87" s="41"/>
      <c r="J87" s="41"/>
      <c r="K87" s="41"/>
      <c r="L87" s="41"/>
    </row>
    <row r="88" spans="1:12" x14ac:dyDescent="0.25">
      <c r="A88" s="42">
        <v>79</v>
      </c>
      <c r="B88" s="43" t="s">
        <v>221</v>
      </c>
      <c r="C88" s="44">
        <f>VLOOKUP($E$4+$E$6*15-15,Data!$A$247:$IN$275,2+$D$8*82-82+A88)</f>
        <v>0.91001011122345798</v>
      </c>
      <c r="D88" s="44">
        <f t="shared" si="4"/>
        <v>0.91008911122345804</v>
      </c>
      <c r="E88" s="45">
        <f t="shared" si="5"/>
        <v>34</v>
      </c>
      <c r="F88" s="44" t="str">
        <f t="shared" si="6"/>
        <v>Golden Plains</v>
      </c>
      <c r="G88" s="44">
        <f t="shared" si="7"/>
        <v>0.2593192868719611</v>
      </c>
      <c r="H88" s="41"/>
      <c r="I88" s="41"/>
      <c r="J88" s="41"/>
      <c r="K88" s="41"/>
      <c r="L88" s="41"/>
    </row>
    <row r="89" spans="1:12" x14ac:dyDescent="0.25">
      <c r="A89" s="42">
        <v>80</v>
      </c>
      <c r="B89" s="43" t="s">
        <v>4</v>
      </c>
      <c r="C89" s="44">
        <f>VLOOKUP($E$4+$E$6*15-15,Data!$A$247:$IN$275,2+$D$8*82-82+A89)</f>
        <v>0</v>
      </c>
      <c r="D89" s="44">
        <f t="shared" si="4"/>
        <v>7.9999999999999993E-5</v>
      </c>
      <c r="E89" s="41"/>
      <c r="F89" s="41"/>
      <c r="G89" s="41"/>
      <c r="H89" s="41"/>
      <c r="I89" s="41"/>
      <c r="J89" s="41"/>
      <c r="K89" s="41"/>
      <c r="L89" s="41"/>
    </row>
    <row r="90" spans="1:12" x14ac:dyDescent="0.25">
      <c r="A90" s="42">
        <v>81</v>
      </c>
      <c r="B90" s="43" t="s">
        <v>5</v>
      </c>
      <c r="C90" s="44">
        <f>VLOOKUP($E$4+$E$6*15-15,Data!$A$247:$IN$275,2+$D$8*82-82+A90)</f>
        <v>0.4938968461158541</v>
      </c>
      <c r="D90" s="44">
        <f t="shared" si="4"/>
        <v>0.4939778461158541</v>
      </c>
      <c r="E90" s="41"/>
      <c r="F90" s="41"/>
      <c r="G90" s="41"/>
      <c r="H90" s="41"/>
      <c r="I90" s="41"/>
      <c r="J90" s="41"/>
      <c r="K90" s="41"/>
      <c r="L90" s="41"/>
    </row>
    <row r="91" spans="1:12" x14ac:dyDescent="0.25">
      <c r="A91" s="42">
        <v>82</v>
      </c>
      <c r="B91" s="43" t="s">
        <v>3</v>
      </c>
      <c r="C91" s="44">
        <f>VLOOKUP($E$4+$E$6*15-15,Data!$A$247:$IN$275,2+$D$8*82-82+A91)</f>
        <v>1.3379822060389543</v>
      </c>
      <c r="D91" s="44">
        <f t="shared" si="4"/>
        <v>1.3380642060389543</v>
      </c>
      <c r="E91" s="41"/>
      <c r="F91" s="41"/>
      <c r="G91" s="41"/>
      <c r="H91" s="41"/>
      <c r="I91" s="41"/>
      <c r="J91" s="41"/>
      <c r="K91" s="41"/>
      <c r="L91" s="41"/>
    </row>
    <row r="92" spans="1:12" x14ac:dyDescent="0.25">
      <c r="A92" s="41"/>
      <c r="B92" s="41"/>
      <c r="C92" s="41"/>
      <c r="D92" s="41"/>
      <c r="E92" s="41"/>
      <c r="F92" s="41"/>
      <c r="G92" s="41"/>
      <c r="H92" s="41"/>
      <c r="I92" s="41"/>
      <c r="J92" s="41"/>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6</xdr:col>
                    <xdr:colOff>584200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2024-02-23T09:14:34Z</dcterms:modified>
</cp:coreProperties>
</file>