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filterPrivacy="1" defaultThemeVersion="124226"/>
  <xr:revisionPtr revIDLastSave="0" documentId="8_{813F04C7-AE19-4FC1-A888-499427634119}" xr6:coauthVersionLast="47" xr6:coauthVersionMax="47" xr10:uidLastSave="{00000000-0000-0000-0000-000000000000}"/>
  <bookViews>
    <workbookView showSheetTabs="0" xWindow="-98" yWindow="-98" windowWidth="20715" windowHeight="13276" tabRatio="763" xr2:uid="{00000000-000D-0000-FFFF-FFFF00000000}"/>
  </bookViews>
  <sheets>
    <sheet name="Tenure &amp; Landlord Type" sheetId="8" r:id="rId1"/>
    <sheet name="template_rse" sheetId="3" state="hidden" r:id="rId2"/>
    <sheet name="format" sheetId="2" state="hidden" r:id="rId3"/>
  </sheets>
  <definedNames>
    <definedName name="_xlnm.Print_Area" localSheetId="0">'Tenure &amp; Landlord Type'!$A$1:$AE$84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E84" i="8" l="1"/>
  <c r="AE6" i="8"/>
  <c r="AE7" i="8"/>
  <c r="AE8" i="8"/>
  <c r="AE9" i="8"/>
  <c r="AE10" i="8"/>
  <c r="AE11" i="8"/>
  <c r="AE12" i="8"/>
  <c r="AE13" i="8"/>
  <c r="AE14" i="8"/>
  <c r="AE15" i="8"/>
  <c r="AE16" i="8"/>
  <c r="AE17" i="8"/>
  <c r="AE18" i="8"/>
  <c r="AE19" i="8"/>
  <c r="AE20" i="8"/>
  <c r="AE21" i="8"/>
  <c r="AE22" i="8"/>
  <c r="AE23" i="8"/>
  <c r="AE24" i="8"/>
  <c r="AE25" i="8"/>
  <c r="AE26" i="8"/>
  <c r="AE27" i="8"/>
  <c r="AE28" i="8"/>
  <c r="AE29" i="8"/>
  <c r="AE30" i="8"/>
  <c r="AE31" i="8"/>
  <c r="AE32" i="8"/>
  <c r="AE33" i="8"/>
  <c r="AE34" i="8"/>
  <c r="AE35" i="8"/>
  <c r="AE36" i="8"/>
  <c r="AE37" i="8"/>
  <c r="AE38" i="8"/>
  <c r="AE39" i="8"/>
  <c r="AE40" i="8"/>
  <c r="AE41" i="8"/>
  <c r="AE42" i="8"/>
  <c r="AE43" i="8"/>
  <c r="AE44" i="8"/>
  <c r="AE45" i="8"/>
  <c r="AE46" i="8"/>
  <c r="AE47" i="8"/>
  <c r="AE48" i="8"/>
  <c r="AE49" i="8"/>
  <c r="AE50" i="8"/>
  <c r="AE51" i="8"/>
  <c r="AE52" i="8"/>
  <c r="AE53" i="8"/>
  <c r="AE54" i="8"/>
  <c r="AE55" i="8"/>
  <c r="AE56" i="8"/>
  <c r="AE57" i="8"/>
  <c r="AE58" i="8"/>
  <c r="AE59" i="8"/>
  <c r="AE60" i="8"/>
  <c r="AE61" i="8"/>
  <c r="AE62" i="8"/>
  <c r="AE63" i="8"/>
  <c r="AE64" i="8"/>
  <c r="AE65" i="8"/>
  <c r="AE66" i="8"/>
  <c r="AE67" i="8"/>
  <c r="AE68" i="8"/>
  <c r="AE69" i="8"/>
  <c r="AE70" i="8"/>
  <c r="AE71" i="8"/>
  <c r="AE72" i="8"/>
  <c r="AE73" i="8"/>
  <c r="AE74" i="8"/>
  <c r="AE75" i="8"/>
  <c r="AE76" i="8"/>
  <c r="AE77" i="8"/>
  <c r="AE78" i="8"/>
  <c r="AE79" i="8"/>
  <c r="AE80" i="8"/>
  <c r="AE81" i="8"/>
  <c r="AE82" i="8"/>
  <c r="AE83" i="8"/>
  <c r="AE5" i="8"/>
  <c r="O6" i="8"/>
  <c r="O7" i="8"/>
  <c r="O8" i="8"/>
  <c r="O9" i="8"/>
  <c r="O10" i="8"/>
  <c r="O11" i="8"/>
  <c r="O12" i="8"/>
  <c r="O13" i="8"/>
  <c r="O14" i="8"/>
  <c r="O15" i="8"/>
  <c r="O16" i="8"/>
  <c r="O17" i="8"/>
  <c r="O18" i="8"/>
  <c r="O19" i="8"/>
  <c r="O20" i="8"/>
  <c r="O21" i="8"/>
  <c r="O22" i="8"/>
  <c r="O23" i="8"/>
  <c r="O24" i="8"/>
  <c r="O25" i="8"/>
  <c r="O26" i="8"/>
  <c r="O27" i="8"/>
  <c r="O28" i="8"/>
  <c r="O29" i="8"/>
  <c r="O30" i="8"/>
  <c r="O31" i="8"/>
  <c r="O32" i="8"/>
  <c r="O33" i="8"/>
  <c r="O34" i="8"/>
  <c r="O35" i="8"/>
  <c r="O36" i="8"/>
  <c r="O37" i="8"/>
  <c r="O38" i="8"/>
  <c r="O39" i="8"/>
  <c r="O40" i="8"/>
  <c r="O41" i="8"/>
  <c r="O42" i="8"/>
  <c r="O43" i="8"/>
  <c r="O44" i="8"/>
  <c r="O45" i="8"/>
  <c r="O46" i="8"/>
  <c r="O47" i="8"/>
  <c r="O48" i="8"/>
  <c r="O49" i="8"/>
  <c r="O50" i="8"/>
  <c r="O51" i="8"/>
  <c r="O52" i="8"/>
  <c r="O53" i="8"/>
  <c r="O54" i="8"/>
  <c r="O55" i="8"/>
  <c r="O56" i="8"/>
  <c r="O57" i="8"/>
  <c r="O58" i="8"/>
  <c r="O59" i="8"/>
  <c r="O60" i="8"/>
  <c r="O61" i="8"/>
  <c r="O62" i="8"/>
  <c r="O63" i="8"/>
  <c r="O64" i="8"/>
  <c r="O65" i="8"/>
  <c r="O66" i="8"/>
  <c r="O67" i="8"/>
  <c r="O68" i="8"/>
  <c r="O69" i="8"/>
  <c r="O70" i="8"/>
  <c r="O71" i="8"/>
  <c r="O72" i="8"/>
  <c r="O73" i="8"/>
  <c r="O74" i="8"/>
  <c r="O75" i="8"/>
  <c r="O76" i="8"/>
  <c r="O77" i="8"/>
  <c r="O78" i="8"/>
  <c r="O79" i="8"/>
  <c r="O80" i="8"/>
  <c r="O81" i="8"/>
  <c r="O82" i="8"/>
  <c r="O83" i="8"/>
  <c r="O84" i="8"/>
  <c r="O5" i="8"/>
  <c r="J5" i="8"/>
  <c r="K84" i="8"/>
  <c r="J84" i="8"/>
  <c r="D84" i="8"/>
  <c r="K83" i="8"/>
  <c r="J83" i="8"/>
  <c r="D83" i="8"/>
  <c r="K82" i="8"/>
  <c r="J82" i="8"/>
  <c r="D82" i="8"/>
  <c r="K81" i="8"/>
  <c r="J81" i="8"/>
  <c r="D81" i="8"/>
  <c r="K80" i="8"/>
  <c r="J80" i="8"/>
  <c r="D80" i="8"/>
  <c r="AC79" i="8"/>
  <c r="K79" i="8"/>
  <c r="J79" i="8"/>
  <c r="D79" i="8"/>
  <c r="K78" i="8"/>
  <c r="J78" i="8"/>
  <c r="D78" i="8"/>
  <c r="K77" i="8"/>
  <c r="J77" i="8"/>
  <c r="D77" i="8"/>
  <c r="K76" i="8"/>
  <c r="J76" i="8"/>
  <c r="D76" i="8"/>
  <c r="K75" i="8"/>
  <c r="J75" i="8"/>
  <c r="D75" i="8"/>
  <c r="K74" i="8"/>
  <c r="J74" i="8"/>
  <c r="D74" i="8"/>
  <c r="K73" i="8"/>
  <c r="J73" i="8"/>
  <c r="D73" i="8"/>
  <c r="K72" i="8"/>
  <c r="J72" i="8"/>
  <c r="D72" i="8"/>
  <c r="K71" i="8"/>
  <c r="J71" i="8"/>
  <c r="D71" i="8"/>
  <c r="K70" i="8"/>
  <c r="J70" i="8"/>
  <c r="D70" i="8"/>
  <c r="K69" i="8"/>
  <c r="J69" i="8"/>
  <c r="D69" i="8"/>
  <c r="K68" i="8"/>
  <c r="J68" i="8"/>
  <c r="D68" i="8"/>
  <c r="K67" i="8"/>
  <c r="J67" i="8"/>
  <c r="D67" i="8"/>
  <c r="K66" i="8"/>
  <c r="J66" i="8"/>
  <c r="D66" i="8"/>
  <c r="K65" i="8"/>
  <c r="J65" i="8"/>
  <c r="D65" i="8"/>
  <c r="K64" i="8"/>
  <c r="J64" i="8"/>
  <c r="D64" i="8"/>
  <c r="S63" i="8"/>
  <c r="K63" i="8"/>
  <c r="J63" i="8"/>
  <c r="D63" i="8"/>
  <c r="K62" i="8"/>
  <c r="J62" i="8"/>
  <c r="D62" i="8"/>
  <c r="K61" i="8"/>
  <c r="J61" i="8"/>
  <c r="D61" i="8"/>
  <c r="K60" i="8"/>
  <c r="J60" i="8"/>
  <c r="D60" i="8"/>
  <c r="K59" i="8"/>
  <c r="J59" i="8"/>
  <c r="D59" i="8"/>
  <c r="K58" i="8"/>
  <c r="J58" i="8"/>
  <c r="D58" i="8"/>
  <c r="W58" i="8" s="1"/>
  <c r="K57" i="8"/>
  <c r="J57" i="8"/>
  <c r="D57" i="8"/>
  <c r="K56" i="8"/>
  <c r="J56" i="8"/>
  <c r="D56" i="8"/>
  <c r="K55" i="8"/>
  <c r="J55" i="8"/>
  <c r="D55" i="8"/>
  <c r="K54" i="8"/>
  <c r="J54" i="8"/>
  <c r="D54" i="8"/>
  <c r="K53" i="8"/>
  <c r="J53" i="8"/>
  <c r="D53" i="8"/>
  <c r="K52" i="8"/>
  <c r="J52" i="8"/>
  <c r="D52" i="8"/>
  <c r="K51" i="8"/>
  <c r="J51" i="8"/>
  <c r="D51" i="8"/>
  <c r="K50" i="8"/>
  <c r="J50" i="8"/>
  <c r="D50" i="8"/>
  <c r="K49" i="8"/>
  <c r="J49" i="8"/>
  <c r="D49" i="8"/>
  <c r="K48" i="8"/>
  <c r="J48" i="8"/>
  <c r="D48" i="8"/>
  <c r="K47" i="8"/>
  <c r="J47" i="8"/>
  <c r="D47" i="8"/>
  <c r="K46" i="8"/>
  <c r="J46" i="8"/>
  <c r="D46" i="8"/>
  <c r="K45" i="8"/>
  <c r="J45" i="8"/>
  <c r="D45" i="8"/>
  <c r="K44" i="8"/>
  <c r="J44" i="8"/>
  <c r="D44" i="8"/>
  <c r="K43" i="8"/>
  <c r="J43" i="8"/>
  <c r="D43" i="8"/>
  <c r="K42" i="8"/>
  <c r="J42" i="8"/>
  <c r="D42" i="8"/>
  <c r="K41" i="8"/>
  <c r="J41" i="8"/>
  <c r="D41" i="8"/>
  <c r="K40" i="8"/>
  <c r="J40" i="8"/>
  <c r="D40" i="8"/>
  <c r="Y40" i="8" s="1"/>
  <c r="K39" i="8"/>
  <c r="J39" i="8"/>
  <c r="D39" i="8"/>
  <c r="K38" i="8"/>
  <c r="J38" i="8"/>
  <c r="D38" i="8"/>
  <c r="K37" i="8"/>
  <c r="J37" i="8"/>
  <c r="D37" i="8"/>
  <c r="K36" i="8"/>
  <c r="J36" i="8"/>
  <c r="D36" i="8"/>
  <c r="K35" i="8"/>
  <c r="J35" i="8"/>
  <c r="D35" i="8"/>
  <c r="K34" i="8"/>
  <c r="J34" i="8"/>
  <c r="D34" i="8"/>
  <c r="K33" i="8"/>
  <c r="J33" i="8"/>
  <c r="D33" i="8"/>
  <c r="K32" i="8"/>
  <c r="J32" i="8"/>
  <c r="D32" i="8"/>
  <c r="K31" i="8"/>
  <c r="J31" i="8"/>
  <c r="D31" i="8"/>
  <c r="K30" i="8"/>
  <c r="J30" i="8"/>
  <c r="D30" i="8"/>
  <c r="K29" i="8"/>
  <c r="J29" i="8"/>
  <c r="D29" i="8"/>
  <c r="K28" i="8"/>
  <c r="J28" i="8"/>
  <c r="D28" i="8"/>
  <c r="K27" i="8"/>
  <c r="J27" i="8"/>
  <c r="D27" i="8"/>
  <c r="Z27" i="8" s="1"/>
  <c r="K26" i="8"/>
  <c r="J26" i="8"/>
  <c r="D26" i="8"/>
  <c r="K25" i="8"/>
  <c r="J25" i="8"/>
  <c r="D25" i="8"/>
  <c r="K24" i="8"/>
  <c r="J24" i="8"/>
  <c r="D24" i="8"/>
  <c r="K23" i="8"/>
  <c r="J23" i="8"/>
  <c r="D23" i="8"/>
  <c r="R23" i="8" s="1"/>
  <c r="K22" i="8"/>
  <c r="J22" i="8"/>
  <c r="D22" i="8"/>
  <c r="AB22" i="8" s="1"/>
  <c r="K21" i="8"/>
  <c r="J21" i="8"/>
  <c r="D21" i="8"/>
  <c r="K20" i="8"/>
  <c r="J20" i="8"/>
  <c r="D20" i="8"/>
  <c r="K19" i="8"/>
  <c r="J19" i="8"/>
  <c r="D19" i="8"/>
  <c r="AA19" i="8" s="1"/>
  <c r="K18" i="8"/>
  <c r="J18" i="8"/>
  <c r="D18" i="8"/>
  <c r="K17" i="8"/>
  <c r="J17" i="8"/>
  <c r="D17" i="8"/>
  <c r="K16" i="8"/>
  <c r="J16" i="8"/>
  <c r="D16" i="8"/>
  <c r="K15" i="8"/>
  <c r="J15" i="8"/>
  <c r="D15" i="8"/>
  <c r="K14" i="8"/>
  <c r="J14" i="8"/>
  <c r="D14" i="8"/>
  <c r="K13" i="8"/>
  <c r="J13" i="8"/>
  <c r="D13" i="8"/>
  <c r="K12" i="8"/>
  <c r="J12" i="8"/>
  <c r="D12" i="8"/>
  <c r="K11" i="8"/>
  <c r="J11" i="8"/>
  <c r="D11" i="8"/>
  <c r="K10" i="8"/>
  <c r="J10" i="8"/>
  <c r="D10" i="8"/>
  <c r="K9" i="8"/>
  <c r="J9" i="8"/>
  <c r="D9" i="8"/>
  <c r="K8" i="8"/>
  <c r="J8" i="8"/>
  <c r="D8" i="8"/>
  <c r="K7" i="8"/>
  <c r="J7" i="8"/>
  <c r="D7" i="8"/>
  <c r="AA7" i="8" s="1"/>
  <c r="K6" i="8"/>
  <c r="J6" i="8"/>
  <c r="D6" i="8"/>
  <c r="K5" i="8"/>
  <c r="D5" i="8"/>
  <c r="AC10" i="8" l="1"/>
  <c r="Z15" i="8"/>
  <c r="V18" i="8"/>
  <c r="S44" i="8"/>
  <c r="T79" i="8"/>
  <c r="Y8" i="8"/>
  <c r="Y62" i="8"/>
  <c r="S26" i="8"/>
  <c r="V82" i="8"/>
  <c r="AC6" i="8"/>
  <c r="AA11" i="8"/>
  <c r="Y60" i="8"/>
  <c r="S67" i="8"/>
  <c r="Y12" i="8"/>
  <c r="X12" i="8"/>
  <c r="X60" i="8"/>
  <c r="R27" i="8"/>
  <c r="V52" i="8"/>
  <c r="T59" i="8"/>
  <c r="T62" i="8"/>
  <c r="T63" i="8"/>
  <c r="R79" i="8"/>
  <c r="R7" i="8"/>
  <c r="Z30" i="8"/>
  <c r="T58" i="8"/>
  <c r="U59" i="8"/>
  <c r="W62" i="8"/>
  <c r="AC63" i="8"/>
  <c r="S79" i="8"/>
  <c r="W83" i="8"/>
  <c r="T14" i="8"/>
  <c r="AA30" i="8"/>
  <c r="U58" i="8"/>
  <c r="Z61" i="8"/>
  <c r="AC62" i="8"/>
  <c r="Z19" i="8"/>
  <c r="Y79" i="8"/>
  <c r="W82" i="8"/>
  <c r="Z60" i="8"/>
  <c r="Z79" i="8"/>
  <c r="T10" i="8"/>
  <c r="T36" i="8"/>
  <c r="Z53" i="8"/>
  <c r="AA68" i="8"/>
  <c r="AA79" i="8"/>
  <c r="T22" i="8"/>
  <c r="AA62" i="8"/>
  <c r="W16" i="8"/>
  <c r="V16" i="8"/>
  <c r="AC16" i="8"/>
  <c r="U16" i="8"/>
  <c r="AB16" i="8"/>
  <c r="T16" i="8"/>
  <c r="S16" i="8"/>
  <c r="Z16" i="8"/>
  <c r="R16" i="8"/>
  <c r="Y16" i="8"/>
  <c r="X16" i="8"/>
  <c r="W20" i="8"/>
  <c r="V20" i="8"/>
  <c r="AC20" i="8"/>
  <c r="U20" i="8"/>
  <c r="AB20" i="8"/>
  <c r="T20" i="8"/>
  <c r="S20" i="8"/>
  <c r="Z20" i="8"/>
  <c r="R20" i="8"/>
  <c r="Y20" i="8"/>
  <c r="X20" i="8"/>
  <c r="S14" i="8"/>
  <c r="R14" i="8"/>
  <c r="Y14" i="8"/>
  <c r="X14" i="8"/>
  <c r="W14" i="8"/>
  <c r="V14" i="8"/>
  <c r="AA24" i="8"/>
  <c r="Z26" i="8"/>
  <c r="Y7" i="8"/>
  <c r="X7" i="8"/>
  <c r="W7" i="8"/>
  <c r="V7" i="8"/>
  <c r="AC7" i="8"/>
  <c r="U7" i="8"/>
  <c r="AB7" i="8"/>
  <c r="T7" i="8"/>
  <c r="Z13" i="8"/>
  <c r="Z14" i="8"/>
  <c r="Y23" i="8"/>
  <c r="AA23" i="8"/>
  <c r="X23" i="8"/>
  <c r="S23" i="8"/>
  <c r="W23" i="8"/>
  <c r="V23" i="8"/>
  <c r="AC23" i="8"/>
  <c r="U23" i="8"/>
  <c r="AB23" i="8"/>
  <c r="T23" i="8"/>
  <c r="Z21" i="8"/>
  <c r="X26" i="8"/>
  <c r="AC26" i="8"/>
  <c r="Y31" i="8"/>
  <c r="X31" i="8"/>
  <c r="AC31" i="8"/>
  <c r="T31" i="8"/>
  <c r="AA16" i="8"/>
  <c r="S6" i="8"/>
  <c r="R6" i="8"/>
  <c r="W6" i="8"/>
  <c r="AA14" i="8"/>
  <c r="Y19" i="8"/>
  <c r="X19" i="8"/>
  <c r="W19" i="8"/>
  <c r="V19" i="8"/>
  <c r="AC19" i="8"/>
  <c r="U19" i="8"/>
  <c r="AB19" i="8"/>
  <c r="T19" i="8"/>
  <c r="Z25" i="8"/>
  <c r="S30" i="8"/>
  <c r="AC30" i="8"/>
  <c r="R30" i="8"/>
  <c r="Y30" i="8"/>
  <c r="X30" i="8"/>
  <c r="W30" i="8"/>
  <c r="U30" i="8"/>
  <c r="V30" i="8"/>
  <c r="R31" i="8"/>
  <c r="W71" i="8"/>
  <c r="Z71" i="8"/>
  <c r="V71" i="8"/>
  <c r="U71" i="8"/>
  <c r="AB71" i="8"/>
  <c r="AA71" i="8"/>
  <c r="X75" i="8"/>
  <c r="W75" i="8"/>
  <c r="V75" i="8"/>
  <c r="Z75" i="8"/>
  <c r="Y75" i="8"/>
  <c r="U75" i="8"/>
  <c r="T75" i="8"/>
  <c r="S75" i="8"/>
  <c r="AC75" i="8"/>
  <c r="R75" i="8"/>
  <c r="AA75" i="8"/>
  <c r="AB75" i="8"/>
  <c r="AA5" i="8"/>
  <c r="S15" i="8"/>
  <c r="S18" i="8"/>
  <c r="R18" i="8"/>
  <c r="W18" i="8"/>
  <c r="V80" i="8"/>
  <c r="AC80" i="8"/>
  <c r="U80" i="8"/>
  <c r="AB80" i="8"/>
  <c r="T80" i="8"/>
  <c r="Y80" i="8"/>
  <c r="X80" i="8"/>
  <c r="W80" i="8"/>
  <c r="S80" i="8"/>
  <c r="R80" i="8"/>
  <c r="X8" i="8"/>
  <c r="U14" i="8"/>
  <c r="AA17" i="8"/>
  <c r="S22" i="8"/>
  <c r="R22" i="8"/>
  <c r="Y22" i="8"/>
  <c r="X22" i="8"/>
  <c r="AC22" i="8"/>
  <c r="W22" i="8"/>
  <c r="U22" i="8"/>
  <c r="V22" i="8"/>
  <c r="Y27" i="8"/>
  <c r="AA27" i="8"/>
  <c r="X27" i="8"/>
  <c r="S27" i="8"/>
  <c r="W27" i="8"/>
  <c r="V27" i="8"/>
  <c r="AC27" i="8"/>
  <c r="U27" i="8"/>
  <c r="AB27" i="8"/>
  <c r="T27" i="8"/>
  <c r="Y15" i="8"/>
  <c r="X15" i="8"/>
  <c r="W15" i="8"/>
  <c r="V15" i="8"/>
  <c r="AC15" i="8"/>
  <c r="U15" i="8"/>
  <c r="AB15" i="8"/>
  <c r="T15" i="8"/>
  <c r="AA20" i="8"/>
  <c r="T6" i="8"/>
  <c r="S7" i="8"/>
  <c r="R10" i="8"/>
  <c r="AA12" i="8"/>
  <c r="AB14" i="8"/>
  <c r="AA15" i="8"/>
  <c r="R19" i="8"/>
  <c r="Z22" i="8"/>
  <c r="Z23" i="8"/>
  <c r="AA29" i="8"/>
  <c r="T30" i="8"/>
  <c r="W8" i="8"/>
  <c r="V8" i="8"/>
  <c r="AC8" i="8"/>
  <c r="U8" i="8"/>
  <c r="AB8" i="8"/>
  <c r="T8" i="8"/>
  <c r="S8" i="8"/>
  <c r="Z8" i="8"/>
  <c r="R8" i="8"/>
  <c r="AA28" i="8"/>
  <c r="AA31" i="8"/>
  <c r="Z7" i="8"/>
  <c r="AA9" i="8"/>
  <c r="W12" i="8"/>
  <c r="V12" i="8"/>
  <c r="AC12" i="8"/>
  <c r="U12" i="8"/>
  <c r="AB12" i="8"/>
  <c r="T12" i="8"/>
  <c r="S12" i="8"/>
  <c r="Z12" i="8"/>
  <c r="R12" i="8"/>
  <c r="AC14" i="8"/>
  <c r="T18" i="8"/>
  <c r="S19" i="8"/>
  <c r="AA22" i="8"/>
  <c r="AB30" i="8"/>
  <c r="T38" i="8"/>
  <c r="AB44" i="8"/>
  <c r="X44" i="8"/>
  <c r="T77" i="8"/>
  <c r="R40" i="8"/>
  <c r="W43" i="8"/>
  <c r="AB43" i="8"/>
  <c r="S43" i="8"/>
  <c r="R43" i="8"/>
  <c r="Z43" i="8"/>
  <c r="Y43" i="8"/>
  <c r="X43" i="8"/>
  <c r="V43" i="8"/>
  <c r="AB61" i="8"/>
  <c r="S61" i="8"/>
  <c r="X61" i="8"/>
  <c r="W61" i="8"/>
  <c r="V61" i="8"/>
  <c r="U61" i="8"/>
  <c r="R61" i="8"/>
  <c r="AC61" i="8"/>
  <c r="Z33" i="8"/>
  <c r="AA37" i="8"/>
  <c r="T42" i="8"/>
  <c r="AA57" i="8"/>
  <c r="AA65" i="8"/>
  <c r="T69" i="8"/>
  <c r="T81" i="8"/>
  <c r="X40" i="8"/>
  <c r="W40" i="8"/>
  <c r="V40" i="8"/>
  <c r="AC40" i="8"/>
  <c r="U40" i="8"/>
  <c r="AB40" i="8"/>
  <c r="AA40" i="8"/>
  <c r="S40" i="8"/>
  <c r="Z40" i="8"/>
  <c r="AA43" i="8"/>
  <c r="T44" i="8"/>
  <c r="AB57" i="8"/>
  <c r="S57" i="8"/>
  <c r="Y57" i="8"/>
  <c r="X57" i="8"/>
  <c r="W57" i="8"/>
  <c r="V57" i="8"/>
  <c r="U57" i="8"/>
  <c r="R57" i="8"/>
  <c r="AA61" i="8"/>
  <c r="U76" i="8"/>
  <c r="R76" i="8"/>
  <c r="Z31" i="8"/>
  <c r="T43" i="8"/>
  <c r="AB53" i="8"/>
  <c r="S53" i="8"/>
  <c r="Y53" i="8"/>
  <c r="X53" i="8"/>
  <c r="W53" i="8"/>
  <c r="V53" i="8"/>
  <c r="U53" i="8"/>
  <c r="Z57" i="8"/>
  <c r="Y61" i="8"/>
  <c r="Y72" i="8"/>
  <c r="X72" i="8"/>
  <c r="T72" i="8"/>
  <c r="AA76" i="8"/>
  <c r="X36" i="8"/>
  <c r="V36" i="8"/>
  <c r="AC36" i="8"/>
  <c r="U36" i="8"/>
  <c r="AA36" i="8"/>
  <c r="T40" i="8"/>
  <c r="AA41" i="8"/>
  <c r="U43" i="8"/>
  <c r="AC52" i="8"/>
  <c r="W52" i="8"/>
  <c r="T52" i="8"/>
  <c r="S52" i="8"/>
  <c r="R52" i="8"/>
  <c r="R53" i="8"/>
  <c r="AC57" i="8"/>
  <c r="X59" i="8"/>
  <c r="W59" i="8"/>
  <c r="AC59" i="8"/>
  <c r="S59" i="8"/>
  <c r="AB59" i="8"/>
  <c r="R59" i="8"/>
  <c r="AA59" i="8"/>
  <c r="Z59" i="8"/>
  <c r="Y59" i="8"/>
  <c r="V59" i="8"/>
  <c r="X67" i="8"/>
  <c r="W67" i="8"/>
  <c r="AA67" i="8"/>
  <c r="Z67" i="8"/>
  <c r="Y67" i="8"/>
  <c r="V67" i="8"/>
  <c r="U67" i="8"/>
  <c r="V68" i="8"/>
  <c r="AB68" i="8"/>
  <c r="R68" i="8"/>
  <c r="Y68" i="8"/>
  <c r="X68" i="8"/>
  <c r="AA72" i="8"/>
  <c r="S76" i="8"/>
  <c r="Z80" i="8"/>
  <c r="AA84" i="8"/>
  <c r="R36" i="8"/>
  <c r="AC43" i="8"/>
  <c r="AC53" i="8"/>
  <c r="T55" i="8"/>
  <c r="X63" i="8"/>
  <c r="W63" i="8"/>
  <c r="AB63" i="8"/>
  <c r="R63" i="8"/>
  <c r="AA63" i="8"/>
  <c r="Z63" i="8"/>
  <c r="Y63" i="8"/>
  <c r="V63" i="8"/>
  <c r="U63" i="8"/>
  <c r="AA80" i="8"/>
  <c r="W84" i="8"/>
  <c r="V84" i="8"/>
  <c r="AC84" i="8"/>
  <c r="U84" i="8"/>
  <c r="AB84" i="8"/>
  <c r="T84" i="8"/>
  <c r="Z84" i="8"/>
  <c r="Y84" i="8"/>
  <c r="X84" i="8"/>
  <c r="S84" i="8"/>
  <c r="R84" i="8"/>
  <c r="AA46" i="8"/>
  <c r="AA50" i="8"/>
  <c r="V58" i="8"/>
  <c r="U62" i="8"/>
  <c r="T67" i="8"/>
  <c r="Z81" i="8"/>
  <c r="U82" i="8"/>
  <c r="Z54" i="8"/>
  <c r="X79" i="8"/>
  <c r="W79" i="8"/>
  <c r="V79" i="8"/>
  <c r="AB79" i="8"/>
  <c r="AA81" i="8"/>
  <c r="R58" i="8"/>
  <c r="Y58" i="8"/>
  <c r="X58" i="8"/>
  <c r="V60" i="8"/>
  <c r="AC60" i="8"/>
  <c r="U60" i="8"/>
  <c r="AA60" i="8"/>
  <c r="T45" i="8"/>
  <c r="T49" i="8"/>
  <c r="T53" i="8"/>
  <c r="Z58" i="8"/>
  <c r="AA58" i="8"/>
  <c r="R60" i="8"/>
  <c r="AB60" i="8"/>
  <c r="R62" i="8"/>
  <c r="X62" i="8"/>
  <c r="AA64" i="8"/>
  <c r="R82" i="8"/>
  <c r="Y82" i="8"/>
  <c r="X82" i="8"/>
  <c r="AA82" i="8"/>
  <c r="Z39" i="8"/>
  <c r="T50" i="8"/>
  <c r="T57" i="8"/>
  <c r="AB58" i="8"/>
  <c r="S60" i="8"/>
  <c r="Z62" i="8"/>
  <c r="Z66" i="8"/>
  <c r="Z72" i="8"/>
  <c r="Z82" i="8"/>
  <c r="AB82" i="8"/>
  <c r="AA53" i="8"/>
  <c r="S58" i="8"/>
  <c r="AC58" i="8"/>
  <c r="T60" i="8"/>
  <c r="T61" i="8"/>
  <c r="AB62" i="8"/>
  <c r="T70" i="8"/>
  <c r="T78" i="8"/>
  <c r="U79" i="8"/>
  <c r="AC82" i="8"/>
  <c r="X83" i="8"/>
  <c r="AA70" i="8" l="1"/>
  <c r="AB31" i="8"/>
  <c r="Z11" i="8"/>
  <c r="W60" i="8"/>
  <c r="V83" i="8"/>
  <c r="V31" i="8"/>
  <c r="AB67" i="8"/>
  <c r="Z9" i="8"/>
  <c r="S31" i="8"/>
  <c r="AB11" i="8"/>
  <c r="R15" i="8"/>
  <c r="W31" i="8"/>
  <c r="W11" i="8"/>
  <c r="T83" i="8"/>
  <c r="Y11" i="8"/>
  <c r="AA8" i="8"/>
  <c r="U31" i="8"/>
  <c r="R11" i="8"/>
  <c r="T76" i="8"/>
  <c r="U44" i="8"/>
  <c r="S10" i="8"/>
  <c r="AB26" i="8"/>
  <c r="W26" i="8"/>
  <c r="AA26" i="8"/>
  <c r="AA10" i="8"/>
  <c r="W72" i="8"/>
  <c r="V44" i="8"/>
  <c r="AB76" i="8"/>
  <c r="W44" i="8"/>
  <c r="AC44" i="8"/>
  <c r="V10" i="8"/>
  <c r="T11" i="8"/>
  <c r="X11" i="8"/>
  <c r="R71" i="8"/>
  <c r="Y71" i="8"/>
  <c r="T26" i="8"/>
  <c r="V6" i="8"/>
  <c r="AB6" i="8"/>
  <c r="AA25" i="8"/>
  <c r="U11" i="8"/>
  <c r="U26" i="8"/>
  <c r="AC18" i="8"/>
  <c r="U18" i="8"/>
  <c r="T54" i="8"/>
  <c r="Z76" i="8"/>
  <c r="V72" i="8"/>
  <c r="X76" i="8"/>
  <c r="V76" i="8"/>
  <c r="T65" i="8"/>
  <c r="Z44" i="8"/>
  <c r="AC11" i="8"/>
  <c r="S71" i="8"/>
  <c r="Y26" i="8"/>
  <c r="AB18" i="8"/>
  <c r="Z6" i="8"/>
  <c r="Z10" i="8"/>
  <c r="AC76" i="8"/>
  <c r="Y44" i="8"/>
  <c r="W10" i="8"/>
  <c r="W76" i="8"/>
  <c r="T71" i="8"/>
  <c r="Y76" i="8"/>
  <c r="R44" i="8"/>
  <c r="AA18" i="8"/>
  <c r="X10" i="8"/>
  <c r="V11" i="8"/>
  <c r="X18" i="8"/>
  <c r="AC71" i="8"/>
  <c r="X71" i="8"/>
  <c r="X6" i="8"/>
  <c r="V26" i="8"/>
  <c r="R26" i="8"/>
  <c r="AA6" i="8"/>
  <c r="AC67" i="8"/>
  <c r="R67" i="8"/>
  <c r="V62" i="8"/>
  <c r="S62" i="8"/>
  <c r="Z50" i="8"/>
  <c r="R72" i="8"/>
  <c r="Z69" i="8"/>
  <c r="AA44" i="8"/>
  <c r="U6" i="8"/>
  <c r="Y10" i="8"/>
  <c r="Z18" i="8"/>
  <c r="Y18" i="8"/>
  <c r="Y6" i="8"/>
  <c r="S11" i="8"/>
  <c r="T82" i="8"/>
  <c r="S82" i="8"/>
  <c r="U10" i="8"/>
  <c r="AB10" i="8"/>
  <c r="T46" i="8"/>
  <c r="Z65" i="8"/>
  <c r="Z29" i="8"/>
  <c r="U68" i="8"/>
  <c r="X52" i="8"/>
  <c r="W36" i="8"/>
  <c r="U72" i="8"/>
  <c r="T29" i="8"/>
  <c r="Y83" i="8"/>
  <c r="Z83" i="8"/>
  <c r="U83" i="8"/>
  <c r="S83" i="8"/>
  <c r="R83" i="8"/>
  <c r="AC83" i="8"/>
  <c r="AA83" i="8"/>
  <c r="AB83" i="8"/>
  <c r="Z68" i="8"/>
  <c r="AA45" i="8"/>
  <c r="AA52" i="8"/>
  <c r="AC68" i="8"/>
  <c r="U52" i="8"/>
  <c r="S36" i="8"/>
  <c r="AC72" i="8"/>
  <c r="T9" i="8"/>
  <c r="W68" i="8"/>
  <c r="AB52" i="8"/>
  <c r="AB36" i="8"/>
  <c r="AA21" i="8"/>
  <c r="S72" i="8"/>
  <c r="AB72" i="8"/>
  <c r="S68" i="8"/>
  <c r="T68" i="8"/>
  <c r="Y36" i="8"/>
  <c r="Z36" i="8"/>
  <c r="Z52" i="8"/>
  <c r="Y52" i="8"/>
  <c r="Z5" i="8"/>
  <c r="V37" i="8"/>
  <c r="AC37" i="8"/>
  <c r="U37" i="8"/>
  <c r="AB37" i="8"/>
  <c r="T37" i="8"/>
  <c r="S37" i="8"/>
  <c r="R37" i="8"/>
  <c r="Y37" i="8"/>
  <c r="X37" i="8"/>
  <c r="W37" i="8"/>
  <c r="X51" i="8"/>
  <c r="W51" i="8"/>
  <c r="U51" i="8"/>
  <c r="AC51" i="8"/>
  <c r="S51" i="8"/>
  <c r="AB51" i="8"/>
  <c r="R51" i="8"/>
  <c r="AA51" i="8"/>
  <c r="Z51" i="8"/>
  <c r="Y51" i="8"/>
  <c r="V51" i="8"/>
  <c r="W47" i="8"/>
  <c r="AB47" i="8"/>
  <c r="S47" i="8"/>
  <c r="R47" i="8"/>
  <c r="Z47" i="8"/>
  <c r="Y47" i="8"/>
  <c r="X47" i="8"/>
  <c r="V47" i="8"/>
  <c r="T47" i="8"/>
  <c r="AC47" i="8"/>
  <c r="U47" i="8"/>
  <c r="AA69" i="8"/>
  <c r="X32" i="8"/>
  <c r="AB32" i="8"/>
  <c r="AA32" i="8"/>
  <c r="Y32" i="8"/>
  <c r="W32" i="8"/>
  <c r="V32" i="8"/>
  <c r="S32" i="8"/>
  <c r="U32" i="8"/>
  <c r="AC32" i="8"/>
  <c r="R32" i="8"/>
  <c r="Z38" i="8"/>
  <c r="AB34" i="8"/>
  <c r="AA34" i="8"/>
  <c r="S34" i="8"/>
  <c r="Z34" i="8"/>
  <c r="Y34" i="8"/>
  <c r="X34" i="8"/>
  <c r="W34" i="8"/>
  <c r="R34" i="8"/>
  <c r="V34" i="8"/>
  <c r="AC34" i="8"/>
  <c r="U34" i="8"/>
  <c r="Z37" i="8"/>
  <c r="T51" i="8"/>
  <c r="AC17" i="8"/>
  <c r="U17" i="8"/>
  <c r="AB17" i="8"/>
  <c r="S17" i="8"/>
  <c r="R17" i="8"/>
  <c r="Y17" i="8"/>
  <c r="X17" i="8"/>
  <c r="V17" i="8"/>
  <c r="W17" i="8"/>
  <c r="AC25" i="8"/>
  <c r="U25" i="8"/>
  <c r="AB25" i="8"/>
  <c r="W25" i="8"/>
  <c r="S25" i="8"/>
  <c r="R25" i="8"/>
  <c r="Y25" i="8"/>
  <c r="X25" i="8"/>
  <c r="V25" i="8"/>
  <c r="T21" i="8"/>
  <c r="AC13" i="8"/>
  <c r="U13" i="8"/>
  <c r="AB13" i="8"/>
  <c r="S13" i="8"/>
  <c r="R13" i="8"/>
  <c r="Y13" i="8"/>
  <c r="X13" i="8"/>
  <c r="W13" i="8"/>
  <c r="V13" i="8"/>
  <c r="R35" i="8"/>
  <c r="Y35" i="8"/>
  <c r="X35" i="8"/>
  <c r="W35" i="8"/>
  <c r="V35" i="8"/>
  <c r="AC35" i="8"/>
  <c r="U35" i="8"/>
  <c r="S35" i="8"/>
  <c r="AA35" i="8"/>
  <c r="AB35" i="8"/>
  <c r="T35" i="8"/>
  <c r="R74" i="8"/>
  <c r="Y74" i="8"/>
  <c r="W74" i="8"/>
  <c r="V74" i="8"/>
  <c r="U74" i="8"/>
  <c r="AC74" i="8"/>
  <c r="S74" i="8"/>
  <c r="AB74" i="8"/>
  <c r="AA74" i="8"/>
  <c r="X74" i="8"/>
  <c r="R78" i="8"/>
  <c r="Y78" i="8"/>
  <c r="X78" i="8"/>
  <c r="S78" i="8"/>
  <c r="AC78" i="8"/>
  <c r="AB78" i="8"/>
  <c r="AA78" i="8"/>
  <c r="W78" i="8"/>
  <c r="V78" i="8"/>
  <c r="U78" i="8"/>
  <c r="X55" i="8"/>
  <c r="W55" i="8"/>
  <c r="AC55" i="8"/>
  <c r="S55" i="8"/>
  <c r="AB55" i="8"/>
  <c r="R55" i="8"/>
  <c r="AA55" i="8"/>
  <c r="Z55" i="8"/>
  <c r="Y55" i="8"/>
  <c r="V55" i="8"/>
  <c r="U55" i="8"/>
  <c r="AB69" i="8"/>
  <c r="S69" i="8"/>
  <c r="V69" i="8"/>
  <c r="U69" i="8"/>
  <c r="R69" i="8"/>
  <c r="AC69" i="8"/>
  <c r="Y69" i="8"/>
  <c r="X69" i="8"/>
  <c r="W69" i="8"/>
  <c r="R70" i="8"/>
  <c r="Y70" i="8"/>
  <c r="X70" i="8"/>
  <c r="W70" i="8"/>
  <c r="V70" i="8"/>
  <c r="U70" i="8"/>
  <c r="AC70" i="8"/>
  <c r="S70" i="8"/>
  <c r="AB70" i="8"/>
  <c r="S45" i="8"/>
  <c r="AC45" i="8"/>
  <c r="AB45" i="8"/>
  <c r="R45" i="8"/>
  <c r="Z45" i="8"/>
  <c r="Y45" i="8"/>
  <c r="X45" i="8"/>
  <c r="W45" i="8"/>
  <c r="V45" i="8"/>
  <c r="U45" i="8"/>
  <c r="R54" i="8"/>
  <c r="Y54" i="8"/>
  <c r="AC54" i="8"/>
  <c r="S54" i="8"/>
  <c r="AB54" i="8"/>
  <c r="AA54" i="8"/>
  <c r="X54" i="8"/>
  <c r="W54" i="8"/>
  <c r="V54" i="8"/>
  <c r="U54" i="8"/>
  <c r="T34" i="8"/>
  <c r="AB65" i="8"/>
  <c r="S65" i="8"/>
  <c r="W65" i="8"/>
  <c r="V65" i="8"/>
  <c r="U65" i="8"/>
  <c r="R65" i="8"/>
  <c r="AC65" i="8"/>
  <c r="Y65" i="8"/>
  <c r="X65" i="8"/>
  <c r="V33" i="8"/>
  <c r="AC33" i="8"/>
  <c r="U33" i="8"/>
  <c r="R33" i="8"/>
  <c r="Y33" i="8"/>
  <c r="W33" i="8"/>
  <c r="T33" i="8"/>
  <c r="S33" i="8"/>
  <c r="AB33" i="8"/>
  <c r="AA33" i="8"/>
  <c r="X33" i="8"/>
  <c r="T17" i="8"/>
  <c r="T25" i="8"/>
  <c r="AA47" i="8"/>
  <c r="T13" i="8"/>
  <c r="V56" i="8"/>
  <c r="AC56" i="8"/>
  <c r="U56" i="8"/>
  <c r="W56" i="8"/>
  <c r="T56" i="8"/>
  <c r="S56" i="8"/>
  <c r="AB56" i="8"/>
  <c r="R56" i="8"/>
  <c r="X56" i="8"/>
  <c r="Y56" i="8"/>
  <c r="AC48" i="8"/>
  <c r="U48" i="8"/>
  <c r="AB48" i="8"/>
  <c r="S48" i="8"/>
  <c r="R48" i="8"/>
  <c r="Z48" i="8"/>
  <c r="Y48" i="8"/>
  <c r="X48" i="8"/>
  <c r="W48" i="8"/>
  <c r="V48" i="8"/>
  <c r="T48" i="8"/>
  <c r="Z78" i="8"/>
  <c r="Z35" i="8"/>
  <c r="T32" i="8"/>
  <c r="AB77" i="8"/>
  <c r="S77" i="8"/>
  <c r="R77" i="8"/>
  <c r="Y77" i="8"/>
  <c r="X77" i="8"/>
  <c r="W77" i="8"/>
  <c r="V77" i="8"/>
  <c r="U77" i="8"/>
  <c r="AC77" i="8"/>
  <c r="R66" i="8"/>
  <c r="Y66" i="8"/>
  <c r="X66" i="8"/>
  <c r="W66" i="8"/>
  <c r="V66" i="8"/>
  <c r="U66" i="8"/>
  <c r="T66" i="8"/>
  <c r="AC66" i="8"/>
  <c r="AB66" i="8"/>
  <c r="S66" i="8"/>
  <c r="AA49" i="8"/>
  <c r="AB73" i="8"/>
  <c r="S73" i="8"/>
  <c r="U73" i="8"/>
  <c r="R73" i="8"/>
  <c r="AC73" i="8"/>
  <c r="Z73" i="8"/>
  <c r="Y73" i="8"/>
  <c r="X73" i="8"/>
  <c r="W73" i="8"/>
  <c r="V73" i="8"/>
  <c r="R50" i="8"/>
  <c r="Y50" i="8"/>
  <c r="U50" i="8"/>
  <c r="AC50" i="8"/>
  <c r="S50" i="8"/>
  <c r="AB50" i="8"/>
  <c r="X50" i="8"/>
  <c r="W50" i="8"/>
  <c r="V50" i="8"/>
  <c r="AA48" i="8"/>
  <c r="V41" i="8"/>
  <c r="AC41" i="8"/>
  <c r="U41" i="8"/>
  <c r="AB41" i="8"/>
  <c r="T41" i="8"/>
  <c r="S41" i="8"/>
  <c r="R41" i="8"/>
  <c r="Y41" i="8"/>
  <c r="X41" i="8"/>
  <c r="W41" i="8"/>
  <c r="Z70" i="8"/>
  <c r="Z77" i="8"/>
  <c r="AC9" i="8"/>
  <c r="U9" i="8"/>
  <c r="AB9" i="8"/>
  <c r="S9" i="8"/>
  <c r="R9" i="8"/>
  <c r="Y9" i="8"/>
  <c r="X9" i="8"/>
  <c r="W9" i="8"/>
  <c r="V9" i="8"/>
  <c r="W28" i="8"/>
  <c r="V28" i="8"/>
  <c r="AC28" i="8"/>
  <c r="U28" i="8"/>
  <c r="Y28" i="8"/>
  <c r="AB28" i="8"/>
  <c r="T28" i="8"/>
  <c r="S28" i="8"/>
  <c r="Z28" i="8"/>
  <c r="R28" i="8"/>
  <c r="X28" i="8"/>
  <c r="Z32" i="8"/>
  <c r="Z17" i="8"/>
  <c r="AC5" i="8"/>
  <c r="U5" i="8"/>
  <c r="AB5" i="8"/>
  <c r="S5" i="8"/>
  <c r="R5" i="8"/>
  <c r="Y5" i="8"/>
  <c r="X5" i="8"/>
  <c r="V5" i="8"/>
  <c r="W5" i="8"/>
  <c r="AB38" i="8"/>
  <c r="AA38" i="8"/>
  <c r="S38" i="8"/>
  <c r="R38" i="8"/>
  <c r="Y38" i="8"/>
  <c r="X38" i="8"/>
  <c r="W38" i="8"/>
  <c r="AC38" i="8"/>
  <c r="V38" i="8"/>
  <c r="U38" i="8"/>
  <c r="W24" i="8"/>
  <c r="V24" i="8"/>
  <c r="AC24" i="8"/>
  <c r="U24" i="8"/>
  <c r="AB24" i="8"/>
  <c r="T24" i="8"/>
  <c r="S24" i="8"/>
  <c r="Z24" i="8"/>
  <c r="R24" i="8"/>
  <c r="Y24" i="8"/>
  <c r="X24" i="8"/>
  <c r="AA73" i="8"/>
  <c r="Y46" i="8"/>
  <c r="AC46" i="8"/>
  <c r="AB46" i="8"/>
  <c r="S46" i="8"/>
  <c r="R46" i="8"/>
  <c r="Z46" i="8"/>
  <c r="X46" i="8"/>
  <c r="W46" i="8"/>
  <c r="V46" i="8"/>
  <c r="U46" i="8"/>
  <c r="AA56" i="8"/>
  <c r="Z41" i="8"/>
  <c r="AA77" i="8"/>
  <c r="Z74" i="8"/>
  <c r="S49" i="8"/>
  <c r="AC49" i="8"/>
  <c r="AB49" i="8"/>
  <c r="R49" i="8"/>
  <c r="Z49" i="8"/>
  <c r="Y49" i="8"/>
  <c r="X49" i="8"/>
  <c r="W49" i="8"/>
  <c r="U49" i="8"/>
  <c r="V49" i="8"/>
  <c r="T5" i="8"/>
  <c r="AC21" i="8"/>
  <c r="U21" i="8"/>
  <c r="W21" i="8"/>
  <c r="AB21" i="8"/>
  <c r="S21" i="8"/>
  <c r="R21" i="8"/>
  <c r="Y21" i="8"/>
  <c r="X21" i="8"/>
  <c r="V21" i="8"/>
  <c r="R39" i="8"/>
  <c r="Y39" i="8"/>
  <c r="X39" i="8"/>
  <c r="W39" i="8"/>
  <c r="V39" i="8"/>
  <c r="AC39" i="8"/>
  <c r="U39" i="8"/>
  <c r="AB39" i="8"/>
  <c r="AA39" i="8"/>
  <c r="T39" i="8"/>
  <c r="S39" i="8"/>
  <c r="V64" i="8"/>
  <c r="AC64" i="8"/>
  <c r="U64" i="8"/>
  <c r="S64" i="8"/>
  <c r="AB64" i="8"/>
  <c r="R64" i="8"/>
  <c r="Z64" i="8"/>
  <c r="Y64" i="8"/>
  <c r="X64" i="8"/>
  <c r="T64" i="8"/>
  <c r="W64" i="8"/>
  <c r="T73" i="8"/>
  <c r="Z56" i="8"/>
  <c r="AB81" i="8"/>
  <c r="S81" i="8"/>
  <c r="R81" i="8"/>
  <c r="W81" i="8"/>
  <c r="V81" i="8"/>
  <c r="U81" i="8"/>
  <c r="AC81" i="8"/>
  <c r="Y81" i="8"/>
  <c r="X81" i="8"/>
  <c r="Y42" i="8"/>
  <c r="AC42" i="8"/>
  <c r="AB42" i="8"/>
  <c r="S42" i="8"/>
  <c r="AA42" i="8"/>
  <c r="R42" i="8"/>
  <c r="Z42" i="8"/>
  <c r="X42" i="8"/>
  <c r="W42" i="8"/>
  <c r="V42" i="8"/>
  <c r="U42" i="8"/>
  <c r="AA66" i="8"/>
  <c r="AC29" i="8"/>
  <c r="U29" i="8"/>
  <c r="AB29" i="8"/>
  <c r="S29" i="8"/>
  <c r="R29" i="8"/>
  <c r="Y29" i="8"/>
  <c r="W29" i="8"/>
  <c r="X29" i="8"/>
  <c r="V29" i="8"/>
  <c r="T74" i="8"/>
  <c r="AA13" i="8"/>
</calcChain>
</file>

<file path=xl/sharedStrings.xml><?xml version="1.0" encoding="utf-8"?>
<sst xmlns="http://schemas.openxmlformats.org/spreadsheetml/2006/main" count="206" uniqueCount="112">
  <si>
    <t>heading</t>
  </si>
  <si>
    <t>row field</t>
  </si>
  <si>
    <t>cells</t>
  </si>
  <si>
    <t>footer</t>
  </si>
  <si>
    <t xml:space="preserve">column field </t>
  </si>
  <si>
    <t>field names</t>
  </si>
  <si>
    <t>#TABLE#</t>
  </si>
  <si>
    <t>RSE Data Format:</t>
  </si>
  <si>
    <t>Comment Author:</t>
  </si>
  <si>
    <t>Cells in this table have been randomly adjusted to avoid the release of confidential data.</t>
  </si>
  <si>
    <t>No reliance should be placed on small cells.</t>
  </si>
  <si>
    <t>ABS</t>
  </si>
  <si>
    <t>ABS data licensed under Creative Commons, see abs.gov.au/ccby</t>
  </si>
  <si>
    <t>© Copyright Commonwealth of Australia, 2018, see abs.gov.au/copyright</t>
  </si>
  <si>
    <t>Total</t>
  </si>
  <si>
    <t>Greater Dandenong</t>
  </si>
  <si>
    <t>Housing Tenure and Landlord Type: Victoria, 2021</t>
  </si>
  <si>
    <t>Owned outright</t>
  </si>
  <si>
    <t>Owned with a mortgage</t>
  </si>
  <si>
    <t>All Owned</t>
  </si>
  <si>
    <t>Rented: Real estate agent</t>
  </si>
  <si>
    <t>Rented: Other landlord type</t>
  </si>
  <si>
    <t>Rented: Person not in same household</t>
  </si>
  <si>
    <t>Rented: State or territory housing authority</t>
  </si>
  <si>
    <t>Rented: Community housing provider</t>
  </si>
  <si>
    <t>Rented From Govt or Comm Housing Provider</t>
  </si>
  <si>
    <t>All Rented</t>
  </si>
  <si>
    <t>Rented: Landlord type not stated</t>
  </si>
  <si>
    <t>Other tenure type</t>
  </si>
  <si>
    <t>Tenure type not stated</t>
  </si>
  <si>
    <t>Alpine</t>
  </si>
  <si>
    <t>Ararat</t>
  </si>
  <si>
    <t>Ballarat</t>
  </si>
  <si>
    <t>Banyule</t>
  </si>
  <si>
    <t>Bass Coast</t>
  </si>
  <si>
    <t>Baw Baw</t>
  </si>
  <si>
    <t>Bayside (Vic.)</t>
  </si>
  <si>
    <t>Benalla</t>
  </si>
  <si>
    <t>Boroondara</t>
  </si>
  <si>
    <t>Brimbank</t>
  </si>
  <si>
    <t>Buloke</t>
  </si>
  <si>
    <t>Campaspe</t>
  </si>
  <si>
    <t>Cardinia</t>
  </si>
  <si>
    <t>Casey</t>
  </si>
  <si>
    <t>Central Goldfields</t>
  </si>
  <si>
    <t>Colac Otway</t>
  </si>
  <si>
    <t>Corangamite</t>
  </si>
  <si>
    <t>Darebin</t>
  </si>
  <si>
    <t>East Gippsland</t>
  </si>
  <si>
    <t>Frankston</t>
  </si>
  <si>
    <t>Gannawarra</t>
  </si>
  <si>
    <t>Glen Eira</t>
  </si>
  <si>
    <t>Glenelg</t>
  </si>
  <si>
    <t>Golden Plains</t>
  </si>
  <si>
    <t>Greater Bendigo</t>
  </si>
  <si>
    <t>Greater Geelong</t>
  </si>
  <si>
    <t>Greater Shepparton</t>
  </si>
  <si>
    <t>Hepburn</t>
  </si>
  <si>
    <t>Hindmarsh</t>
  </si>
  <si>
    <t>Hobsons Bay</t>
  </si>
  <si>
    <t>Horsham</t>
  </si>
  <si>
    <t>Hume</t>
  </si>
  <si>
    <t>Indigo</t>
  </si>
  <si>
    <t>Kingston (Vic.)</t>
  </si>
  <si>
    <t>Knox</t>
  </si>
  <si>
    <t>Latrobe (Vic.)</t>
  </si>
  <si>
    <t>Loddon</t>
  </si>
  <si>
    <t>Macedon Ranges</t>
  </si>
  <si>
    <t>Manningham</t>
  </si>
  <si>
    <t>Mansfield</t>
  </si>
  <si>
    <t>Maribyrnong</t>
  </si>
  <si>
    <t>Maroondah</t>
  </si>
  <si>
    <t>Melbourne</t>
  </si>
  <si>
    <t>Melton</t>
  </si>
  <si>
    <t>Mildura</t>
  </si>
  <si>
    <t>Mitchell</t>
  </si>
  <si>
    <t>Moira</t>
  </si>
  <si>
    <t>Monash</t>
  </si>
  <si>
    <t>Moonee Valley</t>
  </si>
  <si>
    <t>Moorabool</t>
  </si>
  <si>
    <t>Moreland</t>
  </si>
  <si>
    <t>Mornington Peninsula</t>
  </si>
  <si>
    <t>Mount Alexander</t>
  </si>
  <si>
    <t>Moyne</t>
  </si>
  <si>
    <t>Murrindindi</t>
  </si>
  <si>
    <t>Nillumbik</t>
  </si>
  <si>
    <t>Northern Grampians</t>
  </si>
  <si>
    <t>Port Phillip</t>
  </si>
  <si>
    <t>Pyrenees</t>
  </si>
  <si>
    <t>Queenscliffe</t>
  </si>
  <si>
    <t>South Gippsland</t>
  </si>
  <si>
    <t>Southern Grampians</t>
  </si>
  <si>
    <t>Stonnington</t>
  </si>
  <si>
    <t>Strathbogie</t>
  </si>
  <si>
    <t>Surf Coast</t>
  </si>
  <si>
    <t>Swan Hill</t>
  </si>
  <si>
    <t>Towong</t>
  </si>
  <si>
    <t>Wangaratta</t>
  </si>
  <si>
    <t>Warrnambool</t>
  </si>
  <si>
    <t>Wellington</t>
  </si>
  <si>
    <t>West Wimmera</t>
  </si>
  <si>
    <t>Whitehorse</t>
  </si>
  <si>
    <t>Whittlesea</t>
  </si>
  <si>
    <t>Wodonga</t>
  </si>
  <si>
    <t>Wyndham</t>
  </si>
  <si>
    <t>Yarra</t>
  </si>
  <si>
    <t>Yarra Ranges</t>
  </si>
  <si>
    <t>Yarriambiack</t>
  </si>
  <si>
    <t xml:space="preserve"> counting dwellings, place of enumeration</t>
  </si>
  <si>
    <t>Total (exc. Not stated tenure type)</t>
  </si>
  <si>
    <t>Number of Dwellings</t>
  </si>
  <si>
    <t>Per cent of Dwellings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</si>
</sst>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8"/>
      <color theme="1"/>
      <name val="Garamond"/>
      <family val="1"/>
    </font>
    <font>
      <sz val="7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10">
    <xf numFmtId="0" fontId="0" fillId="0" borderId="0">
      <protection locked="0"/>
    </xf>
    <xf numFmtId="0" fontId="2" fillId="2" borderId="0">
      <protection locked="0"/>
    </xf>
    <xf numFmtId="0" fontId="2" fillId="3" borderId="1">
      <alignment horizontal="center" vertical="center"/>
      <protection locked="0"/>
    </xf>
    <xf numFmtId="0" fontId="2" fillId="4" borderId="0">
      <protection locked="0"/>
    </xf>
    <xf numFmtId="0" fontId="3" fillId="3" borderId="0">
      <alignment vertical="center"/>
      <protection locked="0"/>
    </xf>
    <xf numFmtId="0" fontId="3" fillId="0" borderId="0">
      <protection locked="0"/>
    </xf>
    <xf numFmtId="0" fontId="5" fillId="0" borderId="0">
      <protection locked="0"/>
    </xf>
    <xf numFmtId="0" fontId="2" fillId="3" borderId="2">
      <alignment vertical="center"/>
      <protection locked="0"/>
    </xf>
    <xf numFmtId="0" fontId="2" fillId="2" borderId="0">
      <protection locked="0"/>
    </xf>
    <xf numFmtId="0" fontId="1" fillId="0" borderId="0"/>
  </cellStyleXfs>
  <cellXfs count="39">
    <xf numFmtId="0" fontId="0" fillId="0" borderId="0" xfId="0">
      <protection locked="0"/>
    </xf>
    <xf numFmtId="10" fontId="0" fillId="0" borderId="0" xfId="0" applyNumberFormat="1">
      <protection locked="0"/>
    </xf>
    <xf numFmtId="0" fontId="2" fillId="5" borderId="0" xfId="1" applyFill="1">
      <protection locked="0"/>
    </xf>
    <xf numFmtId="0" fontId="0" fillId="5" borderId="0" xfId="0" applyFill="1">
      <protection locked="0"/>
    </xf>
    <xf numFmtId="0" fontId="7" fillId="5" borderId="0" xfId="6" applyFont="1" applyFill="1">
      <protection locked="0"/>
    </xf>
    <xf numFmtId="0" fontId="6" fillId="5" borderId="0" xfId="5" applyFont="1" applyFill="1">
      <protection locked="0"/>
    </xf>
    <xf numFmtId="0" fontId="8" fillId="5" borderId="3" xfId="7" applyFont="1" applyFill="1" applyBorder="1" applyAlignment="1">
      <alignment vertical="center" wrapText="1"/>
      <protection locked="0"/>
    </xf>
    <xf numFmtId="0" fontId="8" fillId="5" borderId="3" xfId="2" applyFont="1" applyFill="1" applyBorder="1" applyAlignment="1">
      <alignment horizontal="center" vertical="center" wrapText="1"/>
      <protection locked="0"/>
    </xf>
    <xf numFmtId="0" fontId="3" fillId="5" borderId="3" xfId="4" applyFill="1" applyBorder="1" applyAlignment="1">
      <alignment vertical="center" wrapText="1"/>
      <protection locked="0"/>
    </xf>
    <xf numFmtId="0" fontId="0" fillId="6" borderId="0" xfId="0" applyFill="1" applyProtection="1"/>
    <xf numFmtId="0" fontId="9" fillId="0" borderId="0" xfId="0" applyFont="1">
      <protection locked="0"/>
    </xf>
    <xf numFmtId="0" fontId="10" fillId="0" borderId="0" xfId="0" applyFont="1">
      <protection locked="0"/>
    </xf>
    <xf numFmtId="0" fontId="13" fillId="0" borderId="0" xfId="9" applyFont="1"/>
    <xf numFmtId="3" fontId="11" fillId="0" borderId="0" xfId="9" applyNumberFormat="1" applyFont="1" applyAlignment="1">
      <alignment wrapText="1"/>
    </xf>
    <xf numFmtId="3" fontId="11" fillId="0" borderId="0" xfId="9" applyNumberFormat="1" applyFont="1"/>
    <xf numFmtId="0" fontId="11" fillId="0" borderId="0" xfId="9" applyFont="1"/>
    <xf numFmtId="0" fontId="11" fillId="0" borderId="0" xfId="9" applyFont="1" applyAlignment="1">
      <alignment horizontal="center"/>
    </xf>
    <xf numFmtId="1" fontId="11" fillId="0" borderId="0" xfId="9" applyNumberFormat="1" applyFont="1" applyAlignment="1">
      <alignment horizontal="center"/>
    </xf>
    <xf numFmtId="3" fontId="1" fillId="0" borderId="0" xfId="9" applyNumberFormat="1"/>
    <xf numFmtId="0" fontId="11" fillId="7" borderId="4" xfId="9" applyFont="1" applyFill="1" applyBorder="1" applyAlignment="1">
      <alignment horizontal="center" vertical="center"/>
    </xf>
    <xf numFmtId="3" fontId="14" fillId="8" borderId="4" xfId="9" applyNumberFormat="1" applyFont="1" applyFill="1" applyBorder="1" applyAlignment="1">
      <alignment horizontal="center" vertical="center" wrapText="1"/>
    </xf>
    <xf numFmtId="3" fontId="15" fillId="9" borderId="4" xfId="9" applyNumberFormat="1" applyFont="1" applyFill="1" applyBorder="1" applyAlignment="1">
      <alignment horizontal="center" vertical="center" wrapText="1"/>
    </xf>
    <xf numFmtId="0" fontId="11" fillId="0" borderId="0" xfId="9" applyFont="1" applyAlignment="1">
      <alignment horizontal="center" vertical="center"/>
    </xf>
    <xf numFmtId="164" fontId="11" fillId="7" borderId="4" xfId="9" applyNumberFormat="1" applyFont="1" applyFill="1" applyBorder="1" applyAlignment="1">
      <alignment horizontal="center" vertical="center"/>
    </xf>
    <xf numFmtId="164" fontId="14" fillId="8" borderId="4" xfId="9" applyNumberFormat="1" applyFont="1" applyFill="1" applyBorder="1" applyAlignment="1">
      <alignment horizontal="center" vertical="center" wrapText="1"/>
    </xf>
    <xf numFmtId="164" fontId="15" fillId="9" borderId="4" xfId="9" applyNumberFormat="1" applyFont="1" applyFill="1" applyBorder="1" applyAlignment="1">
      <alignment horizontal="center" vertical="center" wrapText="1"/>
    </xf>
    <xf numFmtId="1" fontId="14" fillId="8" borderId="4" xfId="9" applyNumberFormat="1" applyFont="1" applyFill="1" applyBorder="1" applyAlignment="1">
      <alignment horizontal="center" vertical="center" wrapText="1"/>
    </xf>
    <xf numFmtId="0" fontId="11" fillId="7" borderId="4" xfId="9" applyFont="1" applyFill="1" applyBorder="1"/>
    <xf numFmtId="3" fontId="11" fillId="0" borderId="4" xfId="9" applyNumberFormat="1" applyFont="1" applyBorder="1" applyAlignment="1">
      <alignment wrapText="1"/>
    </xf>
    <xf numFmtId="3" fontId="12" fillId="9" borderId="4" xfId="9" applyNumberFormat="1" applyFont="1" applyFill="1" applyBorder="1" applyAlignment="1">
      <alignment wrapText="1"/>
    </xf>
    <xf numFmtId="3" fontId="12" fillId="9" borderId="4" xfId="9" applyNumberFormat="1" applyFont="1" applyFill="1" applyBorder="1"/>
    <xf numFmtId="3" fontId="12" fillId="0" borderId="4" xfId="9" applyNumberFormat="1" applyFont="1" applyBorder="1"/>
    <xf numFmtId="164" fontId="11" fillId="7" borderId="4" xfId="9" applyNumberFormat="1" applyFont="1" applyFill="1" applyBorder="1"/>
    <xf numFmtId="164" fontId="11" fillId="0" borderId="4" xfId="9" applyNumberFormat="1" applyFont="1" applyBorder="1" applyAlignment="1">
      <alignment horizontal="center" wrapText="1"/>
    </xf>
    <xf numFmtId="164" fontId="12" fillId="9" borderId="4" xfId="9" applyNumberFormat="1" applyFont="1" applyFill="1" applyBorder="1" applyAlignment="1">
      <alignment horizontal="center" wrapText="1"/>
    </xf>
    <xf numFmtId="164" fontId="12" fillId="9" borderId="4" xfId="9" applyNumberFormat="1" applyFont="1" applyFill="1" applyBorder="1" applyAlignment="1">
      <alignment horizontal="center"/>
    </xf>
    <xf numFmtId="164" fontId="12" fillId="0" borderId="4" xfId="9" applyNumberFormat="1" applyFont="1" applyBorder="1" applyAlignment="1">
      <alignment horizontal="center"/>
    </xf>
    <xf numFmtId="1" fontId="11" fillId="0" borderId="4" xfId="9" applyNumberFormat="1" applyFont="1" applyBorder="1" applyAlignment="1">
      <alignment horizontal="center" wrapText="1"/>
    </xf>
    <xf numFmtId="3" fontId="16" fillId="0" borderId="5" xfId="9" applyNumberFormat="1" applyFont="1" applyBorder="1" applyAlignment="1">
      <alignment horizontal="left" wrapText="1"/>
    </xf>
  </cellXfs>
  <cellStyles count="10">
    <cellStyle name="cells" xfId="1" xr:uid="{00000000-0005-0000-0000-000000000000}"/>
    <cellStyle name="column field" xfId="2" xr:uid="{00000000-0005-0000-0000-000001000000}"/>
    <cellStyle name="field" xfId="3" xr:uid="{00000000-0005-0000-0000-000002000000}"/>
    <cellStyle name="field names" xfId="4" xr:uid="{00000000-0005-0000-0000-000003000000}"/>
    <cellStyle name="footer" xfId="5" xr:uid="{00000000-0005-0000-0000-000004000000}"/>
    <cellStyle name="heading" xfId="6" xr:uid="{00000000-0005-0000-0000-000005000000}"/>
    <cellStyle name="Normal" xfId="0" builtinId="0"/>
    <cellStyle name="Normal 2" xfId="9" xr:uid="{FA28040A-83A7-490B-A5A9-D472A1FCE095}"/>
    <cellStyle name="rowfield" xfId="7" xr:uid="{00000000-0005-0000-0000-000007000000}"/>
    <cellStyle name="Test" xfId="8" xr:uid="{00000000-0005-0000-0000-000008000000}"/>
  </cellStyles>
  <dxfs count="0"/>
  <tableStyles count="0" defaultTableStyle="TableStyleMedium9" defaultPivotStyle="PivotStyleLight16"/>
  <colors>
    <mruColors>
      <color rgb="FFFFFFCC"/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0</xdr:rowOff>
    </xdr:from>
    <xdr:to>
      <xdr:col>3</xdr:col>
      <xdr:colOff>571500</xdr:colOff>
      <xdr:row>0</xdr:row>
      <xdr:rowOff>750890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0"/>
          <a:ext cx="3648075" cy="7508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A8FB75-A779-47C2-B413-E83BC05D2B67}">
  <sheetPr>
    <pageSetUpPr fitToPage="1"/>
  </sheetPr>
  <dimension ref="A1:AE92"/>
  <sheetViews>
    <sheetView showGridLines="0" showRowColHeaders="0" tabSelected="1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E7" sqref="E7"/>
    </sheetView>
  </sheetViews>
  <sheetFormatPr defaultRowHeight="14.25" x14ac:dyDescent="0.45"/>
  <cols>
    <col min="1" max="1" width="13.265625" style="15" bestFit="1" customWidth="1"/>
    <col min="2" max="9" width="8.796875" style="13" customWidth="1"/>
    <col min="10" max="11" width="8.796875" style="18" customWidth="1"/>
    <col min="12" max="15" width="8.796875" style="13" customWidth="1"/>
    <col min="16" max="16" width="3.33203125" style="15" customWidth="1"/>
    <col min="17" max="17" width="13.265625" style="15" bestFit="1" customWidth="1"/>
    <col min="18" max="30" width="9.06640625" style="16"/>
    <col min="31" max="31" width="9.06640625" style="17"/>
    <col min="32" max="16384" width="9.06640625" style="15"/>
  </cols>
  <sheetData>
    <row r="1" spans="1:31" ht="23.25" x14ac:dyDescent="0.7">
      <c r="A1" s="12" t="s">
        <v>16</v>
      </c>
      <c r="J1" s="14"/>
      <c r="K1" s="14"/>
    </row>
    <row r="2" spans="1:31" ht="10.5" x14ac:dyDescent="0.35">
      <c r="A2" s="15" t="s">
        <v>108</v>
      </c>
      <c r="J2" s="14"/>
      <c r="K2" s="14"/>
    </row>
    <row r="3" spans="1:31" ht="21.75" customHeight="1" x14ac:dyDescent="0.5">
      <c r="B3" s="38" t="s">
        <v>110</v>
      </c>
      <c r="C3" s="38"/>
      <c r="D3" s="38"/>
      <c r="E3" s="38"/>
      <c r="F3" s="38"/>
      <c r="G3" s="38"/>
      <c r="R3" s="38" t="s">
        <v>111</v>
      </c>
      <c r="S3" s="38"/>
      <c r="T3" s="38"/>
      <c r="U3" s="38"/>
      <c r="V3" s="38"/>
      <c r="W3" s="38"/>
    </row>
    <row r="4" spans="1:31" s="22" customFormat="1" ht="37.5" x14ac:dyDescent="0.35">
      <c r="A4" s="19"/>
      <c r="B4" s="20" t="s">
        <v>17</v>
      </c>
      <c r="C4" s="20" t="s">
        <v>18</v>
      </c>
      <c r="D4" s="21" t="s">
        <v>19</v>
      </c>
      <c r="E4" s="20" t="s">
        <v>20</v>
      </c>
      <c r="F4" s="20" t="s">
        <v>21</v>
      </c>
      <c r="G4" s="20" t="s">
        <v>22</v>
      </c>
      <c r="H4" s="20" t="s">
        <v>23</v>
      </c>
      <c r="I4" s="20" t="s">
        <v>24</v>
      </c>
      <c r="J4" s="21" t="s">
        <v>25</v>
      </c>
      <c r="K4" s="21" t="s">
        <v>26</v>
      </c>
      <c r="L4" s="20" t="s">
        <v>27</v>
      </c>
      <c r="M4" s="20" t="s">
        <v>28</v>
      </c>
      <c r="N4" s="20" t="s">
        <v>29</v>
      </c>
      <c r="O4" s="20" t="s">
        <v>109</v>
      </c>
      <c r="Q4" s="23"/>
      <c r="R4" s="24" t="s">
        <v>17</v>
      </c>
      <c r="S4" s="24" t="s">
        <v>18</v>
      </c>
      <c r="T4" s="25" t="s">
        <v>19</v>
      </c>
      <c r="U4" s="24" t="s">
        <v>20</v>
      </c>
      <c r="V4" s="24" t="s">
        <v>21</v>
      </c>
      <c r="W4" s="24" t="s">
        <v>22</v>
      </c>
      <c r="X4" s="24" t="s">
        <v>23</v>
      </c>
      <c r="Y4" s="24" t="s">
        <v>24</v>
      </c>
      <c r="Z4" s="25" t="s">
        <v>25</v>
      </c>
      <c r="AA4" s="25" t="s">
        <v>26</v>
      </c>
      <c r="AB4" s="24" t="s">
        <v>27</v>
      </c>
      <c r="AC4" s="24" t="s">
        <v>28</v>
      </c>
      <c r="AD4" s="24" t="s">
        <v>29</v>
      </c>
      <c r="AE4" s="26" t="s">
        <v>14</v>
      </c>
    </row>
    <row r="5" spans="1:31" ht="10.5" x14ac:dyDescent="0.35">
      <c r="A5" s="27" t="s">
        <v>30</v>
      </c>
      <c r="B5" s="28">
        <v>2518</v>
      </c>
      <c r="C5" s="28">
        <v>1598</v>
      </c>
      <c r="D5" s="29">
        <f>SUM(B5:C5)</f>
        <v>4116</v>
      </c>
      <c r="E5" s="28">
        <v>557</v>
      </c>
      <c r="F5" s="28">
        <v>74</v>
      </c>
      <c r="G5" s="28">
        <v>372</v>
      </c>
      <c r="H5" s="28">
        <v>65</v>
      </c>
      <c r="I5" s="28">
        <v>14</v>
      </c>
      <c r="J5" s="30">
        <f>SUM(H5:I5)</f>
        <v>79</v>
      </c>
      <c r="K5" s="31">
        <f>SUM(E5:I5)</f>
        <v>1082</v>
      </c>
      <c r="L5" s="28">
        <v>13</v>
      </c>
      <c r="M5" s="28">
        <v>148</v>
      </c>
      <c r="N5" s="28">
        <v>423</v>
      </c>
      <c r="O5" s="28">
        <f>SUM(B5:C5,E5:I5,L5:M5)</f>
        <v>5359</v>
      </c>
      <c r="Q5" s="32" t="s">
        <v>30</v>
      </c>
      <c r="R5" s="33">
        <f>B5/$O5*100</f>
        <v>46.986378055607389</v>
      </c>
      <c r="S5" s="33">
        <f t="shared" ref="S5:AC20" si="0">C5/$O5*100</f>
        <v>29.818996081358463</v>
      </c>
      <c r="T5" s="34">
        <f t="shared" si="0"/>
        <v>76.805374136965852</v>
      </c>
      <c r="U5" s="33">
        <f t="shared" si="0"/>
        <v>10.39373017353984</v>
      </c>
      <c r="V5" s="33">
        <f t="shared" si="0"/>
        <v>1.3808546370591528</v>
      </c>
      <c r="W5" s="33">
        <f t="shared" si="0"/>
        <v>6.9415935808919569</v>
      </c>
      <c r="X5" s="33">
        <f t="shared" si="0"/>
        <v>1.212912856876283</v>
      </c>
      <c r="Y5" s="33">
        <f t="shared" si="0"/>
        <v>0.26124276917335326</v>
      </c>
      <c r="Z5" s="35">
        <f t="shared" si="0"/>
        <v>1.4741556260496362</v>
      </c>
      <c r="AA5" s="36">
        <f t="shared" si="0"/>
        <v>20.190334017540586</v>
      </c>
      <c r="AB5" s="33">
        <f t="shared" si="0"/>
        <v>0.24258257137525657</v>
      </c>
      <c r="AC5" s="33">
        <f t="shared" si="0"/>
        <v>2.7617092741183056</v>
      </c>
      <c r="AD5" s="33"/>
      <c r="AE5" s="37">
        <f>SUM(R5:S5,U5:Y5,AB5:AC5)</f>
        <v>100</v>
      </c>
    </row>
    <row r="6" spans="1:31" ht="10.5" x14ac:dyDescent="0.35">
      <c r="A6" s="27" t="s">
        <v>31</v>
      </c>
      <c r="B6" s="28">
        <v>2040</v>
      </c>
      <c r="C6" s="28">
        <v>1317</v>
      </c>
      <c r="D6" s="29">
        <f t="shared" ref="D6:D69" si="1">SUM(B6:C6)</f>
        <v>3357</v>
      </c>
      <c r="E6" s="28">
        <v>549</v>
      </c>
      <c r="F6" s="28">
        <v>70</v>
      </c>
      <c r="G6" s="28">
        <v>263</v>
      </c>
      <c r="H6" s="28">
        <v>102</v>
      </c>
      <c r="I6" s="28">
        <v>8</v>
      </c>
      <c r="J6" s="30">
        <f t="shared" ref="J6:J69" si="2">SUM(H6:I6)</f>
        <v>110</v>
      </c>
      <c r="K6" s="31">
        <f t="shared" ref="K6:K69" si="3">SUM(E6:I6)</f>
        <v>992</v>
      </c>
      <c r="L6" s="28">
        <v>11</v>
      </c>
      <c r="M6" s="28">
        <v>158</v>
      </c>
      <c r="N6" s="28">
        <v>343</v>
      </c>
      <c r="O6" s="28">
        <f t="shared" ref="O6:O69" si="4">SUM(B6:C6,E6:I6,L6:M6)</f>
        <v>4518</v>
      </c>
      <c r="Q6" s="32" t="s">
        <v>31</v>
      </c>
      <c r="R6" s="33">
        <f t="shared" ref="R6:AC38" si="5">B6/$O6*100</f>
        <v>45.152722443559092</v>
      </c>
      <c r="S6" s="33">
        <f t="shared" si="0"/>
        <v>29.150066401062418</v>
      </c>
      <c r="T6" s="34">
        <f t="shared" si="0"/>
        <v>74.302788844621517</v>
      </c>
      <c r="U6" s="33">
        <f t="shared" si="0"/>
        <v>12.151394422310757</v>
      </c>
      <c r="V6" s="33">
        <f t="shared" si="0"/>
        <v>1.5493581230633025</v>
      </c>
      <c r="W6" s="33">
        <f t="shared" si="0"/>
        <v>5.8211598052235507</v>
      </c>
      <c r="X6" s="33">
        <f t="shared" si="0"/>
        <v>2.2576361221779551</v>
      </c>
      <c r="Y6" s="33">
        <f t="shared" si="0"/>
        <v>0.17706949977866313</v>
      </c>
      <c r="Z6" s="35">
        <f t="shared" si="0"/>
        <v>2.4347056219566179</v>
      </c>
      <c r="AA6" s="36">
        <f t="shared" si="0"/>
        <v>21.956617972554227</v>
      </c>
      <c r="AB6" s="33">
        <f t="shared" si="0"/>
        <v>0.24347056219566179</v>
      </c>
      <c r="AC6" s="33">
        <f t="shared" si="0"/>
        <v>3.497122620628597</v>
      </c>
      <c r="AD6" s="33"/>
      <c r="AE6" s="37">
        <f t="shared" ref="AE6:AE69" si="6">SUM(R6:S6,U6:Y6,AB6:AC6)</f>
        <v>100.00000000000001</v>
      </c>
    </row>
    <row r="7" spans="1:31" ht="10.5" x14ac:dyDescent="0.35">
      <c r="A7" s="27" t="s">
        <v>32</v>
      </c>
      <c r="B7" s="28">
        <v>14673</v>
      </c>
      <c r="C7" s="28">
        <v>14783</v>
      </c>
      <c r="D7" s="29">
        <f t="shared" si="1"/>
        <v>29456</v>
      </c>
      <c r="E7" s="28">
        <v>10087</v>
      </c>
      <c r="F7" s="28">
        <v>246</v>
      </c>
      <c r="G7" s="28">
        <v>2137</v>
      </c>
      <c r="H7" s="28">
        <v>1413</v>
      </c>
      <c r="I7" s="28">
        <v>349</v>
      </c>
      <c r="J7" s="30">
        <f t="shared" si="2"/>
        <v>1762</v>
      </c>
      <c r="K7" s="31">
        <f t="shared" si="3"/>
        <v>14232</v>
      </c>
      <c r="L7" s="28">
        <v>74</v>
      </c>
      <c r="M7" s="28">
        <v>670</v>
      </c>
      <c r="N7" s="28">
        <v>2213</v>
      </c>
      <c r="O7" s="28">
        <f t="shared" si="4"/>
        <v>44432</v>
      </c>
      <c r="Q7" s="32" t="s">
        <v>32</v>
      </c>
      <c r="R7" s="33">
        <f t="shared" si="5"/>
        <v>33.023496579042131</v>
      </c>
      <c r="S7" s="33">
        <f t="shared" si="0"/>
        <v>33.271065898451567</v>
      </c>
      <c r="T7" s="34">
        <f t="shared" si="0"/>
        <v>66.294562477493699</v>
      </c>
      <c r="U7" s="33">
        <f t="shared" si="0"/>
        <v>22.702106589845155</v>
      </c>
      <c r="V7" s="33">
        <f t="shared" si="0"/>
        <v>0.55365502340655381</v>
      </c>
      <c r="W7" s="33">
        <f t="shared" si="0"/>
        <v>4.8095966870723803</v>
      </c>
      <c r="X7" s="33">
        <f t="shared" si="0"/>
        <v>3.1801404393230106</v>
      </c>
      <c r="Y7" s="33">
        <f t="shared" si="0"/>
        <v>0.78546993158084255</v>
      </c>
      <c r="Z7" s="35">
        <f t="shared" si="0"/>
        <v>3.9656103709038528</v>
      </c>
      <c r="AA7" s="36">
        <f t="shared" si="0"/>
        <v>32.030968671227946</v>
      </c>
      <c r="AB7" s="33">
        <f t="shared" si="0"/>
        <v>0.16654663305725603</v>
      </c>
      <c r="AC7" s="33">
        <f t="shared" si="0"/>
        <v>1.5079222182211018</v>
      </c>
      <c r="AD7" s="33"/>
      <c r="AE7" s="37">
        <f t="shared" si="6"/>
        <v>100</v>
      </c>
    </row>
    <row r="8" spans="1:31" ht="10.5" x14ac:dyDescent="0.35">
      <c r="A8" s="27" t="s">
        <v>33</v>
      </c>
      <c r="B8" s="28">
        <v>17586</v>
      </c>
      <c r="C8" s="28">
        <v>16757</v>
      </c>
      <c r="D8" s="29">
        <f t="shared" si="1"/>
        <v>34343</v>
      </c>
      <c r="E8" s="28">
        <v>8554</v>
      </c>
      <c r="F8" s="28">
        <v>293</v>
      </c>
      <c r="G8" s="28">
        <v>1709</v>
      </c>
      <c r="H8" s="28">
        <v>1438</v>
      </c>
      <c r="I8" s="28">
        <v>330</v>
      </c>
      <c r="J8" s="30">
        <f t="shared" si="2"/>
        <v>1768</v>
      </c>
      <c r="K8" s="31">
        <f t="shared" si="3"/>
        <v>12324</v>
      </c>
      <c r="L8" s="28">
        <v>51</v>
      </c>
      <c r="M8" s="28">
        <v>706</v>
      </c>
      <c r="N8" s="28">
        <v>1595</v>
      </c>
      <c r="O8" s="28">
        <f t="shared" si="4"/>
        <v>47424</v>
      </c>
      <c r="Q8" s="32" t="s">
        <v>33</v>
      </c>
      <c r="R8" s="33">
        <f t="shared" si="5"/>
        <v>37.082489878542511</v>
      </c>
      <c r="S8" s="33">
        <f t="shared" si="0"/>
        <v>35.334429824561404</v>
      </c>
      <c r="T8" s="34">
        <f t="shared" si="0"/>
        <v>72.416919703103915</v>
      </c>
      <c r="U8" s="33">
        <f t="shared" si="0"/>
        <v>18.037280701754383</v>
      </c>
      <c r="V8" s="33">
        <f t="shared" si="0"/>
        <v>0.61783063427800267</v>
      </c>
      <c r="W8" s="33">
        <f t="shared" si="0"/>
        <v>3.6036605937921724</v>
      </c>
      <c r="X8" s="33">
        <f t="shared" si="0"/>
        <v>3.0322199730094468</v>
      </c>
      <c r="Y8" s="33">
        <f t="shared" si="0"/>
        <v>0.69585020242914974</v>
      </c>
      <c r="Z8" s="35">
        <f t="shared" si="0"/>
        <v>3.7280701754385963</v>
      </c>
      <c r="AA8" s="36">
        <f t="shared" si="0"/>
        <v>25.986842105263158</v>
      </c>
      <c r="AB8" s="33">
        <f t="shared" si="0"/>
        <v>0.10754048582995951</v>
      </c>
      <c r="AC8" s="33">
        <f t="shared" si="0"/>
        <v>1.4886977058029689</v>
      </c>
      <c r="AD8" s="33"/>
      <c r="AE8" s="37">
        <f t="shared" si="6"/>
        <v>100</v>
      </c>
    </row>
    <row r="9" spans="1:31" ht="10.5" x14ac:dyDescent="0.35">
      <c r="A9" s="27" t="s">
        <v>34</v>
      </c>
      <c r="B9" s="28">
        <v>8078</v>
      </c>
      <c r="C9" s="28">
        <v>4942</v>
      </c>
      <c r="D9" s="29">
        <f t="shared" si="1"/>
        <v>13020</v>
      </c>
      <c r="E9" s="28">
        <v>2176</v>
      </c>
      <c r="F9" s="28">
        <v>109</v>
      </c>
      <c r="G9" s="28">
        <v>915</v>
      </c>
      <c r="H9" s="28">
        <v>234</v>
      </c>
      <c r="I9" s="28">
        <v>84</v>
      </c>
      <c r="J9" s="30">
        <f t="shared" si="2"/>
        <v>318</v>
      </c>
      <c r="K9" s="31">
        <f t="shared" si="3"/>
        <v>3518</v>
      </c>
      <c r="L9" s="28">
        <v>21</v>
      </c>
      <c r="M9" s="28">
        <v>355</v>
      </c>
      <c r="N9" s="28">
        <v>1195</v>
      </c>
      <c r="O9" s="28">
        <f t="shared" si="4"/>
        <v>16914</v>
      </c>
      <c r="Q9" s="32" t="s">
        <v>34</v>
      </c>
      <c r="R9" s="33">
        <f t="shared" si="5"/>
        <v>47.759252690079222</v>
      </c>
      <c r="S9" s="33">
        <f t="shared" si="0"/>
        <v>29.218398959441881</v>
      </c>
      <c r="T9" s="34">
        <f t="shared" si="0"/>
        <v>76.977651649521107</v>
      </c>
      <c r="U9" s="33">
        <f t="shared" si="0"/>
        <v>12.865082180442236</v>
      </c>
      <c r="V9" s="33">
        <f t="shared" si="0"/>
        <v>0.64443656142840255</v>
      </c>
      <c r="W9" s="33">
        <f t="shared" si="0"/>
        <v>5.4097197587797092</v>
      </c>
      <c r="X9" s="33">
        <f t="shared" si="0"/>
        <v>1.3834693153600568</v>
      </c>
      <c r="Y9" s="33">
        <f t="shared" si="0"/>
        <v>0.49663001064207168</v>
      </c>
      <c r="Z9" s="35">
        <f t="shared" si="0"/>
        <v>1.8800993260021284</v>
      </c>
      <c r="AA9" s="36">
        <f t="shared" si="0"/>
        <v>20.799337826652479</v>
      </c>
      <c r="AB9" s="33">
        <f t="shared" si="0"/>
        <v>0.12415750266051792</v>
      </c>
      <c r="AC9" s="33">
        <f t="shared" si="0"/>
        <v>2.098853021165898</v>
      </c>
      <c r="AD9" s="33"/>
      <c r="AE9" s="37">
        <f t="shared" si="6"/>
        <v>100.00000000000001</v>
      </c>
    </row>
    <row r="10" spans="1:31" ht="10.5" x14ac:dyDescent="0.35">
      <c r="A10" s="27" t="s">
        <v>35</v>
      </c>
      <c r="B10" s="28">
        <v>8482</v>
      </c>
      <c r="C10" s="28">
        <v>8339</v>
      </c>
      <c r="D10" s="29">
        <f t="shared" si="1"/>
        <v>16821</v>
      </c>
      <c r="E10" s="28">
        <v>2627</v>
      </c>
      <c r="F10" s="28">
        <v>141</v>
      </c>
      <c r="G10" s="28">
        <v>923</v>
      </c>
      <c r="H10" s="28">
        <v>293</v>
      </c>
      <c r="I10" s="28">
        <v>36</v>
      </c>
      <c r="J10" s="30">
        <f t="shared" si="2"/>
        <v>329</v>
      </c>
      <c r="K10" s="31">
        <f t="shared" si="3"/>
        <v>4020</v>
      </c>
      <c r="L10" s="28">
        <v>28</v>
      </c>
      <c r="M10" s="28">
        <v>409</v>
      </c>
      <c r="N10" s="28">
        <v>1280</v>
      </c>
      <c r="O10" s="28">
        <f t="shared" si="4"/>
        <v>21278</v>
      </c>
      <c r="Q10" s="32" t="s">
        <v>35</v>
      </c>
      <c r="R10" s="33">
        <f t="shared" si="5"/>
        <v>39.862769057242218</v>
      </c>
      <c r="S10" s="33">
        <f t="shared" si="0"/>
        <v>39.190713412914747</v>
      </c>
      <c r="T10" s="34">
        <f t="shared" si="0"/>
        <v>79.053482470156965</v>
      </c>
      <c r="U10" s="33">
        <f t="shared" si="0"/>
        <v>12.346085158379546</v>
      </c>
      <c r="V10" s="33">
        <f t="shared" si="0"/>
        <v>0.66265626468653072</v>
      </c>
      <c r="W10" s="33">
        <f t="shared" si="0"/>
        <v>4.3378137042955167</v>
      </c>
      <c r="X10" s="33">
        <f t="shared" si="0"/>
        <v>1.3770091173982517</v>
      </c>
      <c r="Y10" s="33">
        <f t="shared" si="0"/>
        <v>0.16918883353698658</v>
      </c>
      <c r="Z10" s="35">
        <f t="shared" si="0"/>
        <v>1.5461979509352382</v>
      </c>
      <c r="AA10" s="36">
        <f t="shared" si="0"/>
        <v>18.892753078296831</v>
      </c>
      <c r="AB10" s="33">
        <f t="shared" si="0"/>
        <v>0.13159131497321178</v>
      </c>
      <c r="AC10" s="33">
        <f t="shared" si="0"/>
        <v>1.9221731365729862</v>
      </c>
      <c r="AD10" s="33"/>
      <c r="AE10" s="37">
        <f t="shared" si="6"/>
        <v>99.999999999999986</v>
      </c>
    </row>
    <row r="11" spans="1:31" ht="10.5" x14ac:dyDescent="0.35">
      <c r="A11" s="27" t="s">
        <v>36</v>
      </c>
      <c r="B11" s="28">
        <v>15770</v>
      </c>
      <c r="C11" s="28">
        <v>12832</v>
      </c>
      <c r="D11" s="29">
        <f t="shared" si="1"/>
        <v>28602</v>
      </c>
      <c r="E11" s="28">
        <v>6344</v>
      </c>
      <c r="F11" s="28">
        <v>96</v>
      </c>
      <c r="G11" s="28">
        <v>1284</v>
      </c>
      <c r="H11" s="28">
        <v>691</v>
      </c>
      <c r="I11" s="28">
        <v>122</v>
      </c>
      <c r="J11" s="30">
        <f t="shared" si="2"/>
        <v>813</v>
      </c>
      <c r="K11" s="31">
        <f t="shared" si="3"/>
        <v>8537</v>
      </c>
      <c r="L11" s="28">
        <v>26</v>
      </c>
      <c r="M11" s="28">
        <v>644</v>
      </c>
      <c r="N11" s="28">
        <v>1380</v>
      </c>
      <c r="O11" s="28">
        <f t="shared" si="4"/>
        <v>37809</v>
      </c>
      <c r="Q11" s="32" t="s">
        <v>36</v>
      </c>
      <c r="R11" s="33">
        <f t="shared" si="5"/>
        <v>41.709645851516832</v>
      </c>
      <c r="S11" s="33">
        <f t="shared" si="0"/>
        <v>33.939009230606473</v>
      </c>
      <c r="T11" s="34">
        <f t="shared" si="0"/>
        <v>75.648655082123312</v>
      </c>
      <c r="U11" s="33">
        <f t="shared" si="0"/>
        <v>16.779073765505569</v>
      </c>
      <c r="V11" s="33">
        <f t="shared" si="0"/>
        <v>0.25390779973022298</v>
      </c>
      <c r="W11" s="33">
        <f t="shared" si="0"/>
        <v>3.3960168213917319</v>
      </c>
      <c r="X11" s="33">
        <f t="shared" si="0"/>
        <v>1.8276071834748342</v>
      </c>
      <c r="Y11" s="33">
        <f t="shared" si="0"/>
        <v>0.32267449549049171</v>
      </c>
      <c r="Z11" s="35">
        <f t="shared" si="0"/>
        <v>2.1502816789653258</v>
      </c>
      <c r="AA11" s="36">
        <f t="shared" si="0"/>
        <v>22.579280065592851</v>
      </c>
      <c r="AB11" s="33">
        <f t="shared" si="0"/>
        <v>6.8766695760268726E-2</v>
      </c>
      <c r="AC11" s="33">
        <f t="shared" si="0"/>
        <v>1.7032981565235792</v>
      </c>
      <c r="AD11" s="33"/>
      <c r="AE11" s="37">
        <f t="shared" si="6"/>
        <v>100</v>
      </c>
    </row>
    <row r="12" spans="1:31" ht="10.5" x14ac:dyDescent="0.35">
      <c r="A12" s="27" t="s">
        <v>37</v>
      </c>
      <c r="B12" s="28">
        <v>2691</v>
      </c>
      <c r="C12" s="28">
        <v>1759</v>
      </c>
      <c r="D12" s="29">
        <f t="shared" si="1"/>
        <v>4450</v>
      </c>
      <c r="E12" s="28">
        <v>795</v>
      </c>
      <c r="F12" s="28">
        <v>46</v>
      </c>
      <c r="G12" s="28">
        <v>260</v>
      </c>
      <c r="H12" s="28">
        <v>221</v>
      </c>
      <c r="I12" s="28">
        <v>25</v>
      </c>
      <c r="J12" s="30">
        <f t="shared" si="2"/>
        <v>246</v>
      </c>
      <c r="K12" s="31">
        <f t="shared" si="3"/>
        <v>1347</v>
      </c>
      <c r="L12" s="28">
        <v>11</v>
      </c>
      <c r="M12" s="28">
        <v>128</v>
      </c>
      <c r="N12" s="28">
        <v>520</v>
      </c>
      <c r="O12" s="28">
        <f t="shared" si="4"/>
        <v>5936</v>
      </c>
      <c r="Q12" s="32" t="s">
        <v>37</v>
      </c>
      <c r="R12" s="33">
        <f t="shared" si="5"/>
        <v>45.333557951482476</v>
      </c>
      <c r="S12" s="33">
        <f t="shared" si="0"/>
        <v>29.632749326145554</v>
      </c>
      <c r="T12" s="34">
        <f t="shared" si="0"/>
        <v>74.966307277628033</v>
      </c>
      <c r="U12" s="33">
        <f t="shared" si="0"/>
        <v>13.392857142857142</v>
      </c>
      <c r="V12" s="33">
        <f t="shared" si="0"/>
        <v>0.77493261455525608</v>
      </c>
      <c r="W12" s="33">
        <f t="shared" si="0"/>
        <v>4.3800539083557952</v>
      </c>
      <c r="X12" s="33">
        <f t="shared" si="0"/>
        <v>3.7230458221024256</v>
      </c>
      <c r="Y12" s="33">
        <f t="shared" si="0"/>
        <v>0.42115902964959567</v>
      </c>
      <c r="Z12" s="35">
        <f t="shared" si="0"/>
        <v>4.144204851752022</v>
      </c>
      <c r="AA12" s="36">
        <f t="shared" si="0"/>
        <v>22.692048517520217</v>
      </c>
      <c r="AB12" s="33">
        <f t="shared" si="0"/>
        <v>0.18530997304582211</v>
      </c>
      <c r="AC12" s="33">
        <f t="shared" si="0"/>
        <v>2.1563342318059302</v>
      </c>
      <c r="AD12" s="33"/>
      <c r="AE12" s="37">
        <f t="shared" si="6"/>
        <v>99.999999999999986</v>
      </c>
    </row>
    <row r="13" spans="1:31" ht="10.5" x14ac:dyDescent="0.35">
      <c r="A13" s="27" t="s">
        <v>38</v>
      </c>
      <c r="B13" s="28">
        <v>24467</v>
      </c>
      <c r="C13" s="28">
        <v>18713</v>
      </c>
      <c r="D13" s="29">
        <f t="shared" si="1"/>
        <v>43180</v>
      </c>
      <c r="E13" s="28">
        <v>14826</v>
      </c>
      <c r="F13" s="28">
        <v>199</v>
      </c>
      <c r="G13" s="28">
        <v>2524</v>
      </c>
      <c r="H13" s="28">
        <v>412</v>
      </c>
      <c r="I13" s="28">
        <v>198</v>
      </c>
      <c r="J13" s="30">
        <f t="shared" si="2"/>
        <v>610</v>
      </c>
      <c r="K13" s="31">
        <f t="shared" si="3"/>
        <v>18159</v>
      </c>
      <c r="L13" s="28">
        <v>59</v>
      </c>
      <c r="M13" s="28">
        <v>1185</v>
      </c>
      <c r="N13" s="28">
        <v>2089</v>
      </c>
      <c r="O13" s="28">
        <f t="shared" si="4"/>
        <v>62583</v>
      </c>
      <c r="Q13" s="32" t="s">
        <v>38</v>
      </c>
      <c r="R13" s="33">
        <f t="shared" si="5"/>
        <v>39.095281466212867</v>
      </c>
      <c r="S13" s="33">
        <f t="shared" si="0"/>
        <v>29.901091350686286</v>
      </c>
      <c r="T13" s="34">
        <f t="shared" si="0"/>
        <v>68.996372816899154</v>
      </c>
      <c r="U13" s="33">
        <f t="shared" si="0"/>
        <v>23.690139494750969</v>
      </c>
      <c r="V13" s="33">
        <f t="shared" si="0"/>
        <v>0.31797772558042919</v>
      </c>
      <c r="W13" s="33">
        <f t="shared" si="0"/>
        <v>4.0330441174120768</v>
      </c>
      <c r="X13" s="33">
        <f t="shared" si="0"/>
        <v>0.65832574341274785</v>
      </c>
      <c r="Y13" s="33">
        <f t="shared" si="0"/>
        <v>0.31637984756243709</v>
      </c>
      <c r="Z13" s="35">
        <f t="shared" si="0"/>
        <v>0.97470559097518494</v>
      </c>
      <c r="AA13" s="36">
        <f t="shared" si="0"/>
        <v>29.015866928718665</v>
      </c>
      <c r="AB13" s="33">
        <f t="shared" si="0"/>
        <v>9.4274803061534282E-2</v>
      </c>
      <c r="AC13" s="33">
        <f t="shared" si="0"/>
        <v>1.8934854513206461</v>
      </c>
      <c r="AD13" s="33"/>
      <c r="AE13" s="37">
        <f t="shared" si="6"/>
        <v>99.999999999999986</v>
      </c>
    </row>
    <row r="14" spans="1:31" ht="10.5" x14ac:dyDescent="0.35">
      <c r="A14" s="27" t="s">
        <v>39</v>
      </c>
      <c r="B14" s="28">
        <v>23223</v>
      </c>
      <c r="C14" s="28">
        <v>21314</v>
      </c>
      <c r="D14" s="29">
        <f t="shared" si="1"/>
        <v>44537</v>
      </c>
      <c r="E14" s="28">
        <v>10945</v>
      </c>
      <c r="F14" s="28">
        <v>886</v>
      </c>
      <c r="G14" s="28">
        <v>3630</v>
      </c>
      <c r="H14" s="28">
        <v>1250</v>
      </c>
      <c r="I14" s="28">
        <v>356</v>
      </c>
      <c r="J14" s="30">
        <f t="shared" si="2"/>
        <v>1606</v>
      </c>
      <c r="K14" s="31">
        <f t="shared" si="3"/>
        <v>17067</v>
      </c>
      <c r="L14" s="28">
        <v>161</v>
      </c>
      <c r="M14" s="28">
        <v>1106</v>
      </c>
      <c r="N14" s="28">
        <v>4654</v>
      </c>
      <c r="O14" s="28">
        <f t="shared" si="4"/>
        <v>62871</v>
      </c>
      <c r="Q14" s="32" t="s">
        <v>39</v>
      </c>
      <c r="R14" s="33">
        <f t="shared" si="5"/>
        <v>36.937538769862101</v>
      </c>
      <c r="S14" s="33">
        <f t="shared" si="0"/>
        <v>33.901162698223345</v>
      </c>
      <c r="T14" s="34">
        <f t="shared" si="0"/>
        <v>70.838701468085446</v>
      </c>
      <c r="U14" s="33">
        <f t="shared" si="0"/>
        <v>17.408662181291852</v>
      </c>
      <c r="V14" s="33">
        <f t="shared" si="0"/>
        <v>1.4092347823320768</v>
      </c>
      <c r="W14" s="33">
        <f t="shared" si="0"/>
        <v>5.773727155604333</v>
      </c>
      <c r="X14" s="33">
        <f t="shared" si="0"/>
        <v>1.9881980563375801</v>
      </c>
      <c r="Y14" s="33">
        <f t="shared" si="0"/>
        <v>0.56623880644494284</v>
      </c>
      <c r="Z14" s="35">
        <f t="shared" si="0"/>
        <v>2.5544368627825231</v>
      </c>
      <c r="AA14" s="36">
        <f t="shared" si="0"/>
        <v>27.146060982010784</v>
      </c>
      <c r="AB14" s="33">
        <f t="shared" si="0"/>
        <v>0.2560799096562803</v>
      </c>
      <c r="AC14" s="33">
        <f t="shared" si="0"/>
        <v>1.7591576402474909</v>
      </c>
      <c r="AD14" s="33"/>
      <c r="AE14" s="37">
        <f t="shared" si="6"/>
        <v>100</v>
      </c>
    </row>
    <row r="15" spans="1:31" ht="10.5" x14ac:dyDescent="0.35">
      <c r="A15" s="27" t="s">
        <v>40</v>
      </c>
      <c r="B15" s="28">
        <v>1472</v>
      </c>
      <c r="C15" s="28">
        <v>553</v>
      </c>
      <c r="D15" s="29">
        <f t="shared" si="1"/>
        <v>2025</v>
      </c>
      <c r="E15" s="28">
        <v>87</v>
      </c>
      <c r="F15" s="28">
        <v>62</v>
      </c>
      <c r="G15" s="28">
        <v>194</v>
      </c>
      <c r="H15" s="28">
        <v>44</v>
      </c>
      <c r="I15" s="28">
        <v>10</v>
      </c>
      <c r="J15" s="30">
        <f t="shared" si="2"/>
        <v>54</v>
      </c>
      <c r="K15" s="31">
        <f t="shared" si="3"/>
        <v>397</v>
      </c>
      <c r="L15" s="28">
        <v>3</v>
      </c>
      <c r="M15" s="28">
        <v>109</v>
      </c>
      <c r="N15" s="28">
        <v>281</v>
      </c>
      <c r="O15" s="28">
        <f t="shared" si="4"/>
        <v>2534</v>
      </c>
      <c r="Q15" s="32" t="s">
        <v>40</v>
      </c>
      <c r="R15" s="33">
        <f t="shared" si="5"/>
        <v>58.089976322020519</v>
      </c>
      <c r="S15" s="33">
        <f t="shared" si="0"/>
        <v>21.823204419889503</v>
      </c>
      <c r="T15" s="34">
        <f t="shared" si="0"/>
        <v>79.913180741910026</v>
      </c>
      <c r="U15" s="33">
        <f t="shared" si="0"/>
        <v>3.4333070244672457</v>
      </c>
      <c r="V15" s="33">
        <f t="shared" si="0"/>
        <v>2.4467245461720601</v>
      </c>
      <c r="W15" s="33">
        <f t="shared" si="0"/>
        <v>7.6558800315706392</v>
      </c>
      <c r="X15" s="33">
        <f t="shared" si="0"/>
        <v>1.7363851617995265</v>
      </c>
      <c r="Y15" s="33">
        <f t="shared" si="0"/>
        <v>0.39463299131807422</v>
      </c>
      <c r="Z15" s="35">
        <f t="shared" si="0"/>
        <v>2.1310181531176009</v>
      </c>
      <c r="AA15" s="36">
        <f t="shared" si="0"/>
        <v>15.666929755327546</v>
      </c>
      <c r="AB15" s="33">
        <f t="shared" si="0"/>
        <v>0.11838989739542227</v>
      </c>
      <c r="AC15" s="33">
        <f t="shared" si="0"/>
        <v>4.3014996053670087</v>
      </c>
      <c r="AD15" s="33"/>
      <c r="AE15" s="37">
        <f t="shared" si="6"/>
        <v>100.00000000000001</v>
      </c>
    </row>
    <row r="16" spans="1:31" ht="10.5" x14ac:dyDescent="0.35">
      <c r="A16" s="27" t="s">
        <v>41</v>
      </c>
      <c r="B16" s="28">
        <v>6382</v>
      </c>
      <c r="C16" s="28">
        <v>4791</v>
      </c>
      <c r="D16" s="29">
        <f t="shared" si="1"/>
        <v>11173</v>
      </c>
      <c r="E16" s="28">
        <v>1647</v>
      </c>
      <c r="F16" s="28">
        <v>245</v>
      </c>
      <c r="G16" s="28">
        <v>888</v>
      </c>
      <c r="H16" s="28">
        <v>497</v>
      </c>
      <c r="I16" s="28">
        <v>85</v>
      </c>
      <c r="J16" s="30">
        <f t="shared" si="2"/>
        <v>582</v>
      </c>
      <c r="K16" s="31">
        <f t="shared" si="3"/>
        <v>3362</v>
      </c>
      <c r="L16" s="28">
        <v>27</v>
      </c>
      <c r="M16" s="28">
        <v>380</v>
      </c>
      <c r="N16" s="28">
        <v>1124</v>
      </c>
      <c r="O16" s="28">
        <f t="shared" si="4"/>
        <v>14942</v>
      </c>
      <c r="Q16" s="32" t="s">
        <v>41</v>
      </c>
      <c r="R16" s="33">
        <f t="shared" si="5"/>
        <v>42.711819033596569</v>
      </c>
      <c r="S16" s="33">
        <f t="shared" si="0"/>
        <v>32.063980725471822</v>
      </c>
      <c r="T16" s="34">
        <f t="shared" si="0"/>
        <v>74.775799759068391</v>
      </c>
      <c r="U16" s="33">
        <f t="shared" si="0"/>
        <v>11.022620800428323</v>
      </c>
      <c r="V16" s="33">
        <f t="shared" si="0"/>
        <v>1.6396734038281353</v>
      </c>
      <c r="W16" s="33">
        <f t="shared" si="0"/>
        <v>5.9429795208138136</v>
      </c>
      <c r="X16" s="33">
        <f t="shared" si="0"/>
        <v>3.3261946191942178</v>
      </c>
      <c r="Y16" s="33">
        <f t="shared" si="0"/>
        <v>0.56886628296078168</v>
      </c>
      <c r="Z16" s="35">
        <f t="shared" si="0"/>
        <v>3.8950609021549996</v>
      </c>
      <c r="AA16" s="36">
        <f t="shared" si="0"/>
        <v>22.500334627225271</v>
      </c>
      <c r="AB16" s="33">
        <f t="shared" si="0"/>
        <v>0.18069870164636595</v>
      </c>
      <c r="AC16" s="33">
        <f t="shared" si="0"/>
        <v>2.5431669120599651</v>
      </c>
      <c r="AD16" s="33"/>
      <c r="AE16" s="37">
        <f t="shared" si="6"/>
        <v>99.999999999999986</v>
      </c>
    </row>
    <row r="17" spans="1:31" ht="10.5" x14ac:dyDescent="0.35">
      <c r="A17" s="27" t="s">
        <v>42</v>
      </c>
      <c r="B17" s="28">
        <v>9350</v>
      </c>
      <c r="C17" s="28">
        <v>19890</v>
      </c>
      <c r="D17" s="29">
        <f t="shared" si="1"/>
        <v>29240</v>
      </c>
      <c r="E17" s="28">
        <v>7263</v>
      </c>
      <c r="F17" s="28">
        <v>217</v>
      </c>
      <c r="G17" s="28">
        <v>1318</v>
      </c>
      <c r="H17" s="28">
        <v>260</v>
      </c>
      <c r="I17" s="28">
        <v>63</v>
      </c>
      <c r="J17" s="30">
        <f t="shared" si="2"/>
        <v>323</v>
      </c>
      <c r="K17" s="31">
        <f t="shared" si="3"/>
        <v>9121</v>
      </c>
      <c r="L17" s="28">
        <v>43</v>
      </c>
      <c r="M17" s="28">
        <v>811</v>
      </c>
      <c r="N17" s="28">
        <v>2185</v>
      </c>
      <c r="O17" s="28">
        <f t="shared" si="4"/>
        <v>39215</v>
      </c>
      <c r="Q17" s="32" t="s">
        <v>42</v>
      </c>
      <c r="R17" s="33">
        <f t="shared" si="5"/>
        <v>23.842917251051894</v>
      </c>
      <c r="S17" s="33">
        <f t="shared" si="0"/>
        <v>50.72038760678312</v>
      </c>
      <c r="T17" s="34">
        <f t="shared" si="0"/>
        <v>74.563304857835007</v>
      </c>
      <c r="U17" s="33">
        <f t="shared" si="0"/>
        <v>18.520974117047047</v>
      </c>
      <c r="V17" s="33">
        <f t="shared" si="0"/>
        <v>0.55335968379446643</v>
      </c>
      <c r="W17" s="33">
        <f t="shared" si="0"/>
        <v>3.3609588167792936</v>
      </c>
      <c r="X17" s="33">
        <f t="shared" si="0"/>
        <v>0.66301160270304726</v>
      </c>
      <c r="Y17" s="33">
        <f t="shared" si="0"/>
        <v>0.16065281142419993</v>
      </c>
      <c r="Z17" s="35">
        <f t="shared" si="0"/>
        <v>0.82366441412724722</v>
      </c>
      <c r="AA17" s="36">
        <f t="shared" si="0"/>
        <v>23.258957031748057</v>
      </c>
      <c r="AB17" s="33">
        <f t="shared" si="0"/>
        <v>0.10965191890858091</v>
      </c>
      <c r="AC17" s="33">
        <f t="shared" si="0"/>
        <v>2.0680861915083515</v>
      </c>
      <c r="AD17" s="33"/>
      <c r="AE17" s="37">
        <f t="shared" si="6"/>
        <v>100.00000000000001</v>
      </c>
    </row>
    <row r="18" spans="1:31" ht="10.5" x14ac:dyDescent="0.35">
      <c r="A18" s="27" t="s">
        <v>43</v>
      </c>
      <c r="B18" s="28">
        <v>25637</v>
      </c>
      <c r="C18" s="28">
        <v>58223</v>
      </c>
      <c r="D18" s="29">
        <f t="shared" si="1"/>
        <v>83860</v>
      </c>
      <c r="E18" s="28">
        <v>20049</v>
      </c>
      <c r="F18" s="28">
        <v>796</v>
      </c>
      <c r="G18" s="28">
        <v>3826</v>
      </c>
      <c r="H18" s="28">
        <v>1391</v>
      </c>
      <c r="I18" s="28">
        <v>228</v>
      </c>
      <c r="J18" s="30">
        <f t="shared" si="2"/>
        <v>1619</v>
      </c>
      <c r="K18" s="31">
        <f t="shared" si="3"/>
        <v>26290</v>
      </c>
      <c r="L18" s="28">
        <v>156</v>
      </c>
      <c r="M18" s="28">
        <v>1707</v>
      </c>
      <c r="N18" s="28">
        <v>5942</v>
      </c>
      <c r="O18" s="28">
        <f t="shared" si="4"/>
        <v>112013</v>
      </c>
      <c r="Q18" s="32" t="s">
        <v>43</v>
      </c>
      <c r="R18" s="33">
        <f t="shared" si="5"/>
        <v>22.887521984055422</v>
      </c>
      <c r="S18" s="33">
        <f t="shared" si="0"/>
        <v>51.978788176372383</v>
      </c>
      <c r="T18" s="34">
        <f t="shared" si="0"/>
        <v>74.866310160427801</v>
      </c>
      <c r="U18" s="33">
        <f t="shared" si="0"/>
        <v>17.898815316079382</v>
      </c>
      <c r="V18" s="33">
        <f t="shared" si="0"/>
        <v>0.71063180166587803</v>
      </c>
      <c r="W18" s="33">
        <f t="shared" si="0"/>
        <v>3.415674966298555</v>
      </c>
      <c r="X18" s="33">
        <f t="shared" si="0"/>
        <v>1.241820145875925</v>
      </c>
      <c r="Y18" s="33">
        <f t="shared" si="0"/>
        <v>0.2035478024872113</v>
      </c>
      <c r="Z18" s="35">
        <f t="shared" si="0"/>
        <v>1.4453679483631365</v>
      </c>
      <c r="AA18" s="36">
        <f t="shared" si="0"/>
        <v>23.47049003240695</v>
      </c>
      <c r="AB18" s="33">
        <f t="shared" si="0"/>
        <v>0.1392695490701972</v>
      </c>
      <c r="AC18" s="33">
        <f t="shared" si="0"/>
        <v>1.5239302580950425</v>
      </c>
      <c r="AD18" s="33"/>
      <c r="AE18" s="37">
        <f t="shared" si="6"/>
        <v>99.999999999999986</v>
      </c>
    </row>
    <row r="19" spans="1:31" ht="10.5" x14ac:dyDescent="0.35">
      <c r="A19" s="27" t="s">
        <v>44</v>
      </c>
      <c r="B19" s="28">
        <v>2749</v>
      </c>
      <c r="C19" s="28">
        <v>1584</v>
      </c>
      <c r="D19" s="29">
        <f t="shared" si="1"/>
        <v>4333</v>
      </c>
      <c r="E19" s="28">
        <v>590</v>
      </c>
      <c r="F19" s="28">
        <v>36</v>
      </c>
      <c r="G19" s="28">
        <v>371</v>
      </c>
      <c r="H19" s="28">
        <v>167</v>
      </c>
      <c r="I19" s="28">
        <v>54</v>
      </c>
      <c r="J19" s="30">
        <f t="shared" si="2"/>
        <v>221</v>
      </c>
      <c r="K19" s="31">
        <f t="shared" si="3"/>
        <v>1218</v>
      </c>
      <c r="L19" s="28">
        <v>14</v>
      </c>
      <c r="M19" s="28">
        <v>128</v>
      </c>
      <c r="N19" s="28">
        <v>509</v>
      </c>
      <c r="O19" s="28">
        <f t="shared" si="4"/>
        <v>5693</v>
      </c>
      <c r="Q19" s="32" t="s">
        <v>44</v>
      </c>
      <c r="R19" s="33">
        <f t="shared" si="5"/>
        <v>48.287370454944664</v>
      </c>
      <c r="S19" s="33">
        <f t="shared" si="0"/>
        <v>27.823643070437381</v>
      </c>
      <c r="T19" s="34">
        <f t="shared" si="0"/>
        <v>76.111013525382049</v>
      </c>
      <c r="U19" s="33">
        <f t="shared" si="0"/>
        <v>10.363604426488671</v>
      </c>
      <c r="V19" s="33">
        <f t="shared" si="0"/>
        <v>0.63235552432812225</v>
      </c>
      <c r="W19" s="33">
        <f t="shared" si="0"/>
        <v>6.5167749868259266</v>
      </c>
      <c r="X19" s="33">
        <f t="shared" si="0"/>
        <v>2.9334270156332338</v>
      </c>
      <c r="Y19" s="33">
        <f t="shared" si="0"/>
        <v>0.94853328649218349</v>
      </c>
      <c r="Z19" s="35">
        <f t="shared" si="0"/>
        <v>3.8819603021254174</v>
      </c>
      <c r="AA19" s="36">
        <f t="shared" si="0"/>
        <v>21.394695239768136</v>
      </c>
      <c r="AB19" s="33">
        <f t="shared" si="0"/>
        <v>0.24591603723871422</v>
      </c>
      <c r="AC19" s="33">
        <f t="shared" si="0"/>
        <v>2.2483751976111015</v>
      </c>
      <c r="AD19" s="33"/>
      <c r="AE19" s="37">
        <f t="shared" si="6"/>
        <v>99.999999999999986</v>
      </c>
    </row>
    <row r="20" spans="1:31" ht="10.5" x14ac:dyDescent="0.35">
      <c r="A20" s="27" t="s">
        <v>45</v>
      </c>
      <c r="B20" s="28">
        <v>3927</v>
      </c>
      <c r="C20" s="28">
        <v>2840</v>
      </c>
      <c r="D20" s="29">
        <f t="shared" si="1"/>
        <v>6767</v>
      </c>
      <c r="E20" s="28">
        <v>973</v>
      </c>
      <c r="F20" s="28">
        <v>165</v>
      </c>
      <c r="G20" s="28">
        <v>532</v>
      </c>
      <c r="H20" s="28">
        <v>228</v>
      </c>
      <c r="I20" s="28">
        <v>59</v>
      </c>
      <c r="J20" s="30">
        <f t="shared" si="2"/>
        <v>287</v>
      </c>
      <c r="K20" s="31">
        <f t="shared" si="3"/>
        <v>1957</v>
      </c>
      <c r="L20" s="28">
        <v>17</v>
      </c>
      <c r="M20" s="28">
        <v>213</v>
      </c>
      <c r="N20" s="28">
        <v>646</v>
      </c>
      <c r="O20" s="28">
        <f t="shared" si="4"/>
        <v>8954</v>
      </c>
      <c r="Q20" s="32" t="s">
        <v>45</v>
      </c>
      <c r="R20" s="33">
        <f t="shared" si="5"/>
        <v>43.857493857493857</v>
      </c>
      <c r="S20" s="33">
        <f t="shared" si="0"/>
        <v>31.717668081304446</v>
      </c>
      <c r="T20" s="34">
        <f t="shared" si="0"/>
        <v>75.575161938798303</v>
      </c>
      <c r="U20" s="33">
        <f t="shared" si="0"/>
        <v>10.866651775742685</v>
      </c>
      <c r="V20" s="33">
        <f t="shared" si="0"/>
        <v>1.8427518427518428</v>
      </c>
      <c r="W20" s="33">
        <f t="shared" si="0"/>
        <v>5.9414786687513956</v>
      </c>
      <c r="X20" s="33">
        <f t="shared" si="0"/>
        <v>2.5463480008934556</v>
      </c>
      <c r="Y20" s="33">
        <f t="shared" si="0"/>
        <v>0.65892338619611346</v>
      </c>
      <c r="Z20" s="35">
        <f t="shared" si="0"/>
        <v>3.205271387089569</v>
      </c>
      <c r="AA20" s="36">
        <f t="shared" si="0"/>
        <v>21.856153674335495</v>
      </c>
      <c r="AB20" s="33">
        <f t="shared" si="0"/>
        <v>0.18985928076837166</v>
      </c>
      <c r="AC20" s="33">
        <f t="shared" si="0"/>
        <v>2.3788251060978332</v>
      </c>
      <c r="AD20" s="33"/>
      <c r="AE20" s="37">
        <f t="shared" si="6"/>
        <v>100</v>
      </c>
    </row>
    <row r="21" spans="1:31" ht="10.5" x14ac:dyDescent="0.35">
      <c r="A21" s="27" t="s">
        <v>46</v>
      </c>
      <c r="B21" s="28">
        <v>2961</v>
      </c>
      <c r="C21" s="28">
        <v>1849</v>
      </c>
      <c r="D21" s="29">
        <f t="shared" si="1"/>
        <v>4810</v>
      </c>
      <c r="E21" s="28">
        <v>445</v>
      </c>
      <c r="F21" s="28">
        <v>148</v>
      </c>
      <c r="G21" s="28">
        <v>438</v>
      </c>
      <c r="H21" s="28">
        <v>104</v>
      </c>
      <c r="I21" s="28">
        <v>7</v>
      </c>
      <c r="J21" s="30">
        <f t="shared" si="2"/>
        <v>111</v>
      </c>
      <c r="K21" s="31">
        <f t="shared" si="3"/>
        <v>1142</v>
      </c>
      <c r="L21" s="28">
        <v>12</v>
      </c>
      <c r="M21" s="28">
        <v>314</v>
      </c>
      <c r="N21" s="28">
        <v>483</v>
      </c>
      <c r="O21" s="28">
        <f t="shared" si="4"/>
        <v>6278</v>
      </c>
      <c r="Q21" s="32" t="s">
        <v>46</v>
      </c>
      <c r="R21" s="33">
        <f t="shared" si="5"/>
        <v>47.164702134437718</v>
      </c>
      <c r="S21" s="33">
        <f t="shared" si="5"/>
        <v>29.452054794520549</v>
      </c>
      <c r="T21" s="34">
        <f t="shared" si="5"/>
        <v>76.616756928958267</v>
      </c>
      <c r="U21" s="33">
        <f t="shared" si="5"/>
        <v>7.0882446639057033</v>
      </c>
      <c r="V21" s="33">
        <f t="shared" si="5"/>
        <v>2.3574386747371774</v>
      </c>
      <c r="W21" s="33">
        <f t="shared" si="5"/>
        <v>6.9767441860465116</v>
      </c>
      <c r="X21" s="33">
        <f t="shared" si="5"/>
        <v>1.6565785281936922</v>
      </c>
      <c r="Y21" s="33">
        <f t="shared" si="5"/>
        <v>0.11150047785919083</v>
      </c>
      <c r="Z21" s="35">
        <f t="shared" si="5"/>
        <v>1.768079006052883</v>
      </c>
      <c r="AA21" s="36">
        <f t="shared" si="5"/>
        <v>18.190506530742276</v>
      </c>
      <c r="AB21" s="33">
        <f t="shared" si="5"/>
        <v>0.1911436763300414</v>
      </c>
      <c r="AC21" s="33">
        <f t="shared" si="5"/>
        <v>5.0015928639694165</v>
      </c>
      <c r="AD21" s="33"/>
      <c r="AE21" s="37">
        <f t="shared" si="6"/>
        <v>100.00000000000001</v>
      </c>
    </row>
    <row r="22" spans="1:31" ht="10.5" x14ac:dyDescent="0.35">
      <c r="A22" s="27" t="s">
        <v>47</v>
      </c>
      <c r="B22" s="28">
        <v>17587</v>
      </c>
      <c r="C22" s="28">
        <v>17655</v>
      </c>
      <c r="D22" s="29">
        <f t="shared" si="1"/>
        <v>35242</v>
      </c>
      <c r="E22" s="28">
        <v>16980</v>
      </c>
      <c r="F22" s="28">
        <v>341</v>
      </c>
      <c r="G22" s="28">
        <v>2934</v>
      </c>
      <c r="H22" s="28">
        <v>2164</v>
      </c>
      <c r="I22" s="28">
        <v>370</v>
      </c>
      <c r="J22" s="30">
        <f t="shared" si="2"/>
        <v>2534</v>
      </c>
      <c r="K22" s="31">
        <f t="shared" si="3"/>
        <v>22789</v>
      </c>
      <c r="L22" s="28">
        <v>101</v>
      </c>
      <c r="M22" s="28">
        <v>854</v>
      </c>
      <c r="N22" s="28">
        <v>2824</v>
      </c>
      <c r="O22" s="28">
        <f t="shared" si="4"/>
        <v>58986</v>
      </c>
      <c r="Q22" s="32" t="s">
        <v>47</v>
      </c>
      <c r="R22" s="33">
        <f t="shared" si="5"/>
        <v>29.815549452412437</v>
      </c>
      <c r="S22" s="33">
        <f t="shared" si="5"/>
        <v>29.930831044654667</v>
      </c>
      <c r="T22" s="34">
        <f t="shared" si="5"/>
        <v>59.746380497067101</v>
      </c>
      <c r="U22" s="33">
        <f t="shared" si="5"/>
        <v>28.786491709897266</v>
      </c>
      <c r="V22" s="33">
        <f t="shared" si="5"/>
        <v>0.57810327874410872</v>
      </c>
      <c r="W22" s="33">
        <f t="shared" si="5"/>
        <v>4.9740616417454993</v>
      </c>
      <c r="X22" s="33">
        <f t="shared" si="5"/>
        <v>3.6686671413555758</v>
      </c>
      <c r="Y22" s="33">
        <f t="shared" si="5"/>
        <v>0.62726748720035264</v>
      </c>
      <c r="Z22" s="35">
        <f t="shared" si="5"/>
        <v>4.295934628555929</v>
      </c>
      <c r="AA22" s="36">
        <f t="shared" si="5"/>
        <v>38.634591258942805</v>
      </c>
      <c r="AB22" s="33">
        <f t="shared" si="5"/>
        <v>0.17122707083036651</v>
      </c>
      <c r="AC22" s="33">
        <f t="shared" si="5"/>
        <v>1.4478011731597329</v>
      </c>
      <c r="AD22" s="33"/>
      <c r="AE22" s="37">
        <f t="shared" si="6"/>
        <v>100</v>
      </c>
    </row>
    <row r="23" spans="1:31" ht="10.5" x14ac:dyDescent="0.35">
      <c r="A23" s="27" t="s">
        <v>48</v>
      </c>
      <c r="B23" s="28">
        <v>9958</v>
      </c>
      <c r="C23" s="28">
        <v>5440</v>
      </c>
      <c r="D23" s="29">
        <f t="shared" si="1"/>
        <v>15398</v>
      </c>
      <c r="E23" s="28">
        <v>2011</v>
      </c>
      <c r="F23" s="28">
        <v>228</v>
      </c>
      <c r="G23" s="28">
        <v>1065</v>
      </c>
      <c r="H23" s="28">
        <v>452</v>
      </c>
      <c r="I23" s="28">
        <v>187</v>
      </c>
      <c r="J23" s="30">
        <f t="shared" si="2"/>
        <v>639</v>
      </c>
      <c r="K23" s="31">
        <f t="shared" si="3"/>
        <v>3943</v>
      </c>
      <c r="L23" s="28">
        <v>46</v>
      </c>
      <c r="M23" s="28">
        <v>422</v>
      </c>
      <c r="N23" s="28">
        <v>1584</v>
      </c>
      <c r="O23" s="28">
        <f t="shared" si="4"/>
        <v>19809</v>
      </c>
      <c r="Q23" s="32" t="s">
        <v>48</v>
      </c>
      <c r="R23" s="33">
        <f t="shared" si="5"/>
        <v>50.270079256903429</v>
      </c>
      <c r="S23" s="33">
        <f t="shared" si="5"/>
        <v>27.462264627189658</v>
      </c>
      <c r="T23" s="34">
        <f t="shared" si="5"/>
        <v>77.732343884093098</v>
      </c>
      <c r="U23" s="33">
        <f t="shared" si="5"/>
        <v>10.151951133323237</v>
      </c>
      <c r="V23" s="33">
        <f t="shared" si="5"/>
        <v>1.150991973345449</v>
      </c>
      <c r="W23" s="33">
        <f t="shared" si="5"/>
        <v>5.376344086021505</v>
      </c>
      <c r="X23" s="33">
        <f t="shared" si="5"/>
        <v>2.2817911050532587</v>
      </c>
      <c r="Y23" s="33">
        <f t="shared" si="5"/>
        <v>0.9440153465596447</v>
      </c>
      <c r="Z23" s="35">
        <f t="shared" si="5"/>
        <v>3.225806451612903</v>
      </c>
      <c r="AA23" s="36">
        <f t="shared" si="5"/>
        <v>19.905093644303097</v>
      </c>
      <c r="AB23" s="33">
        <f t="shared" si="5"/>
        <v>0.23221767883285374</v>
      </c>
      <c r="AC23" s="33">
        <f t="shared" si="5"/>
        <v>2.1303447927709627</v>
      </c>
      <c r="AD23" s="33"/>
      <c r="AE23" s="37">
        <f t="shared" si="6"/>
        <v>100</v>
      </c>
    </row>
    <row r="24" spans="1:31" ht="10.5" x14ac:dyDescent="0.35">
      <c r="A24" s="27" t="s">
        <v>49</v>
      </c>
      <c r="B24" s="28">
        <v>14658</v>
      </c>
      <c r="C24" s="28">
        <v>21966</v>
      </c>
      <c r="D24" s="29">
        <f t="shared" si="1"/>
        <v>36624</v>
      </c>
      <c r="E24" s="28">
        <v>10792</v>
      </c>
      <c r="F24" s="28">
        <v>460</v>
      </c>
      <c r="G24" s="28">
        <v>2205</v>
      </c>
      <c r="H24" s="28">
        <v>1168</v>
      </c>
      <c r="I24" s="28">
        <v>276</v>
      </c>
      <c r="J24" s="30">
        <f t="shared" si="2"/>
        <v>1444</v>
      </c>
      <c r="K24" s="31">
        <f t="shared" si="3"/>
        <v>14901</v>
      </c>
      <c r="L24" s="28">
        <v>86</v>
      </c>
      <c r="M24" s="28">
        <v>932</v>
      </c>
      <c r="N24" s="28">
        <v>2952</v>
      </c>
      <c r="O24" s="28">
        <f t="shared" si="4"/>
        <v>52543</v>
      </c>
      <c r="Q24" s="32" t="s">
        <v>49</v>
      </c>
      <c r="R24" s="33">
        <f t="shared" si="5"/>
        <v>27.897150904973067</v>
      </c>
      <c r="S24" s="33">
        <f t="shared" si="5"/>
        <v>41.805759092552769</v>
      </c>
      <c r="T24" s="34">
        <f t="shared" si="5"/>
        <v>69.702909997525836</v>
      </c>
      <c r="U24" s="33">
        <f t="shared" si="5"/>
        <v>20.539367755933235</v>
      </c>
      <c r="V24" s="33">
        <f t="shared" si="5"/>
        <v>0.87547342176883691</v>
      </c>
      <c r="W24" s="33">
        <f t="shared" si="5"/>
        <v>4.1965628152180123</v>
      </c>
      <c r="X24" s="33">
        <f t="shared" si="5"/>
        <v>2.2229412100565251</v>
      </c>
      <c r="Y24" s="33">
        <f t="shared" si="5"/>
        <v>0.5252840530613021</v>
      </c>
      <c r="Z24" s="35">
        <f t="shared" si="5"/>
        <v>2.7482252631178272</v>
      </c>
      <c r="AA24" s="36">
        <f t="shared" si="5"/>
        <v>28.359629256037909</v>
      </c>
      <c r="AB24" s="33">
        <f t="shared" si="5"/>
        <v>0.16367546580895648</v>
      </c>
      <c r="AC24" s="33">
        <f t="shared" si="5"/>
        <v>1.7737852806272956</v>
      </c>
      <c r="AD24" s="33"/>
      <c r="AE24" s="37">
        <f t="shared" si="6"/>
        <v>99.999999999999972</v>
      </c>
    </row>
    <row r="25" spans="1:31" ht="10.5" x14ac:dyDescent="0.35">
      <c r="A25" s="27" t="s">
        <v>50</v>
      </c>
      <c r="B25" s="28">
        <v>2270</v>
      </c>
      <c r="C25" s="28">
        <v>1089</v>
      </c>
      <c r="D25" s="29">
        <f t="shared" si="1"/>
        <v>3359</v>
      </c>
      <c r="E25" s="28">
        <v>350</v>
      </c>
      <c r="F25" s="28">
        <v>80</v>
      </c>
      <c r="G25" s="28">
        <v>273</v>
      </c>
      <c r="H25" s="28">
        <v>83</v>
      </c>
      <c r="I25" s="28">
        <v>6</v>
      </c>
      <c r="J25" s="30">
        <f t="shared" si="2"/>
        <v>89</v>
      </c>
      <c r="K25" s="31">
        <f t="shared" si="3"/>
        <v>792</v>
      </c>
      <c r="L25" s="28">
        <v>10</v>
      </c>
      <c r="M25" s="28">
        <v>139</v>
      </c>
      <c r="N25" s="28">
        <v>393</v>
      </c>
      <c r="O25" s="28">
        <f t="shared" si="4"/>
        <v>4300</v>
      </c>
      <c r="Q25" s="32" t="s">
        <v>50</v>
      </c>
      <c r="R25" s="33">
        <f t="shared" si="5"/>
        <v>52.79069767441861</v>
      </c>
      <c r="S25" s="33">
        <f t="shared" si="5"/>
        <v>25.325581395348841</v>
      </c>
      <c r="T25" s="34">
        <f t="shared" si="5"/>
        <v>78.116279069767444</v>
      </c>
      <c r="U25" s="33">
        <f t="shared" si="5"/>
        <v>8.1395348837209305</v>
      </c>
      <c r="V25" s="33">
        <f t="shared" si="5"/>
        <v>1.8604651162790697</v>
      </c>
      <c r="W25" s="33">
        <f t="shared" si="5"/>
        <v>6.3488372093023253</v>
      </c>
      <c r="X25" s="33">
        <f t="shared" si="5"/>
        <v>1.9302325581395348</v>
      </c>
      <c r="Y25" s="33">
        <f t="shared" si="5"/>
        <v>0.13953488372093023</v>
      </c>
      <c r="Z25" s="35">
        <f t="shared" si="5"/>
        <v>2.0697674418604652</v>
      </c>
      <c r="AA25" s="36">
        <f t="shared" si="5"/>
        <v>18.418604651162791</v>
      </c>
      <c r="AB25" s="33">
        <f t="shared" si="5"/>
        <v>0.23255813953488372</v>
      </c>
      <c r="AC25" s="33">
        <f t="shared" si="5"/>
        <v>3.2325581395348837</v>
      </c>
      <c r="AD25" s="33"/>
      <c r="AE25" s="37">
        <f t="shared" si="6"/>
        <v>100.00000000000001</v>
      </c>
    </row>
    <row r="26" spans="1:31" ht="10.5" x14ac:dyDescent="0.35">
      <c r="A26" s="27" t="s">
        <v>51</v>
      </c>
      <c r="B26" s="28">
        <v>18365</v>
      </c>
      <c r="C26" s="28">
        <v>18664</v>
      </c>
      <c r="D26" s="29">
        <f t="shared" si="1"/>
        <v>37029</v>
      </c>
      <c r="E26" s="28">
        <v>15973</v>
      </c>
      <c r="F26" s="28">
        <v>192</v>
      </c>
      <c r="G26" s="28">
        <v>2795</v>
      </c>
      <c r="H26" s="28">
        <v>438</v>
      </c>
      <c r="I26" s="28">
        <v>271</v>
      </c>
      <c r="J26" s="30">
        <f t="shared" si="2"/>
        <v>709</v>
      </c>
      <c r="K26" s="31">
        <f t="shared" si="3"/>
        <v>19669</v>
      </c>
      <c r="L26" s="28">
        <v>85</v>
      </c>
      <c r="M26" s="28">
        <v>883</v>
      </c>
      <c r="N26" s="28">
        <v>2132</v>
      </c>
      <c r="O26" s="28">
        <f t="shared" si="4"/>
        <v>57666</v>
      </c>
      <c r="Q26" s="32" t="s">
        <v>51</v>
      </c>
      <c r="R26" s="33">
        <f t="shared" si="5"/>
        <v>31.847188984843754</v>
      </c>
      <c r="S26" s="33">
        <f t="shared" si="5"/>
        <v>32.365692088925883</v>
      </c>
      <c r="T26" s="34">
        <f t="shared" si="5"/>
        <v>64.212881073769637</v>
      </c>
      <c r="U26" s="33">
        <f t="shared" si="5"/>
        <v>27.699164152186729</v>
      </c>
      <c r="V26" s="33">
        <f t="shared" si="5"/>
        <v>0.33295182603267093</v>
      </c>
      <c r="W26" s="33">
        <f t="shared" si="5"/>
        <v>4.84687684250685</v>
      </c>
      <c r="X26" s="33">
        <f t="shared" si="5"/>
        <v>0.75954635313703045</v>
      </c>
      <c r="Y26" s="33">
        <f t="shared" si="5"/>
        <v>0.46994762945236357</v>
      </c>
      <c r="Z26" s="35">
        <f t="shared" si="5"/>
        <v>1.229493982589394</v>
      </c>
      <c r="AA26" s="36">
        <f t="shared" si="5"/>
        <v>34.10848680331565</v>
      </c>
      <c r="AB26" s="33">
        <f t="shared" si="5"/>
        <v>0.14740054798321367</v>
      </c>
      <c r="AC26" s="33">
        <f t="shared" si="5"/>
        <v>1.5312315749315022</v>
      </c>
      <c r="AD26" s="33"/>
      <c r="AE26" s="37">
        <f t="shared" si="6"/>
        <v>99.999999999999972</v>
      </c>
    </row>
    <row r="27" spans="1:31" ht="10.5" x14ac:dyDescent="0.35">
      <c r="A27" s="27" t="s">
        <v>52</v>
      </c>
      <c r="B27" s="28">
        <v>3852</v>
      </c>
      <c r="C27" s="28">
        <v>2511</v>
      </c>
      <c r="D27" s="29">
        <f t="shared" si="1"/>
        <v>6363</v>
      </c>
      <c r="E27" s="28">
        <v>739</v>
      </c>
      <c r="F27" s="28">
        <v>123</v>
      </c>
      <c r="G27" s="28">
        <v>479</v>
      </c>
      <c r="H27" s="28">
        <v>242</v>
      </c>
      <c r="I27" s="28">
        <v>27</v>
      </c>
      <c r="J27" s="30">
        <f t="shared" si="2"/>
        <v>269</v>
      </c>
      <c r="K27" s="31">
        <f t="shared" si="3"/>
        <v>1610</v>
      </c>
      <c r="L27" s="28">
        <v>18</v>
      </c>
      <c r="M27" s="28">
        <v>191</v>
      </c>
      <c r="N27" s="28">
        <v>570</v>
      </c>
      <c r="O27" s="28">
        <f t="shared" si="4"/>
        <v>8182</v>
      </c>
      <c r="Q27" s="32" t="s">
        <v>52</v>
      </c>
      <c r="R27" s="33">
        <f t="shared" si="5"/>
        <v>47.078953801026643</v>
      </c>
      <c r="S27" s="33">
        <f t="shared" si="5"/>
        <v>30.689318015155219</v>
      </c>
      <c r="T27" s="34">
        <f t="shared" si="5"/>
        <v>77.768271816181866</v>
      </c>
      <c r="U27" s="33">
        <f t="shared" si="5"/>
        <v>9.032021510633097</v>
      </c>
      <c r="V27" s="33">
        <f t="shared" si="5"/>
        <v>1.5032999266682963</v>
      </c>
      <c r="W27" s="33">
        <f t="shared" si="5"/>
        <v>5.854314348570032</v>
      </c>
      <c r="X27" s="33">
        <f t="shared" si="5"/>
        <v>2.9577120508433143</v>
      </c>
      <c r="Y27" s="33">
        <f t="shared" si="5"/>
        <v>0.32999266682962602</v>
      </c>
      <c r="Z27" s="35">
        <f t="shared" si="5"/>
        <v>3.2877047176729408</v>
      </c>
      <c r="AA27" s="36">
        <f t="shared" si="5"/>
        <v>19.677340503544364</v>
      </c>
      <c r="AB27" s="33">
        <f t="shared" si="5"/>
        <v>0.21999511121975068</v>
      </c>
      <c r="AC27" s="33">
        <f t="shared" si="5"/>
        <v>2.334392569054021</v>
      </c>
      <c r="AD27" s="33"/>
      <c r="AE27" s="37">
        <f t="shared" si="6"/>
        <v>99.999999999999986</v>
      </c>
    </row>
    <row r="28" spans="1:31" ht="10.5" x14ac:dyDescent="0.35">
      <c r="A28" s="27" t="s">
        <v>53</v>
      </c>
      <c r="B28" s="28">
        <v>3081</v>
      </c>
      <c r="C28" s="28">
        <v>4416</v>
      </c>
      <c r="D28" s="29">
        <f t="shared" si="1"/>
        <v>7497</v>
      </c>
      <c r="E28" s="28">
        <v>316</v>
      </c>
      <c r="F28" s="28">
        <v>56</v>
      </c>
      <c r="G28" s="28">
        <v>216</v>
      </c>
      <c r="H28" s="28">
        <v>0</v>
      </c>
      <c r="I28" s="28">
        <v>7</v>
      </c>
      <c r="J28" s="30">
        <f t="shared" si="2"/>
        <v>7</v>
      </c>
      <c r="K28" s="31">
        <f t="shared" si="3"/>
        <v>595</v>
      </c>
      <c r="L28" s="28">
        <v>0</v>
      </c>
      <c r="M28" s="28">
        <v>128</v>
      </c>
      <c r="N28" s="28">
        <v>445</v>
      </c>
      <c r="O28" s="28">
        <f t="shared" si="4"/>
        <v>8220</v>
      </c>
      <c r="Q28" s="32" t="s">
        <v>53</v>
      </c>
      <c r="R28" s="33">
        <f t="shared" si="5"/>
        <v>37.481751824817515</v>
      </c>
      <c r="S28" s="33">
        <f t="shared" si="5"/>
        <v>53.722627737226283</v>
      </c>
      <c r="T28" s="34">
        <f t="shared" si="5"/>
        <v>91.204379562043798</v>
      </c>
      <c r="U28" s="33">
        <f t="shared" si="5"/>
        <v>3.8442822384428226</v>
      </c>
      <c r="V28" s="33">
        <f t="shared" si="5"/>
        <v>0.68126520681265212</v>
      </c>
      <c r="W28" s="33">
        <f t="shared" si="5"/>
        <v>2.6277372262773722</v>
      </c>
      <c r="X28" s="33">
        <f t="shared" si="5"/>
        <v>0</v>
      </c>
      <c r="Y28" s="33">
        <f t="shared" si="5"/>
        <v>8.5158150851581516E-2</v>
      </c>
      <c r="Z28" s="35">
        <f t="shared" si="5"/>
        <v>8.5158150851581516E-2</v>
      </c>
      <c r="AA28" s="36">
        <f t="shared" si="5"/>
        <v>7.2384428223844282</v>
      </c>
      <c r="AB28" s="33">
        <f t="shared" si="5"/>
        <v>0</v>
      </c>
      <c r="AC28" s="33">
        <f t="shared" si="5"/>
        <v>1.5571776155717763</v>
      </c>
      <c r="AD28" s="33"/>
      <c r="AE28" s="37">
        <f t="shared" si="6"/>
        <v>100.00000000000001</v>
      </c>
    </row>
    <row r="29" spans="1:31" ht="10.5" x14ac:dyDescent="0.35">
      <c r="A29" s="27" t="s">
        <v>54</v>
      </c>
      <c r="B29" s="28">
        <v>16325</v>
      </c>
      <c r="C29" s="28">
        <v>16755</v>
      </c>
      <c r="D29" s="29">
        <f t="shared" si="1"/>
        <v>33080</v>
      </c>
      <c r="E29" s="28">
        <v>8026</v>
      </c>
      <c r="F29" s="28">
        <v>268</v>
      </c>
      <c r="G29" s="28">
        <v>2546</v>
      </c>
      <c r="H29" s="28">
        <v>1371</v>
      </c>
      <c r="I29" s="28">
        <v>376</v>
      </c>
      <c r="J29" s="30">
        <f t="shared" si="2"/>
        <v>1747</v>
      </c>
      <c r="K29" s="31">
        <f t="shared" si="3"/>
        <v>12587</v>
      </c>
      <c r="L29" s="28">
        <v>66</v>
      </c>
      <c r="M29" s="28">
        <v>622</v>
      </c>
      <c r="N29" s="28">
        <v>2703</v>
      </c>
      <c r="O29" s="28">
        <f t="shared" si="4"/>
        <v>46355</v>
      </c>
      <c r="Q29" s="32" t="s">
        <v>54</v>
      </c>
      <c r="R29" s="33">
        <f t="shared" si="5"/>
        <v>35.217344407291556</v>
      </c>
      <c r="S29" s="33">
        <f t="shared" si="5"/>
        <v>36.14496818034732</v>
      </c>
      <c r="T29" s="34">
        <f t="shared" si="5"/>
        <v>71.362312587638883</v>
      </c>
      <c r="U29" s="33">
        <f t="shared" si="5"/>
        <v>17.314205587315286</v>
      </c>
      <c r="V29" s="33">
        <f t="shared" si="5"/>
        <v>0.57814690971847693</v>
      </c>
      <c r="W29" s="33">
        <f t="shared" si="5"/>
        <v>5.4923956423255316</v>
      </c>
      <c r="X29" s="33">
        <f t="shared" si="5"/>
        <v>2.9576097508359398</v>
      </c>
      <c r="Y29" s="33">
        <f t="shared" si="5"/>
        <v>0.81113148527666923</v>
      </c>
      <c r="Z29" s="35">
        <f t="shared" si="5"/>
        <v>3.7687412361126089</v>
      </c>
      <c r="AA29" s="36">
        <f t="shared" si="5"/>
        <v>27.153489375471899</v>
      </c>
      <c r="AB29" s="33">
        <f t="shared" si="5"/>
        <v>0.14237946284111747</v>
      </c>
      <c r="AC29" s="33">
        <f t="shared" si="5"/>
        <v>1.341818574048107</v>
      </c>
      <c r="AD29" s="33"/>
      <c r="AE29" s="37">
        <f t="shared" si="6"/>
        <v>100.00000000000003</v>
      </c>
    </row>
    <row r="30" spans="1:31" ht="10.5" x14ac:dyDescent="0.35">
      <c r="A30" s="27" t="s">
        <v>15</v>
      </c>
      <c r="B30" s="28">
        <v>15572</v>
      </c>
      <c r="C30" s="28">
        <v>16200</v>
      </c>
      <c r="D30" s="29">
        <f t="shared" si="1"/>
        <v>31772</v>
      </c>
      <c r="E30" s="28">
        <v>12273</v>
      </c>
      <c r="F30" s="28">
        <v>1015</v>
      </c>
      <c r="G30" s="28">
        <v>2835</v>
      </c>
      <c r="H30" s="28">
        <v>1704</v>
      </c>
      <c r="I30" s="28">
        <v>288</v>
      </c>
      <c r="J30" s="30">
        <f t="shared" si="2"/>
        <v>1992</v>
      </c>
      <c r="K30" s="31">
        <f t="shared" si="3"/>
        <v>18115</v>
      </c>
      <c r="L30" s="28">
        <v>138</v>
      </c>
      <c r="M30" s="28">
        <v>914</v>
      </c>
      <c r="N30" s="28">
        <v>3312</v>
      </c>
      <c r="O30" s="28">
        <f t="shared" si="4"/>
        <v>50939</v>
      </c>
      <c r="Q30" s="32" t="s">
        <v>15</v>
      </c>
      <c r="R30" s="33">
        <f t="shared" si="5"/>
        <v>30.569897328176836</v>
      </c>
      <c r="S30" s="33">
        <f t="shared" si="5"/>
        <v>31.802744459058875</v>
      </c>
      <c r="T30" s="34">
        <f t="shared" si="5"/>
        <v>62.372641787235715</v>
      </c>
      <c r="U30" s="33">
        <f t="shared" si="5"/>
        <v>24.093523626298122</v>
      </c>
      <c r="V30" s="33">
        <f t="shared" si="5"/>
        <v>1.9925793596262196</v>
      </c>
      <c r="W30" s="33">
        <f t="shared" si="5"/>
        <v>5.5654802803353034</v>
      </c>
      <c r="X30" s="33">
        <f t="shared" si="5"/>
        <v>3.3451775653232296</v>
      </c>
      <c r="Y30" s="33">
        <f t="shared" si="5"/>
        <v>0.56538212371660224</v>
      </c>
      <c r="Z30" s="35">
        <f t="shared" si="5"/>
        <v>3.9105596890398315</v>
      </c>
      <c r="AA30" s="36">
        <f t="shared" si="5"/>
        <v>35.562142955299478</v>
      </c>
      <c r="AB30" s="33">
        <f t="shared" si="5"/>
        <v>0.27091226761420523</v>
      </c>
      <c r="AC30" s="33">
        <f t="shared" si="5"/>
        <v>1.7943029898506058</v>
      </c>
      <c r="AD30" s="33"/>
      <c r="AE30" s="37">
        <f t="shared" si="6"/>
        <v>100</v>
      </c>
    </row>
    <row r="31" spans="1:31" ht="10.5" x14ac:dyDescent="0.35">
      <c r="A31" s="27" t="s">
        <v>55</v>
      </c>
      <c r="B31" s="28">
        <v>35811</v>
      </c>
      <c r="C31" s="28">
        <v>36046</v>
      </c>
      <c r="D31" s="29">
        <f t="shared" si="1"/>
        <v>71857</v>
      </c>
      <c r="E31" s="28">
        <v>20468</v>
      </c>
      <c r="F31" s="28">
        <v>742</v>
      </c>
      <c r="G31" s="28">
        <v>4596</v>
      </c>
      <c r="H31" s="28">
        <v>2607</v>
      </c>
      <c r="I31" s="28">
        <v>782</v>
      </c>
      <c r="J31" s="30">
        <f t="shared" si="2"/>
        <v>3389</v>
      </c>
      <c r="K31" s="31">
        <f t="shared" si="3"/>
        <v>29195</v>
      </c>
      <c r="L31" s="28">
        <v>170</v>
      </c>
      <c r="M31" s="28">
        <v>1896</v>
      </c>
      <c r="N31" s="28">
        <v>5140</v>
      </c>
      <c r="O31" s="28">
        <f t="shared" si="4"/>
        <v>103118</v>
      </c>
      <c r="Q31" s="32" t="s">
        <v>55</v>
      </c>
      <c r="R31" s="33">
        <f t="shared" si="5"/>
        <v>34.728175488275568</v>
      </c>
      <c r="S31" s="33">
        <f t="shared" si="5"/>
        <v>34.956069745340287</v>
      </c>
      <c r="T31" s="34">
        <f t="shared" si="5"/>
        <v>69.684245233615854</v>
      </c>
      <c r="U31" s="33">
        <f t="shared" si="5"/>
        <v>19.849104908939275</v>
      </c>
      <c r="V31" s="33">
        <f t="shared" si="5"/>
        <v>0.71956399464690934</v>
      </c>
      <c r="W31" s="33">
        <f t="shared" si="5"/>
        <v>4.4570298105083497</v>
      </c>
      <c r="X31" s="33">
        <f t="shared" si="5"/>
        <v>2.5281716092243838</v>
      </c>
      <c r="Y31" s="33">
        <f t="shared" si="5"/>
        <v>0.75835450648771308</v>
      </c>
      <c r="Z31" s="35">
        <f t="shared" si="5"/>
        <v>3.2865261157120971</v>
      </c>
      <c r="AA31" s="36">
        <f t="shared" si="5"/>
        <v>28.312224829806631</v>
      </c>
      <c r="AB31" s="33">
        <f t="shared" si="5"/>
        <v>0.16485967532341589</v>
      </c>
      <c r="AC31" s="33">
        <f t="shared" si="5"/>
        <v>1.8386702612540975</v>
      </c>
      <c r="AD31" s="33"/>
      <c r="AE31" s="37">
        <f t="shared" si="6"/>
        <v>99.999999999999986</v>
      </c>
    </row>
    <row r="32" spans="1:31" ht="10.5" x14ac:dyDescent="0.35">
      <c r="A32" s="27" t="s">
        <v>56</v>
      </c>
      <c r="B32" s="28">
        <v>8601</v>
      </c>
      <c r="C32" s="28">
        <v>8292</v>
      </c>
      <c r="D32" s="29">
        <f t="shared" si="1"/>
        <v>16893</v>
      </c>
      <c r="E32" s="28">
        <v>3940</v>
      </c>
      <c r="F32" s="28">
        <v>453</v>
      </c>
      <c r="G32" s="28">
        <v>1472</v>
      </c>
      <c r="H32" s="28">
        <v>857</v>
      </c>
      <c r="I32" s="28">
        <v>224</v>
      </c>
      <c r="J32" s="30">
        <f t="shared" si="2"/>
        <v>1081</v>
      </c>
      <c r="K32" s="31">
        <f t="shared" si="3"/>
        <v>6946</v>
      </c>
      <c r="L32" s="28">
        <v>84</v>
      </c>
      <c r="M32" s="28">
        <v>572</v>
      </c>
      <c r="N32" s="28">
        <v>2207</v>
      </c>
      <c r="O32" s="28">
        <f t="shared" si="4"/>
        <v>24495</v>
      </c>
      <c r="Q32" s="32" t="s">
        <v>56</v>
      </c>
      <c r="R32" s="33">
        <f t="shared" si="5"/>
        <v>35.113288426209429</v>
      </c>
      <c r="S32" s="33">
        <f t="shared" si="5"/>
        <v>33.851806491120641</v>
      </c>
      <c r="T32" s="34">
        <f t="shared" si="5"/>
        <v>68.965094917330077</v>
      </c>
      <c r="U32" s="33">
        <f t="shared" si="5"/>
        <v>16.084915288834456</v>
      </c>
      <c r="V32" s="33">
        <f t="shared" si="5"/>
        <v>1.8493570116350273</v>
      </c>
      <c r="W32" s="33">
        <f t="shared" si="5"/>
        <v>6.009389671361502</v>
      </c>
      <c r="X32" s="33">
        <f t="shared" si="5"/>
        <v>3.4986731986119617</v>
      </c>
      <c r="Y32" s="33">
        <f t="shared" si="5"/>
        <v>0.91447234129414157</v>
      </c>
      <c r="Z32" s="35">
        <f t="shared" si="5"/>
        <v>4.413145539906103</v>
      </c>
      <c r="AA32" s="36">
        <f t="shared" si="5"/>
        <v>28.356807511737088</v>
      </c>
      <c r="AB32" s="33">
        <f t="shared" si="5"/>
        <v>0.34292712798530312</v>
      </c>
      <c r="AC32" s="33">
        <f t="shared" si="5"/>
        <v>2.3351704429475406</v>
      </c>
      <c r="AD32" s="33"/>
      <c r="AE32" s="37">
        <f t="shared" si="6"/>
        <v>100.00000000000001</v>
      </c>
    </row>
    <row r="33" spans="1:31" ht="10.5" x14ac:dyDescent="0.35">
      <c r="A33" s="27" t="s">
        <v>57</v>
      </c>
      <c r="B33" s="28">
        <v>3352</v>
      </c>
      <c r="C33" s="28">
        <v>2352</v>
      </c>
      <c r="D33" s="29">
        <f t="shared" si="1"/>
        <v>5704</v>
      </c>
      <c r="E33" s="28">
        <v>454</v>
      </c>
      <c r="F33" s="28">
        <v>51</v>
      </c>
      <c r="G33" s="28">
        <v>406</v>
      </c>
      <c r="H33" s="28">
        <v>94</v>
      </c>
      <c r="I33" s="28">
        <v>34</v>
      </c>
      <c r="J33" s="30">
        <f t="shared" si="2"/>
        <v>128</v>
      </c>
      <c r="K33" s="31">
        <f t="shared" si="3"/>
        <v>1039</v>
      </c>
      <c r="L33" s="28">
        <v>6</v>
      </c>
      <c r="M33" s="28">
        <v>168</v>
      </c>
      <c r="N33" s="28">
        <v>554</v>
      </c>
      <c r="O33" s="28">
        <f t="shared" si="4"/>
        <v>6917</v>
      </c>
      <c r="Q33" s="32" t="s">
        <v>57</v>
      </c>
      <c r="R33" s="33">
        <f t="shared" si="5"/>
        <v>48.46031516553419</v>
      </c>
      <c r="S33" s="33">
        <f t="shared" si="5"/>
        <v>34.003180569611104</v>
      </c>
      <c r="T33" s="34">
        <f t="shared" si="5"/>
        <v>82.463495735145301</v>
      </c>
      <c r="U33" s="33">
        <f t="shared" si="5"/>
        <v>6.563539106549082</v>
      </c>
      <c r="V33" s="33">
        <f t="shared" si="5"/>
        <v>0.73731386439207747</v>
      </c>
      <c r="W33" s="33">
        <f t="shared" si="5"/>
        <v>5.8695966459447737</v>
      </c>
      <c r="X33" s="33">
        <f t="shared" si="5"/>
        <v>1.3589706520167701</v>
      </c>
      <c r="Y33" s="33">
        <f t="shared" si="5"/>
        <v>0.49154257626138498</v>
      </c>
      <c r="Z33" s="35">
        <f t="shared" si="5"/>
        <v>1.8505132282781551</v>
      </c>
      <c r="AA33" s="36">
        <f t="shared" si="5"/>
        <v>15.020962845164087</v>
      </c>
      <c r="AB33" s="33">
        <f t="shared" si="5"/>
        <v>8.6742807575538525E-2</v>
      </c>
      <c r="AC33" s="33">
        <f t="shared" si="5"/>
        <v>2.4287986121150786</v>
      </c>
      <c r="AD33" s="33"/>
      <c r="AE33" s="37">
        <f t="shared" si="6"/>
        <v>99.999999999999986</v>
      </c>
    </row>
    <row r="34" spans="1:31" ht="10.5" x14ac:dyDescent="0.35">
      <c r="A34" s="27" t="s">
        <v>58</v>
      </c>
      <c r="B34" s="28">
        <v>1257</v>
      </c>
      <c r="C34" s="28">
        <v>626</v>
      </c>
      <c r="D34" s="29">
        <f t="shared" si="1"/>
        <v>1883</v>
      </c>
      <c r="E34" s="28">
        <v>197</v>
      </c>
      <c r="F34" s="28">
        <v>41</v>
      </c>
      <c r="G34" s="28">
        <v>139</v>
      </c>
      <c r="H34" s="28">
        <v>26</v>
      </c>
      <c r="I34" s="28">
        <v>11</v>
      </c>
      <c r="J34" s="30">
        <f t="shared" si="2"/>
        <v>37</v>
      </c>
      <c r="K34" s="31">
        <f t="shared" si="3"/>
        <v>414</v>
      </c>
      <c r="L34" s="28">
        <v>4</v>
      </c>
      <c r="M34" s="28">
        <v>89</v>
      </c>
      <c r="N34" s="28">
        <v>123</v>
      </c>
      <c r="O34" s="28">
        <f t="shared" si="4"/>
        <v>2390</v>
      </c>
      <c r="Q34" s="32" t="s">
        <v>58</v>
      </c>
      <c r="R34" s="33">
        <f t="shared" si="5"/>
        <v>52.59414225941422</v>
      </c>
      <c r="S34" s="33">
        <f t="shared" si="5"/>
        <v>26.19246861924686</v>
      </c>
      <c r="T34" s="34">
        <f t="shared" si="5"/>
        <v>78.786610878661094</v>
      </c>
      <c r="U34" s="33">
        <f t="shared" si="5"/>
        <v>8.2426778242677834</v>
      </c>
      <c r="V34" s="33">
        <f t="shared" si="5"/>
        <v>1.7154811715481171</v>
      </c>
      <c r="W34" s="33">
        <f t="shared" si="5"/>
        <v>5.8158995815899583</v>
      </c>
      <c r="X34" s="33">
        <f t="shared" si="5"/>
        <v>1.0878661087866108</v>
      </c>
      <c r="Y34" s="33">
        <f t="shared" si="5"/>
        <v>0.46025104602510464</v>
      </c>
      <c r="Z34" s="35">
        <f t="shared" si="5"/>
        <v>1.5481171548117154</v>
      </c>
      <c r="AA34" s="36">
        <f t="shared" si="5"/>
        <v>17.322175732217573</v>
      </c>
      <c r="AB34" s="33">
        <f t="shared" si="5"/>
        <v>0.16736401673640167</v>
      </c>
      <c r="AC34" s="33">
        <f t="shared" si="5"/>
        <v>3.7238493723849375</v>
      </c>
      <c r="AD34" s="33"/>
      <c r="AE34" s="37">
        <f t="shared" si="6"/>
        <v>100</v>
      </c>
    </row>
    <row r="35" spans="1:31" ht="10.5" x14ac:dyDescent="0.35">
      <c r="A35" s="27" t="s">
        <v>59</v>
      </c>
      <c r="B35" s="28">
        <v>11875</v>
      </c>
      <c r="C35" s="28">
        <v>11887</v>
      </c>
      <c r="D35" s="29">
        <f t="shared" si="1"/>
        <v>23762</v>
      </c>
      <c r="E35" s="28">
        <v>7650</v>
      </c>
      <c r="F35" s="28">
        <v>191</v>
      </c>
      <c r="G35" s="28">
        <v>1393</v>
      </c>
      <c r="H35" s="28">
        <v>787</v>
      </c>
      <c r="I35" s="28">
        <v>200</v>
      </c>
      <c r="J35" s="30">
        <f t="shared" si="2"/>
        <v>987</v>
      </c>
      <c r="K35" s="31">
        <f t="shared" si="3"/>
        <v>10221</v>
      </c>
      <c r="L35" s="28">
        <v>59</v>
      </c>
      <c r="M35" s="28">
        <v>413</v>
      </c>
      <c r="N35" s="28">
        <v>1707</v>
      </c>
      <c r="O35" s="28">
        <f t="shared" si="4"/>
        <v>34455</v>
      </c>
      <c r="Q35" s="32" t="s">
        <v>59</v>
      </c>
      <c r="R35" s="33">
        <f t="shared" si="5"/>
        <v>34.465244521840084</v>
      </c>
      <c r="S35" s="33">
        <f t="shared" si="5"/>
        <v>34.500072558409514</v>
      </c>
      <c r="T35" s="34">
        <f t="shared" si="5"/>
        <v>68.965317080249605</v>
      </c>
      <c r="U35" s="33">
        <f t="shared" si="5"/>
        <v>22.20287331301698</v>
      </c>
      <c r="V35" s="33">
        <f t="shared" si="5"/>
        <v>0.55434624873022786</v>
      </c>
      <c r="W35" s="33">
        <f t="shared" si="5"/>
        <v>4.0429545784356407</v>
      </c>
      <c r="X35" s="33">
        <f t="shared" si="5"/>
        <v>2.2841387316790014</v>
      </c>
      <c r="Y35" s="33">
        <f t="shared" si="5"/>
        <v>0.58046727615730664</v>
      </c>
      <c r="Z35" s="35">
        <f t="shared" si="5"/>
        <v>2.8646060078363083</v>
      </c>
      <c r="AA35" s="36">
        <f t="shared" si="5"/>
        <v>29.664780148019155</v>
      </c>
      <c r="AB35" s="33">
        <f t="shared" si="5"/>
        <v>0.17123784646640544</v>
      </c>
      <c r="AC35" s="33">
        <f t="shared" si="5"/>
        <v>1.1986649252648383</v>
      </c>
      <c r="AD35" s="33"/>
      <c r="AE35" s="37">
        <f t="shared" si="6"/>
        <v>100.00000000000001</v>
      </c>
    </row>
    <row r="36" spans="1:31" ht="10.5" x14ac:dyDescent="0.35">
      <c r="A36" s="27" t="s">
        <v>60</v>
      </c>
      <c r="B36" s="28">
        <v>3277</v>
      </c>
      <c r="C36" s="28">
        <v>2633</v>
      </c>
      <c r="D36" s="29">
        <f t="shared" si="1"/>
        <v>5910</v>
      </c>
      <c r="E36" s="28">
        <v>1319</v>
      </c>
      <c r="F36" s="28">
        <v>82</v>
      </c>
      <c r="G36" s="28">
        <v>375</v>
      </c>
      <c r="H36" s="28">
        <v>291</v>
      </c>
      <c r="I36" s="28">
        <v>36</v>
      </c>
      <c r="J36" s="30">
        <f t="shared" si="2"/>
        <v>327</v>
      </c>
      <c r="K36" s="31">
        <f t="shared" si="3"/>
        <v>2103</v>
      </c>
      <c r="L36" s="28">
        <v>14</v>
      </c>
      <c r="M36" s="28">
        <v>186</v>
      </c>
      <c r="N36" s="28">
        <v>482</v>
      </c>
      <c r="O36" s="28">
        <f t="shared" si="4"/>
        <v>8213</v>
      </c>
      <c r="Q36" s="32" t="s">
        <v>60</v>
      </c>
      <c r="R36" s="33">
        <f t="shared" si="5"/>
        <v>39.900158285644707</v>
      </c>
      <c r="S36" s="33">
        <f t="shared" si="5"/>
        <v>32.058930963107265</v>
      </c>
      <c r="T36" s="34">
        <f t="shared" si="5"/>
        <v>71.95908924875198</v>
      </c>
      <c r="U36" s="33">
        <f t="shared" si="5"/>
        <v>16.059905028613176</v>
      </c>
      <c r="V36" s="33">
        <f t="shared" si="5"/>
        <v>0.99841714355290401</v>
      </c>
      <c r="W36" s="33">
        <f t="shared" si="5"/>
        <v>4.5659320589309633</v>
      </c>
      <c r="X36" s="33">
        <f t="shared" si="5"/>
        <v>3.5431632777304274</v>
      </c>
      <c r="Y36" s="33">
        <f t="shared" si="5"/>
        <v>0.43832947765737251</v>
      </c>
      <c r="Z36" s="35">
        <f t="shared" si="5"/>
        <v>3.9814927553877997</v>
      </c>
      <c r="AA36" s="36">
        <f t="shared" si="5"/>
        <v>25.605746986484839</v>
      </c>
      <c r="AB36" s="33">
        <f t="shared" si="5"/>
        <v>0.17046146353342262</v>
      </c>
      <c r="AC36" s="33">
        <f t="shared" si="5"/>
        <v>2.2647023012297578</v>
      </c>
      <c r="AD36" s="33"/>
      <c r="AE36" s="37">
        <f t="shared" si="6"/>
        <v>100.00000000000001</v>
      </c>
    </row>
    <row r="37" spans="1:31" ht="10.5" x14ac:dyDescent="0.35">
      <c r="A37" s="27" t="s">
        <v>61</v>
      </c>
      <c r="B37" s="28">
        <v>18622</v>
      </c>
      <c r="C37" s="28">
        <v>35995</v>
      </c>
      <c r="D37" s="29">
        <f t="shared" si="1"/>
        <v>54617</v>
      </c>
      <c r="E37" s="28">
        <v>13243</v>
      </c>
      <c r="F37" s="28">
        <v>930</v>
      </c>
      <c r="G37" s="28">
        <v>3051</v>
      </c>
      <c r="H37" s="28">
        <v>1581</v>
      </c>
      <c r="I37" s="28">
        <v>244</v>
      </c>
      <c r="J37" s="30">
        <f t="shared" si="2"/>
        <v>1825</v>
      </c>
      <c r="K37" s="31">
        <f t="shared" si="3"/>
        <v>19049</v>
      </c>
      <c r="L37" s="28">
        <v>142</v>
      </c>
      <c r="M37" s="28">
        <v>900</v>
      </c>
      <c r="N37" s="28">
        <v>4703</v>
      </c>
      <c r="O37" s="28">
        <f t="shared" si="4"/>
        <v>74708</v>
      </c>
      <c r="Q37" s="32" t="s">
        <v>61</v>
      </c>
      <c r="R37" s="33">
        <f t="shared" si="5"/>
        <v>24.926380039620923</v>
      </c>
      <c r="S37" s="33">
        <f t="shared" si="5"/>
        <v>48.180917706269746</v>
      </c>
      <c r="T37" s="34">
        <f t="shared" si="5"/>
        <v>73.107297745890662</v>
      </c>
      <c r="U37" s="33">
        <f t="shared" si="5"/>
        <v>17.726347914547304</v>
      </c>
      <c r="V37" s="33">
        <f t="shared" si="5"/>
        <v>1.2448466027734646</v>
      </c>
      <c r="W37" s="33">
        <f t="shared" si="5"/>
        <v>4.0838999839374637</v>
      </c>
      <c r="X37" s="33">
        <f t="shared" si="5"/>
        <v>2.11623922471489</v>
      </c>
      <c r="Y37" s="33">
        <f t="shared" si="5"/>
        <v>0.32660491513626388</v>
      </c>
      <c r="Z37" s="35">
        <f t="shared" si="5"/>
        <v>2.4428441398511538</v>
      </c>
      <c r="AA37" s="36">
        <f t="shared" si="5"/>
        <v>25.497938641109386</v>
      </c>
      <c r="AB37" s="33">
        <f t="shared" si="5"/>
        <v>0.19007335225143224</v>
      </c>
      <c r="AC37" s="33">
        <f t="shared" si="5"/>
        <v>1.2046902607485142</v>
      </c>
      <c r="AD37" s="33"/>
      <c r="AE37" s="37">
        <f t="shared" si="6"/>
        <v>99.999999999999986</v>
      </c>
    </row>
    <row r="38" spans="1:31" ht="10.5" x14ac:dyDescent="0.35">
      <c r="A38" s="27" t="s">
        <v>62</v>
      </c>
      <c r="B38" s="28">
        <v>2924</v>
      </c>
      <c r="C38" s="28">
        <v>2480</v>
      </c>
      <c r="D38" s="29">
        <f t="shared" si="1"/>
        <v>5404</v>
      </c>
      <c r="E38" s="28">
        <v>525</v>
      </c>
      <c r="F38" s="28">
        <v>49</v>
      </c>
      <c r="G38" s="28">
        <v>344</v>
      </c>
      <c r="H38" s="28">
        <v>80</v>
      </c>
      <c r="I38" s="28">
        <v>24</v>
      </c>
      <c r="J38" s="30">
        <f t="shared" si="2"/>
        <v>104</v>
      </c>
      <c r="K38" s="31">
        <f t="shared" si="3"/>
        <v>1022</v>
      </c>
      <c r="L38" s="28">
        <v>6</v>
      </c>
      <c r="M38" s="28">
        <v>142</v>
      </c>
      <c r="N38" s="28">
        <v>458</v>
      </c>
      <c r="O38" s="28">
        <f t="shared" si="4"/>
        <v>6574</v>
      </c>
      <c r="Q38" s="32" t="s">
        <v>62</v>
      </c>
      <c r="R38" s="33">
        <f t="shared" si="5"/>
        <v>44.478247642226954</v>
      </c>
      <c r="S38" s="33">
        <f t="shared" si="5"/>
        <v>37.724368725281408</v>
      </c>
      <c r="T38" s="34">
        <f t="shared" ref="T38:AC59" si="7">D38/$O38*100</f>
        <v>82.202616367508369</v>
      </c>
      <c r="U38" s="33">
        <f t="shared" si="7"/>
        <v>7.9860054761180415</v>
      </c>
      <c r="V38" s="33">
        <f t="shared" si="7"/>
        <v>0.74536051110435042</v>
      </c>
      <c r="W38" s="33">
        <f t="shared" si="7"/>
        <v>5.2327350167325832</v>
      </c>
      <c r="X38" s="33">
        <f t="shared" si="7"/>
        <v>1.2169151201703681</v>
      </c>
      <c r="Y38" s="33">
        <f t="shared" si="7"/>
        <v>0.36507453605111045</v>
      </c>
      <c r="Z38" s="35">
        <f t="shared" si="7"/>
        <v>1.5819896562214786</v>
      </c>
      <c r="AA38" s="36">
        <f t="shared" si="7"/>
        <v>15.546090660176453</v>
      </c>
      <c r="AB38" s="33">
        <f t="shared" si="7"/>
        <v>9.1268634012777614E-2</v>
      </c>
      <c r="AC38" s="33">
        <f t="shared" si="7"/>
        <v>2.1600243383024034</v>
      </c>
      <c r="AD38" s="33"/>
      <c r="AE38" s="37">
        <f t="shared" si="6"/>
        <v>100</v>
      </c>
    </row>
    <row r="39" spans="1:31" ht="10.5" x14ac:dyDescent="0.35">
      <c r="A39" s="27" t="s">
        <v>63</v>
      </c>
      <c r="B39" s="28">
        <v>21187</v>
      </c>
      <c r="C39" s="28">
        <v>22910</v>
      </c>
      <c r="D39" s="29">
        <f t="shared" si="1"/>
        <v>44097</v>
      </c>
      <c r="E39" s="28">
        <v>11743</v>
      </c>
      <c r="F39" s="28">
        <v>277</v>
      </c>
      <c r="G39" s="28">
        <v>2102</v>
      </c>
      <c r="H39" s="28">
        <v>963</v>
      </c>
      <c r="I39" s="28">
        <v>262</v>
      </c>
      <c r="J39" s="30">
        <f t="shared" si="2"/>
        <v>1225</v>
      </c>
      <c r="K39" s="31">
        <f t="shared" si="3"/>
        <v>15347</v>
      </c>
      <c r="L39" s="28">
        <v>76</v>
      </c>
      <c r="M39" s="28">
        <v>963</v>
      </c>
      <c r="N39" s="28">
        <v>2344</v>
      </c>
      <c r="O39" s="28">
        <f t="shared" si="4"/>
        <v>60483</v>
      </c>
      <c r="Q39" s="32" t="s">
        <v>63</v>
      </c>
      <c r="R39" s="33">
        <f t="shared" ref="R39:V84" si="8">B39/$O39*100</f>
        <v>35.02967776069309</v>
      </c>
      <c r="S39" s="33">
        <f t="shared" si="8"/>
        <v>37.878412115801133</v>
      </c>
      <c r="T39" s="34">
        <f t="shared" si="7"/>
        <v>72.908089876494216</v>
      </c>
      <c r="U39" s="33">
        <f t="shared" si="7"/>
        <v>19.415372914703305</v>
      </c>
      <c r="V39" s="33">
        <f t="shared" si="7"/>
        <v>0.45797992824430001</v>
      </c>
      <c r="W39" s="33">
        <f t="shared" si="7"/>
        <v>3.4753567118033164</v>
      </c>
      <c r="X39" s="33">
        <f t="shared" si="7"/>
        <v>1.5921829274341552</v>
      </c>
      <c r="Y39" s="33">
        <f t="shared" si="7"/>
        <v>0.43317957111915745</v>
      </c>
      <c r="Z39" s="35">
        <f t="shared" si="7"/>
        <v>2.0253624985533127</v>
      </c>
      <c r="AA39" s="36">
        <f t="shared" si="7"/>
        <v>25.374072053304236</v>
      </c>
      <c r="AB39" s="33">
        <f t="shared" si="7"/>
        <v>0.12565514276738918</v>
      </c>
      <c r="AC39" s="33">
        <f t="shared" si="7"/>
        <v>1.5921829274341552</v>
      </c>
      <c r="AD39" s="33"/>
      <c r="AE39" s="37">
        <f t="shared" si="6"/>
        <v>99.999999999999986</v>
      </c>
    </row>
    <row r="40" spans="1:31" ht="10.5" x14ac:dyDescent="0.35">
      <c r="A40" s="27" t="s">
        <v>64</v>
      </c>
      <c r="B40" s="28">
        <v>19752</v>
      </c>
      <c r="C40" s="28">
        <v>23614</v>
      </c>
      <c r="D40" s="29">
        <f t="shared" si="1"/>
        <v>43366</v>
      </c>
      <c r="E40" s="28">
        <v>9137</v>
      </c>
      <c r="F40" s="28">
        <v>153</v>
      </c>
      <c r="G40" s="28">
        <v>1757</v>
      </c>
      <c r="H40" s="28">
        <v>936</v>
      </c>
      <c r="I40" s="28">
        <v>247</v>
      </c>
      <c r="J40" s="30">
        <f t="shared" si="2"/>
        <v>1183</v>
      </c>
      <c r="K40" s="31">
        <f t="shared" si="3"/>
        <v>12230</v>
      </c>
      <c r="L40" s="28">
        <v>53</v>
      </c>
      <c r="M40" s="28">
        <v>1301</v>
      </c>
      <c r="N40" s="28">
        <v>2026</v>
      </c>
      <c r="O40" s="28">
        <f t="shared" si="4"/>
        <v>56950</v>
      </c>
      <c r="Q40" s="32" t="s">
        <v>64</v>
      </c>
      <c r="R40" s="33">
        <f t="shared" si="8"/>
        <v>34.68305531167691</v>
      </c>
      <c r="S40" s="33">
        <f t="shared" si="8"/>
        <v>41.464442493415277</v>
      </c>
      <c r="T40" s="34">
        <f t="shared" si="7"/>
        <v>76.147497805092186</v>
      </c>
      <c r="U40" s="33">
        <f t="shared" si="7"/>
        <v>16.043898156277436</v>
      </c>
      <c r="V40" s="33">
        <f t="shared" si="7"/>
        <v>0.26865671641791045</v>
      </c>
      <c r="W40" s="33">
        <f t="shared" si="7"/>
        <v>3.0851624231782266</v>
      </c>
      <c r="X40" s="33">
        <f t="shared" si="7"/>
        <v>1.6435469710272168</v>
      </c>
      <c r="Y40" s="33">
        <f t="shared" si="7"/>
        <v>0.43371378402107114</v>
      </c>
      <c r="Z40" s="35">
        <f t="shared" si="7"/>
        <v>2.0772607550482878</v>
      </c>
      <c r="AA40" s="36">
        <f t="shared" si="7"/>
        <v>21.474978050921862</v>
      </c>
      <c r="AB40" s="33">
        <f t="shared" si="7"/>
        <v>9.3064091308165064E-2</v>
      </c>
      <c r="AC40" s="33">
        <f t="shared" si="7"/>
        <v>2.2844600526777876</v>
      </c>
      <c r="AD40" s="33"/>
      <c r="AE40" s="37">
        <f t="shared" si="6"/>
        <v>100</v>
      </c>
    </row>
    <row r="41" spans="1:31" ht="10.5" x14ac:dyDescent="0.35">
      <c r="A41" s="27" t="s">
        <v>65</v>
      </c>
      <c r="B41" s="28">
        <v>11555</v>
      </c>
      <c r="C41" s="28">
        <v>10370</v>
      </c>
      <c r="D41" s="29">
        <f t="shared" si="1"/>
        <v>21925</v>
      </c>
      <c r="E41" s="28">
        <v>4717</v>
      </c>
      <c r="F41" s="28">
        <v>233</v>
      </c>
      <c r="G41" s="28">
        <v>1455</v>
      </c>
      <c r="H41" s="28">
        <v>1192</v>
      </c>
      <c r="I41" s="28">
        <v>263</v>
      </c>
      <c r="J41" s="30">
        <f t="shared" si="2"/>
        <v>1455</v>
      </c>
      <c r="K41" s="31">
        <f t="shared" si="3"/>
        <v>7860</v>
      </c>
      <c r="L41" s="28">
        <v>69</v>
      </c>
      <c r="M41" s="28">
        <v>420</v>
      </c>
      <c r="N41" s="28">
        <v>2387</v>
      </c>
      <c r="O41" s="28">
        <f t="shared" si="4"/>
        <v>30274</v>
      </c>
      <c r="Q41" s="32" t="s">
        <v>65</v>
      </c>
      <c r="R41" s="33">
        <f t="shared" si="8"/>
        <v>38.168065006276017</v>
      </c>
      <c r="S41" s="33">
        <f t="shared" si="8"/>
        <v>34.253815154918414</v>
      </c>
      <c r="T41" s="34">
        <f t="shared" si="7"/>
        <v>72.421880161194423</v>
      </c>
      <c r="U41" s="33">
        <f t="shared" si="7"/>
        <v>15.581026623505318</v>
      </c>
      <c r="V41" s="33">
        <f t="shared" si="7"/>
        <v>0.76963731254541856</v>
      </c>
      <c r="W41" s="33">
        <f t="shared" si="7"/>
        <v>4.8061042478694587</v>
      </c>
      <c r="X41" s="33">
        <f t="shared" si="7"/>
        <v>3.9373720023782783</v>
      </c>
      <c r="Y41" s="33">
        <f t="shared" si="7"/>
        <v>0.86873224549118055</v>
      </c>
      <c r="Z41" s="35">
        <f t="shared" si="7"/>
        <v>4.8061042478694587</v>
      </c>
      <c r="AA41" s="36">
        <f t="shared" si="7"/>
        <v>25.962872431789652</v>
      </c>
      <c r="AB41" s="33">
        <f t="shared" si="7"/>
        <v>0.22791834577525269</v>
      </c>
      <c r="AC41" s="33">
        <f t="shared" si="7"/>
        <v>1.3873290612406686</v>
      </c>
      <c r="AD41" s="33"/>
      <c r="AE41" s="37">
        <f t="shared" si="6"/>
        <v>99.999999999999986</v>
      </c>
    </row>
    <row r="42" spans="1:31" ht="10.5" x14ac:dyDescent="0.35">
      <c r="A42" s="27" t="s">
        <v>66</v>
      </c>
      <c r="B42" s="28">
        <v>1734</v>
      </c>
      <c r="C42" s="28">
        <v>770</v>
      </c>
      <c r="D42" s="29">
        <f t="shared" si="1"/>
        <v>2504</v>
      </c>
      <c r="E42" s="28">
        <v>71</v>
      </c>
      <c r="F42" s="28">
        <v>60</v>
      </c>
      <c r="G42" s="28">
        <v>195</v>
      </c>
      <c r="H42" s="28">
        <v>31</v>
      </c>
      <c r="I42" s="28">
        <v>11</v>
      </c>
      <c r="J42" s="30">
        <f t="shared" si="2"/>
        <v>42</v>
      </c>
      <c r="K42" s="31">
        <f t="shared" si="3"/>
        <v>368</v>
      </c>
      <c r="L42" s="28">
        <v>4</v>
      </c>
      <c r="M42" s="28">
        <v>147</v>
      </c>
      <c r="N42" s="28">
        <v>405</v>
      </c>
      <c r="O42" s="28">
        <f t="shared" si="4"/>
        <v>3023</v>
      </c>
      <c r="Q42" s="32" t="s">
        <v>66</v>
      </c>
      <c r="R42" s="33">
        <f t="shared" si="8"/>
        <v>57.360238173999335</v>
      </c>
      <c r="S42" s="33">
        <f t="shared" si="8"/>
        <v>25.471386040357263</v>
      </c>
      <c r="T42" s="34">
        <f t="shared" si="7"/>
        <v>82.831624214356609</v>
      </c>
      <c r="U42" s="33">
        <f t="shared" si="7"/>
        <v>2.3486602712537215</v>
      </c>
      <c r="V42" s="33">
        <f t="shared" si="7"/>
        <v>1.9847833278200462</v>
      </c>
      <c r="W42" s="33">
        <f t="shared" si="7"/>
        <v>6.4505458154151496</v>
      </c>
      <c r="X42" s="33">
        <f t="shared" si="7"/>
        <v>1.0254713860403573</v>
      </c>
      <c r="Y42" s="33">
        <f t="shared" si="7"/>
        <v>0.36387694343367516</v>
      </c>
      <c r="Z42" s="35">
        <f t="shared" si="7"/>
        <v>1.3893483294740323</v>
      </c>
      <c r="AA42" s="36">
        <f t="shared" si="7"/>
        <v>12.17333774396295</v>
      </c>
      <c r="AB42" s="33">
        <f t="shared" si="7"/>
        <v>0.13231888852133644</v>
      </c>
      <c r="AC42" s="33">
        <f t="shared" si="7"/>
        <v>4.8627191531591132</v>
      </c>
      <c r="AD42" s="33"/>
      <c r="AE42" s="37">
        <f t="shared" si="6"/>
        <v>100</v>
      </c>
    </row>
    <row r="43" spans="1:31" ht="10.5" x14ac:dyDescent="0.35">
      <c r="A43" s="27" t="s">
        <v>67</v>
      </c>
      <c r="B43" s="28">
        <v>7043</v>
      </c>
      <c r="C43" s="28">
        <v>8233</v>
      </c>
      <c r="D43" s="29">
        <f t="shared" si="1"/>
        <v>15276</v>
      </c>
      <c r="E43" s="28">
        <v>1460</v>
      </c>
      <c r="F43" s="28">
        <v>86</v>
      </c>
      <c r="G43" s="28">
        <v>663</v>
      </c>
      <c r="H43" s="28">
        <v>165</v>
      </c>
      <c r="I43" s="28">
        <v>90</v>
      </c>
      <c r="J43" s="30">
        <f t="shared" si="2"/>
        <v>255</v>
      </c>
      <c r="K43" s="31">
        <f t="shared" si="3"/>
        <v>2464</v>
      </c>
      <c r="L43" s="28">
        <v>9</v>
      </c>
      <c r="M43" s="28">
        <v>274</v>
      </c>
      <c r="N43" s="28">
        <v>939</v>
      </c>
      <c r="O43" s="28">
        <f t="shared" si="4"/>
        <v>18023</v>
      </c>
      <c r="Q43" s="32" t="s">
        <v>67</v>
      </c>
      <c r="R43" s="33">
        <f t="shared" si="8"/>
        <v>39.077844975864174</v>
      </c>
      <c r="S43" s="33">
        <f t="shared" si="8"/>
        <v>45.680519336403485</v>
      </c>
      <c r="T43" s="34">
        <f t="shared" si="7"/>
        <v>84.758364312267659</v>
      </c>
      <c r="U43" s="33">
        <f t="shared" si="7"/>
        <v>8.1007601398213396</v>
      </c>
      <c r="V43" s="33">
        <f t="shared" si="7"/>
        <v>0.47716806303057202</v>
      </c>
      <c r="W43" s="33">
        <f t="shared" si="7"/>
        <v>3.6786328580147591</v>
      </c>
      <c r="X43" s="33">
        <f t="shared" si="7"/>
        <v>0.91549686511679518</v>
      </c>
      <c r="Y43" s="33">
        <f t="shared" si="7"/>
        <v>0.49936192642734284</v>
      </c>
      <c r="Z43" s="35">
        <f t="shared" si="7"/>
        <v>1.414858791544138</v>
      </c>
      <c r="AA43" s="36">
        <f t="shared" si="7"/>
        <v>13.671419852410807</v>
      </c>
      <c r="AB43" s="33">
        <f t="shared" si="7"/>
        <v>4.9936192642734287E-2</v>
      </c>
      <c r="AC43" s="33">
        <f t="shared" si="7"/>
        <v>1.5202796426787992</v>
      </c>
      <c r="AD43" s="33"/>
      <c r="AE43" s="37">
        <f t="shared" si="6"/>
        <v>100</v>
      </c>
    </row>
    <row r="44" spans="1:31" ht="10.5" x14ac:dyDescent="0.35">
      <c r="A44" s="27" t="s">
        <v>68</v>
      </c>
      <c r="B44" s="28">
        <v>19397</v>
      </c>
      <c r="C44" s="28">
        <v>14690</v>
      </c>
      <c r="D44" s="29">
        <f t="shared" si="1"/>
        <v>34087</v>
      </c>
      <c r="E44" s="28">
        <v>7303</v>
      </c>
      <c r="F44" s="28">
        <v>146</v>
      </c>
      <c r="G44" s="28">
        <v>1423</v>
      </c>
      <c r="H44" s="28">
        <v>165</v>
      </c>
      <c r="I44" s="28">
        <v>88</v>
      </c>
      <c r="J44" s="30">
        <f t="shared" si="2"/>
        <v>253</v>
      </c>
      <c r="K44" s="31">
        <f t="shared" si="3"/>
        <v>9125</v>
      </c>
      <c r="L44" s="28">
        <v>30</v>
      </c>
      <c r="M44" s="28">
        <v>1088</v>
      </c>
      <c r="N44" s="28">
        <v>1388</v>
      </c>
      <c r="O44" s="28">
        <f t="shared" si="4"/>
        <v>44330</v>
      </c>
      <c r="Q44" s="32" t="s">
        <v>68</v>
      </c>
      <c r="R44" s="33">
        <f t="shared" si="8"/>
        <v>43.755921497856981</v>
      </c>
      <c r="S44" s="33">
        <f t="shared" si="8"/>
        <v>33.137829912023456</v>
      </c>
      <c r="T44" s="34">
        <f t="shared" si="7"/>
        <v>76.893751409880437</v>
      </c>
      <c r="U44" s="33">
        <f t="shared" si="7"/>
        <v>16.474170990300021</v>
      </c>
      <c r="V44" s="33">
        <f t="shared" si="7"/>
        <v>0.32934807128355514</v>
      </c>
      <c r="W44" s="33">
        <f t="shared" si="7"/>
        <v>3.2100157906609521</v>
      </c>
      <c r="X44" s="33">
        <f t="shared" si="7"/>
        <v>0.37220843672456577</v>
      </c>
      <c r="Y44" s="33">
        <f t="shared" si="7"/>
        <v>0.19851116625310172</v>
      </c>
      <c r="Z44" s="35">
        <f t="shared" si="7"/>
        <v>0.57071960297766755</v>
      </c>
      <c r="AA44" s="36">
        <f t="shared" si="7"/>
        <v>20.584254455222197</v>
      </c>
      <c r="AB44" s="33">
        <f t="shared" si="7"/>
        <v>6.7674261222648316E-2</v>
      </c>
      <c r="AC44" s="33">
        <f t="shared" si="7"/>
        <v>2.4543198736747125</v>
      </c>
      <c r="AD44" s="33"/>
      <c r="AE44" s="37">
        <f t="shared" si="6"/>
        <v>99.999999999999986</v>
      </c>
    </row>
    <row r="45" spans="1:31" ht="10.5" x14ac:dyDescent="0.35">
      <c r="A45" s="27" t="s">
        <v>69</v>
      </c>
      <c r="B45" s="28">
        <v>1905</v>
      </c>
      <c r="C45" s="28">
        <v>1252</v>
      </c>
      <c r="D45" s="29">
        <f t="shared" si="1"/>
        <v>3157</v>
      </c>
      <c r="E45" s="28">
        <v>331</v>
      </c>
      <c r="F45" s="28">
        <v>51</v>
      </c>
      <c r="G45" s="28">
        <v>196</v>
      </c>
      <c r="H45" s="28">
        <v>55</v>
      </c>
      <c r="I45" s="28">
        <v>3</v>
      </c>
      <c r="J45" s="30">
        <f t="shared" si="2"/>
        <v>58</v>
      </c>
      <c r="K45" s="31">
        <f t="shared" si="3"/>
        <v>636</v>
      </c>
      <c r="L45" s="28">
        <v>4</v>
      </c>
      <c r="M45" s="28">
        <v>145</v>
      </c>
      <c r="N45" s="28">
        <v>335</v>
      </c>
      <c r="O45" s="28">
        <f t="shared" si="4"/>
        <v>3942</v>
      </c>
      <c r="Q45" s="32" t="s">
        <v>69</v>
      </c>
      <c r="R45" s="33">
        <f t="shared" si="8"/>
        <v>48.325722983257229</v>
      </c>
      <c r="S45" s="33">
        <f t="shared" si="8"/>
        <v>31.760527650938609</v>
      </c>
      <c r="T45" s="34">
        <f t="shared" si="7"/>
        <v>80.086250634195849</v>
      </c>
      <c r="U45" s="33">
        <f t="shared" si="7"/>
        <v>8.3967529173008622</v>
      </c>
      <c r="V45" s="33">
        <f t="shared" si="7"/>
        <v>1.2937595129375952</v>
      </c>
      <c r="W45" s="33">
        <f t="shared" si="7"/>
        <v>4.9720953830542864</v>
      </c>
      <c r="X45" s="33">
        <f t="shared" si="7"/>
        <v>1.3952308472856418</v>
      </c>
      <c r="Y45" s="33">
        <f t="shared" si="7"/>
        <v>7.6103500761035003E-2</v>
      </c>
      <c r="Z45" s="35">
        <f t="shared" si="7"/>
        <v>1.4713343480466767</v>
      </c>
      <c r="AA45" s="36">
        <f t="shared" si="7"/>
        <v>16.133942161339419</v>
      </c>
      <c r="AB45" s="33">
        <f t="shared" si="7"/>
        <v>0.10147133434804667</v>
      </c>
      <c r="AC45" s="33">
        <f t="shared" si="7"/>
        <v>3.6783358701166917</v>
      </c>
      <c r="AD45" s="33"/>
      <c r="AE45" s="37">
        <f t="shared" si="6"/>
        <v>100</v>
      </c>
    </row>
    <row r="46" spans="1:31" ht="10.5" x14ac:dyDescent="0.35">
      <c r="A46" s="27" t="s">
        <v>70</v>
      </c>
      <c r="B46" s="28">
        <v>7163</v>
      </c>
      <c r="C46" s="28">
        <v>11286</v>
      </c>
      <c r="D46" s="29">
        <f t="shared" si="1"/>
        <v>18449</v>
      </c>
      <c r="E46" s="28">
        <v>10587</v>
      </c>
      <c r="F46" s="28">
        <v>249</v>
      </c>
      <c r="G46" s="28">
        <v>1860</v>
      </c>
      <c r="H46" s="28">
        <v>1541</v>
      </c>
      <c r="I46" s="28">
        <v>283</v>
      </c>
      <c r="J46" s="30">
        <f t="shared" si="2"/>
        <v>1824</v>
      </c>
      <c r="K46" s="31">
        <f t="shared" si="3"/>
        <v>14520</v>
      </c>
      <c r="L46" s="28">
        <v>69</v>
      </c>
      <c r="M46" s="28">
        <v>437</v>
      </c>
      <c r="N46" s="28">
        <v>1993</v>
      </c>
      <c r="O46" s="28">
        <f t="shared" si="4"/>
        <v>33475</v>
      </c>
      <c r="Q46" s="32" t="s">
        <v>70</v>
      </c>
      <c r="R46" s="33">
        <f t="shared" si="8"/>
        <v>21.398058252427184</v>
      </c>
      <c r="S46" s="33">
        <f t="shared" si="8"/>
        <v>33.714712471994027</v>
      </c>
      <c r="T46" s="34">
        <f t="shared" si="7"/>
        <v>55.11277072442121</v>
      </c>
      <c r="U46" s="33">
        <f t="shared" si="7"/>
        <v>31.62658700522778</v>
      </c>
      <c r="V46" s="33">
        <f t="shared" si="7"/>
        <v>0.74383868558625843</v>
      </c>
      <c r="W46" s="33">
        <f t="shared" si="7"/>
        <v>5.5563853622106052</v>
      </c>
      <c r="X46" s="33">
        <f t="shared" si="7"/>
        <v>4.6034353995519046</v>
      </c>
      <c r="Y46" s="33">
        <f t="shared" si="7"/>
        <v>0.8454070201643018</v>
      </c>
      <c r="Z46" s="35">
        <f t="shared" si="7"/>
        <v>5.4488424197162058</v>
      </c>
      <c r="AA46" s="36">
        <f t="shared" si="7"/>
        <v>43.375653472740851</v>
      </c>
      <c r="AB46" s="33">
        <f t="shared" si="7"/>
        <v>0.20612397311426436</v>
      </c>
      <c r="AC46" s="33">
        <f t="shared" si="7"/>
        <v>1.3054518297236744</v>
      </c>
      <c r="AD46" s="33"/>
      <c r="AE46" s="37">
        <f t="shared" si="6"/>
        <v>99.999999999999986</v>
      </c>
    </row>
    <row r="47" spans="1:31" ht="10.5" x14ac:dyDescent="0.35">
      <c r="A47" s="27" t="s">
        <v>71</v>
      </c>
      <c r="B47" s="28">
        <v>14207</v>
      </c>
      <c r="C47" s="28">
        <v>17444</v>
      </c>
      <c r="D47" s="29">
        <f t="shared" si="1"/>
        <v>31651</v>
      </c>
      <c r="E47" s="28">
        <v>7772</v>
      </c>
      <c r="F47" s="28">
        <v>120</v>
      </c>
      <c r="G47" s="28">
        <v>1518</v>
      </c>
      <c r="H47" s="28">
        <v>800</v>
      </c>
      <c r="I47" s="28">
        <v>264</v>
      </c>
      <c r="J47" s="30">
        <f t="shared" si="2"/>
        <v>1064</v>
      </c>
      <c r="K47" s="31">
        <f t="shared" si="3"/>
        <v>10474</v>
      </c>
      <c r="L47" s="28">
        <v>41</v>
      </c>
      <c r="M47" s="28">
        <v>584</v>
      </c>
      <c r="N47" s="28">
        <v>1408</v>
      </c>
      <c r="O47" s="28">
        <f t="shared" si="4"/>
        <v>42750</v>
      </c>
      <c r="Q47" s="32" t="s">
        <v>71</v>
      </c>
      <c r="R47" s="33">
        <f t="shared" si="8"/>
        <v>33.232748538011698</v>
      </c>
      <c r="S47" s="33">
        <f t="shared" si="8"/>
        <v>40.8046783625731</v>
      </c>
      <c r="T47" s="34">
        <f t="shared" si="7"/>
        <v>74.037426900584791</v>
      </c>
      <c r="U47" s="33">
        <f t="shared" si="7"/>
        <v>18.180116959064328</v>
      </c>
      <c r="V47" s="33">
        <f t="shared" si="7"/>
        <v>0.2807017543859649</v>
      </c>
      <c r="W47" s="33">
        <f t="shared" si="7"/>
        <v>3.5508771929824561</v>
      </c>
      <c r="X47" s="33">
        <f t="shared" si="7"/>
        <v>1.8713450292397662</v>
      </c>
      <c r="Y47" s="33">
        <f t="shared" si="7"/>
        <v>0.61754385964912284</v>
      </c>
      <c r="Z47" s="35">
        <f t="shared" si="7"/>
        <v>2.4888888888888889</v>
      </c>
      <c r="AA47" s="36">
        <f t="shared" si="7"/>
        <v>24.500584795321636</v>
      </c>
      <c r="AB47" s="33">
        <f t="shared" si="7"/>
        <v>9.5906432748538009E-2</v>
      </c>
      <c r="AC47" s="33">
        <f t="shared" si="7"/>
        <v>1.3660818713450291</v>
      </c>
      <c r="AD47" s="33"/>
      <c r="AE47" s="37">
        <f t="shared" si="6"/>
        <v>99.999999999999972</v>
      </c>
    </row>
    <row r="48" spans="1:31" ht="10.5" x14ac:dyDescent="0.35">
      <c r="A48" s="27" t="s">
        <v>72</v>
      </c>
      <c r="B48" s="28">
        <v>9865</v>
      </c>
      <c r="C48" s="28">
        <v>11511</v>
      </c>
      <c r="D48" s="29">
        <f t="shared" si="1"/>
        <v>21376</v>
      </c>
      <c r="E48" s="28">
        <v>40117</v>
      </c>
      <c r="F48" s="28">
        <v>628</v>
      </c>
      <c r="G48" s="28">
        <v>5029</v>
      </c>
      <c r="H48" s="28">
        <v>1998</v>
      </c>
      <c r="I48" s="28">
        <v>545</v>
      </c>
      <c r="J48" s="30">
        <f t="shared" si="2"/>
        <v>2543</v>
      </c>
      <c r="K48" s="31">
        <f t="shared" si="3"/>
        <v>48317</v>
      </c>
      <c r="L48" s="28">
        <v>118</v>
      </c>
      <c r="M48" s="28">
        <v>1474</v>
      </c>
      <c r="N48" s="28">
        <v>5682</v>
      </c>
      <c r="O48" s="28">
        <f t="shared" si="4"/>
        <v>71285</v>
      </c>
      <c r="Q48" s="32" t="s">
        <v>72</v>
      </c>
      <c r="R48" s="33">
        <f t="shared" si="8"/>
        <v>13.838816020200603</v>
      </c>
      <c r="S48" s="33">
        <f t="shared" si="8"/>
        <v>16.147857192957847</v>
      </c>
      <c r="T48" s="34">
        <f t="shared" si="7"/>
        <v>29.986673213158451</v>
      </c>
      <c r="U48" s="33">
        <f t="shared" si="7"/>
        <v>56.276916602370761</v>
      </c>
      <c r="V48" s="33">
        <f t="shared" si="7"/>
        <v>0.88097075120993196</v>
      </c>
      <c r="W48" s="33">
        <f t="shared" si="7"/>
        <v>7.0547801080171144</v>
      </c>
      <c r="X48" s="33">
        <f t="shared" si="7"/>
        <v>2.8028336957284141</v>
      </c>
      <c r="Y48" s="33">
        <f t="shared" si="7"/>
        <v>0.76453671880479768</v>
      </c>
      <c r="Z48" s="35">
        <f t="shared" si="7"/>
        <v>3.5673704145332117</v>
      </c>
      <c r="AA48" s="36">
        <f t="shared" si="7"/>
        <v>67.780037876131033</v>
      </c>
      <c r="AB48" s="33">
        <f t="shared" si="7"/>
        <v>0.16553272076874517</v>
      </c>
      <c r="AC48" s="33">
        <f t="shared" si="7"/>
        <v>2.0677561899417829</v>
      </c>
      <c r="AD48" s="33"/>
      <c r="AE48" s="37">
        <f t="shared" si="6"/>
        <v>100</v>
      </c>
    </row>
    <row r="49" spans="1:31" ht="10.5" x14ac:dyDescent="0.35">
      <c r="A49" s="27" t="s">
        <v>73</v>
      </c>
      <c r="B49" s="28">
        <v>12002</v>
      </c>
      <c r="C49" s="28">
        <v>29029</v>
      </c>
      <c r="D49" s="29">
        <f t="shared" si="1"/>
        <v>41031</v>
      </c>
      <c r="E49" s="28">
        <v>9812</v>
      </c>
      <c r="F49" s="28">
        <v>337</v>
      </c>
      <c r="G49" s="28">
        <v>1775</v>
      </c>
      <c r="H49" s="28">
        <v>344</v>
      </c>
      <c r="I49" s="28">
        <v>147</v>
      </c>
      <c r="J49" s="30">
        <f t="shared" si="2"/>
        <v>491</v>
      </c>
      <c r="K49" s="31">
        <f t="shared" si="3"/>
        <v>12415</v>
      </c>
      <c r="L49" s="28">
        <v>78</v>
      </c>
      <c r="M49" s="28">
        <v>639</v>
      </c>
      <c r="N49" s="28">
        <v>3365</v>
      </c>
      <c r="O49" s="28">
        <f t="shared" si="4"/>
        <v>54163</v>
      </c>
      <c r="Q49" s="32" t="s">
        <v>73</v>
      </c>
      <c r="R49" s="33">
        <f t="shared" si="8"/>
        <v>22.159038457987926</v>
      </c>
      <c r="S49" s="33">
        <f t="shared" si="8"/>
        <v>53.595628011742335</v>
      </c>
      <c r="T49" s="34">
        <f t="shared" si="7"/>
        <v>75.754666469730253</v>
      </c>
      <c r="U49" s="33">
        <f t="shared" si="7"/>
        <v>18.115687831176263</v>
      </c>
      <c r="V49" s="33">
        <f t="shared" si="7"/>
        <v>0.62219596403448851</v>
      </c>
      <c r="W49" s="33">
        <f t="shared" si="7"/>
        <v>3.2771449144249765</v>
      </c>
      <c r="X49" s="33">
        <f t="shared" si="7"/>
        <v>0.63511991580968563</v>
      </c>
      <c r="Y49" s="33">
        <f t="shared" si="7"/>
        <v>0.27140298727913886</v>
      </c>
      <c r="Z49" s="35">
        <f t="shared" si="7"/>
        <v>0.90652290308882444</v>
      </c>
      <c r="AA49" s="36">
        <f t="shared" si="7"/>
        <v>22.921551612724553</v>
      </c>
      <c r="AB49" s="33">
        <f t="shared" si="7"/>
        <v>0.14400974835219613</v>
      </c>
      <c r="AC49" s="33">
        <f t="shared" si="7"/>
        <v>1.1797721691929914</v>
      </c>
      <c r="AD49" s="33"/>
      <c r="AE49" s="37">
        <f t="shared" si="6"/>
        <v>100</v>
      </c>
    </row>
    <row r="50" spans="1:31" ht="10.5" x14ac:dyDescent="0.35">
      <c r="A50" s="27" t="s">
        <v>74</v>
      </c>
      <c r="B50" s="28">
        <v>7260</v>
      </c>
      <c r="C50" s="28">
        <v>6873</v>
      </c>
      <c r="D50" s="29">
        <f t="shared" si="1"/>
        <v>14133</v>
      </c>
      <c r="E50" s="28">
        <v>3573</v>
      </c>
      <c r="F50" s="28">
        <v>467</v>
      </c>
      <c r="G50" s="28">
        <v>1520</v>
      </c>
      <c r="H50" s="28">
        <v>703</v>
      </c>
      <c r="I50" s="28">
        <v>185</v>
      </c>
      <c r="J50" s="30">
        <f t="shared" si="2"/>
        <v>888</v>
      </c>
      <c r="K50" s="31">
        <f t="shared" si="3"/>
        <v>6448</v>
      </c>
      <c r="L50" s="28">
        <v>100</v>
      </c>
      <c r="M50" s="28">
        <v>549</v>
      </c>
      <c r="N50" s="28">
        <v>1948</v>
      </c>
      <c r="O50" s="28">
        <f t="shared" si="4"/>
        <v>21230</v>
      </c>
      <c r="Q50" s="32" t="s">
        <v>74</v>
      </c>
      <c r="R50" s="33">
        <f t="shared" si="8"/>
        <v>34.196891191709845</v>
      </c>
      <c r="S50" s="33">
        <f t="shared" si="8"/>
        <v>32.373999057936878</v>
      </c>
      <c r="T50" s="34">
        <f t="shared" si="7"/>
        <v>66.570890249646737</v>
      </c>
      <c r="U50" s="33">
        <f t="shared" si="7"/>
        <v>16.829957607159677</v>
      </c>
      <c r="V50" s="33">
        <f t="shared" si="7"/>
        <v>2.1997173810645312</v>
      </c>
      <c r="W50" s="33">
        <f t="shared" si="7"/>
        <v>7.1596796985398017</v>
      </c>
      <c r="X50" s="33">
        <f t="shared" si="7"/>
        <v>3.3113518605746588</v>
      </c>
      <c r="Y50" s="33">
        <f t="shared" si="7"/>
        <v>0.87140838436175228</v>
      </c>
      <c r="Z50" s="35">
        <f t="shared" si="7"/>
        <v>4.1827602449364107</v>
      </c>
      <c r="AA50" s="36">
        <f t="shared" si="7"/>
        <v>30.372114931700423</v>
      </c>
      <c r="AB50" s="33">
        <f t="shared" si="7"/>
        <v>0.47103155911446071</v>
      </c>
      <c r="AC50" s="33">
        <f t="shared" si="7"/>
        <v>2.585963259538389</v>
      </c>
      <c r="AD50" s="33"/>
      <c r="AE50" s="37">
        <f t="shared" si="6"/>
        <v>100</v>
      </c>
    </row>
    <row r="51" spans="1:31" ht="10.5" x14ac:dyDescent="0.35">
      <c r="A51" s="27" t="s">
        <v>75</v>
      </c>
      <c r="B51" s="28">
        <v>4955</v>
      </c>
      <c r="C51" s="28">
        <v>8129</v>
      </c>
      <c r="D51" s="29">
        <f t="shared" si="1"/>
        <v>13084</v>
      </c>
      <c r="E51" s="28">
        <v>2272</v>
      </c>
      <c r="F51" s="28">
        <v>326</v>
      </c>
      <c r="G51" s="28">
        <v>636</v>
      </c>
      <c r="H51" s="28">
        <v>309</v>
      </c>
      <c r="I51" s="28">
        <v>46</v>
      </c>
      <c r="J51" s="30">
        <f t="shared" si="2"/>
        <v>355</v>
      </c>
      <c r="K51" s="31">
        <f t="shared" si="3"/>
        <v>3589</v>
      </c>
      <c r="L51" s="28">
        <v>20</v>
      </c>
      <c r="M51" s="28">
        <v>266</v>
      </c>
      <c r="N51" s="28">
        <v>1210</v>
      </c>
      <c r="O51" s="28">
        <f t="shared" si="4"/>
        <v>16959</v>
      </c>
      <c r="Q51" s="32" t="s">
        <v>75</v>
      </c>
      <c r="R51" s="33">
        <f t="shared" si="8"/>
        <v>29.217524618196826</v>
      </c>
      <c r="S51" s="33">
        <f t="shared" si="8"/>
        <v>47.933250781296067</v>
      </c>
      <c r="T51" s="34">
        <f t="shared" si="7"/>
        <v>77.1507753994929</v>
      </c>
      <c r="U51" s="33">
        <f t="shared" si="7"/>
        <v>13.397016333510232</v>
      </c>
      <c r="V51" s="33">
        <f t="shared" si="7"/>
        <v>1.9222831534878235</v>
      </c>
      <c r="W51" s="33">
        <f t="shared" si="7"/>
        <v>3.7502211215283925</v>
      </c>
      <c r="X51" s="33">
        <f t="shared" si="7"/>
        <v>1.8220413939501148</v>
      </c>
      <c r="Y51" s="33">
        <f t="shared" si="7"/>
        <v>0.27124240816085854</v>
      </c>
      <c r="Z51" s="35">
        <f t="shared" si="7"/>
        <v>2.0932838021109736</v>
      </c>
      <c r="AA51" s="36">
        <f t="shared" si="7"/>
        <v>21.16280441063742</v>
      </c>
      <c r="AB51" s="33">
        <f t="shared" si="7"/>
        <v>0.11793148180906893</v>
      </c>
      <c r="AC51" s="33">
        <f t="shared" si="7"/>
        <v>1.5684887080606169</v>
      </c>
      <c r="AD51" s="33"/>
      <c r="AE51" s="37">
        <f t="shared" si="6"/>
        <v>100</v>
      </c>
    </row>
    <row r="52" spans="1:31" ht="10.5" x14ac:dyDescent="0.35">
      <c r="A52" s="27" t="s">
        <v>76</v>
      </c>
      <c r="B52" s="28">
        <v>5377</v>
      </c>
      <c r="C52" s="28">
        <v>3615</v>
      </c>
      <c r="D52" s="29">
        <f t="shared" si="1"/>
        <v>8992</v>
      </c>
      <c r="E52" s="28">
        <v>1352</v>
      </c>
      <c r="F52" s="28">
        <v>198</v>
      </c>
      <c r="G52" s="28">
        <v>674</v>
      </c>
      <c r="H52" s="28">
        <v>256</v>
      </c>
      <c r="I52" s="28">
        <v>44</v>
      </c>
      <c r="J52" s="30">
        <f t="shared" si="2"/>
        <v>300</v>
      </c>
      <c r="K52" s="31">
        <f t="shared" si="3"/>
        <v>2524</v>
      </c>
      <c r="L52" s="28">
        <v>20</v>
      </c>
      <c r="M52" s="28">
        <v>318</v>
      </c>
      <c r="N52" s="28">
        <v>929</v>
      </c>
      <c r="O52" s="28">
        <f t="shared" si="4"/>
        <v>11854</v>
      </c>
      <c r="Q52" s="32" t="s">
        <v>76</v>
      </c>
      <c r="R52" s="33">
        <f t="shared" si="8"/>
        <v>45.36021596085709</v>
      </c>
      <c r="S52" s="33">
        <f t="shared" si="8"/>
        <v>30.496035093639279</v>
      </c>
      <c r="T52" s="34">
        <f t="shared" si="7"/>
        <v>75.856251054496369</v>
      </c>
      <c r="U52" s="33">
        <f t="shared" si="7"/>
        <v>11.405432765311287</v>
      </c>
      <c r="V52" s="33">
        <f t="shared" si="7"/>
        <v>1.670322254091446</v>
      </c>
      <c r="W52" s="33">
        <f t="shared" si="7"/>
        <v>5.6858444406951234</v>
      </c>
      <c r="X52" s="33">
        <f t="shared" si="7"/>
        <v>2.1596085709465158</v>
      </c>
      <c r="Y52" s="33">
        <f t="shared" si="7"/>
        <v>0.37118272313143247</v>
      </c>
      <c r="Z52" s="35">
        <f t="shared" si="7"/>
        <v>2.5307912940779485</v>
      </c>
      <c r="AA52" s="36">
        <f t="shared" si="7"/>
        <v>21.292390754175806</v>
      </c>
      <c r="AB52" s="33">
        <f t="shared" si="7"/>
        <v>0.16871941960519657</v>
      </c>
      <c r="AC52" s="33">
        <f t="shared" si="7"/>
        <v>2.6826387717226252</v>
      </c>
      <c r="AD52" s="33"/>
      <c r="AE52" s="37">
        <f t="shared" si="6"/>
        <v>99.999999999999986</v>
      </c>
    </row>
    <row r="53" spans="1:31" ht="10.5" x14ac:dyDescent="0.35">
      <c r="A53" s="27" t="s">
        <v>77</v>
      </c>
      <c r="B53" s="28">
        <v>24318</v>
      </c>
      <c r="C53" s="28">
        <v>20242</v>
      </c>
      <c r="D53" s="29">
        <f t="shared" si="1"/>
        <v>44560</v>
      </c>
      <c r="E53" s="28">
        <v>15529</v>
      </c>
      <c r="F53" s="28">
        <v>372</v>
      </c>
      <c r="G53" s="28">
        <v>2965</v>
      </c>
      <c r="H53" s="28">
        <v>1096</v>
      </c>
      <c r="I53" s="28">
        <v>343</v>
      </c>
      <c r="J53" s="30">
        <f t="shared" si="2"/>
        <v>1439</v>
      </c>
      <c r="K53" s="31">
        <f t="shared" si="3"/>
        <v>20305</v>
      </c>
      <c r="L53" s="28">
        <v>93</v>
      </c>
      <c r="M53" s="28">
        <v>1555</v>
      </c>
      <c r="N53" s="28">
        <v>2758</v>
      </c>
      <c r="O53" s="28">
        <f t="shared" si="4"/>
        <v>66513</v>
      </c>
      <c r="Q53" s="32" t="s">
        <v>77</v>
      </c>
      <c r="R53" s="33">
        <f t="shared" si="8"/>
        <v>36.561273735961393</v>
      </c>
      <c r="S53" s="33">
        <f t="shared" si="8"/>
        <v>30.433148407078313</v>
      </c>
      <c r="T53" s="34">
        <f t="shared" si="7"/>
        <v>66.994422143039714</v>
      </c>
      <c r="U53" s="33">
        <f t="shared" si="7"/>
        <v>23.347315562371264</v>
      </c>
      <c r="V53" s="33">
        <f t="shared" si="7"/>
        <v>0.55928916151729735</v>
      </c>
      <c r="W53" s="33">
        <f t="shared" si="7"/>
        <v>4.4577751717709324</v>
      </c>
      <c r="X53" s="33">
        <f t="shared" si="7"/>
        <v>1.6477981747928976</v>
      </c>
      <c r="Y53" s="33">
        <f t="shared" si="7"/>
        <v>0.51568866236675537</v>
      </c>
      <c r="Z53" s="35">
        <f t="shared" si="7"/>
        <v>2.163486837159653</v>
      </c>
      <c r="AA53" s="36">
        <f t="shared" si="7"/>
        <v>30.527866732819149</v>
      </c>
      <c r="AB53" s="33">
        <f t="shared" si="7"/>
        <v>0.13982229037932434</v>
      </c>
      <c r="AC53" s="33">
        <f t="shared" si="7"/>
        <v>2.3378888337618213</v>
      </c>
      <c r="AD53" s="33"/>
      <c r="AE53" s="37">
        <f t="shared" si="6"/>
        <v>100.00000000000001</v>
      </c>
    </row>
    <row r="54" spans="1:31" ht="10.5" x14ac:dyDescent="0.35">
      <c r="A54" s="27" t="s">
        <v>78</v>
      </c>
      <c r="B54" s="28">
        <v>16466</v>
      </c>
      <c r="C54" s="28">
        <v>14847</v>
      </c>
      <c r="D54" s="29">
        <f t="shared" si="1"/>
        <v>31313</v>
      </c>
      <c r="E54" s="28">
        <v>11557</v>
      </c>
      <c r="F54" s="28">
        <v>154</v>
      </c>
      <c r="G54" s="28">
        <v>1851</v>
      </c>
      <c r="H54" s="28">
        <v>1735</v>
      </c>
      <c r="I54" s="28">
        <v>212</v>
      </c>
      <c r="J54" s="30">
        <f t="shared" si="2"/>
        <v>1947</v>
      </c>
      <c r="K54" s="31">
        <f t="shared" si="3"/>
        <v>15509</v>
      </c>
      <c r="L54" s="28">
        <v>61</v>
      </c>
      <c r="M54" s="28">
        <v>651</v>
      </c>
      <c r="N54" s="28">
        <v>2166</v>
      </c>
      <c r="O54" s="28">
        <f t="shared" si="4"/>
        <v>47534</v>
      </c>
      <c r="Q54" s="32" t="s">
        <v>78</v>
      </c>
      <c r="R54" s="33">
        <f t="shared" si="8"/>
        <v>34.640467875625866</v>
      </c>
      <c r="S54" s="33">
        <f t="shared" si="8"/>
        <v>31.234484789834642</v>
      </c>
      <c r="T54" s="34">
        <f t="shared" si="7"/>
        <v>65.874952665460512</v>
      </c>
      <c r="U54" s="33">
        <f t="shared" si="7"/>
        <v>24.313123238103252</v>
      </c>
      <c r="V54" s="33">
        <f t="shared" si="7"/>
        <v>0.32397862582572473</v>
      </c>
      <c r="W54" s="33">
        <f t="shared" si="7"/>
        <v>3.8940547818403672</v>
      </c>
      <c r="X54" s="33">
        <f t="shared" si="7"/>
        <v>3.6500189338157947</v>
      </c>
      <c r="Y54" s="33">
        <f t="shared" si="7"/>
        <v>0.44599654983801068</v>
      </c>
      <c r="Z54" s="35">
        <f t="shared" si="7"/>
        <v>4.0960154836538063</v>
      </c>
      <c r="AA54" s="36">
        <f t="shared" si="7"/>
        <v>32.627172129423151</v>
      </c>
      <c r="AB54" s="33">
        <f t="shared" si="7"/>
        <v>0.12832919594395589</v>
      </c>
      <c r="AC54" s="33">
        <f t="shared" si="7"/>
        <v>1.3695460091723819</v>
      </c>
      <c r="AD54" s="33"/>
      <c r="AE54" s="37">
        <f t="shared" si="6"/>
        <v>100.00000000000003</v>
      </c>
    </row>
    <row r="55" spans="1:31" ht="10.5" x14ac:dyDescent="0.35">
      <c r="A55" s="27" t="s">
        <v>79</v>
      </c>
      <c r="B55" s="28">
        <v>4371</v>
      </c>
      <c r="C55" s="28">
        <v>6400</v>
      </c>
      <c r="D55" s="29">
        <f t="shared" si="1"/>
        <v>10771</v>
      </c>
      <c r="E55" s="28">
        <v>1431</v>
      </c>
      <c r="F55" s="28">
        <v>83</v>
      </c>
      <c r="G55" s="28">
        <v>514</v>
      </c>
      <c r="H55" s="28">
        <v>224</v>
      </c>
      <c r="I55" s="28">
        <v>76</v>
      </c>
      <c r="J55" s="30">
        <f t="shared" si="2"/>
        <v>300</v>
      </c>
      <c r="K55" s="31">
        <f t="shared" si="3"/>
        <v>2328</v>
      </c>
      <c r="L55" s="28">
        <v>21</v>
      </c>
      <c r="M55" s="28">
        <v>296</v>
      </c>
      <c r="N55" s="28">
        <v>736</v>
      </c>
      <c r="O55" s="28">
        <f t="shared" si="4"/>
        <v>13416</v>
      </c>
      <c r="Q55" s="32" t="s">
        <v>79</v>
      </c>
      <c r="R55" s="33">
        <f t="shared" si="8"/>
        <v>32.580500894454381</v>
      </c>
      <c r="S55" s="33">
        <f t="shared" si="8"/>
        <v>47.704233750745381</v>
      </c>
      <c r="T55" s="34">
        <f t="shared" si="7"/>
        <v>80.284734645199762</v>
      </c>
      <c r="U55" s="33">
        <f t="shared" si="7"/>
        <v>10.666368515205725</v>
      </c>
      <c r="V55" s="33">
        <f t="shared" si="7"/>
        <v>0.61866428145497909</v>
      </c>
      <c r="W55" s="33">
        <f t="shared" si="7"/>
        <v>3.8312462731067378</v>
      </c>
      <c r="X55" s="33">
        <f t="shared" si="7"/>
        <v>1.6696481812760882</v>
      </c>
      <c r="Y55" s="33">
        <f t="shared" si="7"/>
        <v>0.56648777579010146</v>
      </c>
      <c r="Z55" s="35">
        <f t="shared" si="7"/>
        <v>2.2361359570661898</v>
      </c>
      <c r="AA55" s="36">
        <f t="shared" si="7"/>
        <v>17.352415026833633</v>
      </c>
      <c r="AB55" s="33">
        <f t="shared" si="7"/>
        <v>0.15652951699463327</v>
      </c>
      <c r="AC55" s="33">
        <f t="shared" si="7"/>
        <v>2.2063208109719739</v>
      </c>
      <c r="AD55" s="33"/>
      <c r="AE55" s="37">
        <f t="shared" si="6"/>
        <v>100.00000000000003</v>
      </c>
    </row>
    <row r="56" spans="1:31" ht="10.5" x14ac:dyDescent="0.35">
      <c r="A56" s="27" t="s">
        <v>80</v>
      </c>
      <c r="B56" s="28">
        <v>19139</v>
      </c>
      <c r="C56" s="28">
        <v>21203</v>
      </c>
      <c r="D56" s="29">
        <f t="shared" si="1"/>
        <v>40342</v>
      </c>
      <c r="E56" s="28">
        <v>20450</v>
      </c>
      <c r="F56" s="28">
        <v>384</v>
      </c>
      <c r="G56" s="28">
        <v>3655</v>
      </c>
      <c r="H56" s="28">
        <v>1386</v>
      </c>
      <c r="I56" s="28">
        <v>226</v>
      </c>
      <c r="J56" s="30">
        <f t="shared" si="2"/>
        <v>1612</v>
      </c>
      <c r="K56" s="31">
        <f t="shared" si="3"/>
        <v>26101</v>
      </c>
      <c r="L56" s="28">
        <v>90</v>
      </c>
      <c r="M56" s="28">
        <v>894</v>
      </c>
      <c r="N56" s="28">
        <v>3206</v>
      </c>
      <c r="O56" s="28">
        <f t="shared" si="4"/>
        <v>67427</v>
      </c>
      <c r="Q56" s="32" t="s">
        <v>80</v>
      </c>
      <c r="R56" s="33">
        <f t="shared" si="8"/>
        <v>28.384771679000991</v>
      </c>
      <c r="S56" s="33">
        <f t="shared" si="8"/>
        <v>31.445859967075503</v>
      </c>
      <c r="T56" s="34">
        <f t="shared" si="7"/>
        <v>59.83063164607649</v>
      </c>
      <c r="U56" s="33">
        <f t="shared" si="7"/>
        <v>30.329096652676231</v>
      </c>
      <c r="V56" s="33">
        <f t="shared" si="7"/>
        <v>0.56950479778130425</v>
      </c>
      <c r="W56" s="33">
        <f t="shared" si="7"/>
        <v>5.4206771767986117</v>
      </c>
      <c r="X56" s="33">
        <f t="shared" si="7"/>
        <v>2.055556379491895</v>
      </c>
      <c r="Y56" s="33">
        <f t="shared" si="7"/>
        <v>0.33517730286087177</v>
      </c>
      <c r="Z56" s="35">
        <f t="shared" si="7"/>
        <v>2.3907336823527667</v>
      </c>
      <c r="AA56" s="36">
        <f t="shared" si="7"/>
        <v>38.710012309608913</v>
      </c>
      <c r="AB56" s="33">
        <f t="shared" si="7"/>
        <v>0.13347768697999318</v>
      </c>
      <c r="AC56" s="33">
        <f t="shared" si="7"/>
        <v>1.3258783573345989</v>
      </c>
      <c r="AD56" s="33"/>
      <c r="AE56" s="37">
        <f t="shared" si="6"/>
        <v>99.999999999999986</v>
      </c>
    </row>
    <row r="57" spans="1:31" ht="10.5" x14ac:dyDescent="0.35">
      <c r="A57" s="27" t="s">
        <v>81</v>
      </c>
      <c r="B57" s="28">
        <v>28087</v>
      </c>
      <c r="C57" s="28">
        <v>22908</v>
      </c>
      <c r="D57" s="29">
        <f t="shared" si="1"/>
        <v>50995</v>
      </c>
      <c r="E57" s="28">
        <v>8284</v>
      </c>
      <c r="F57" s="28">
        <v>506</v>
      </c>
      <c r="G57" s="28">
        <v>2385</v>
      </c>
      <c r="H57" s="28">
        <v>868</v>
      </c>
      <c r="I57" s="28">
        <v>118</v>
      </c>
      <c r="J57" s="30">
        <f t="shared" si="2"/>
        <v>986</v>
      </c>
      <c r="K57" s="31">
        <f t="shared" si="3"/>
        <v>12161</v>
      </c>
      <c r="L57" s="28">
        <v>84</v>
      </c>
      <c r="M57" s="28">
        <v>1975</v>
      </c>
      <c r="N57" s="28">
        <v>3770</v>
      </c>
      <c r="O57" s="28">
        <f t="shared" si="4"/>
        <v>65215</v>
      </c>
      <c r="Q57" s="32" t="s">
        <v>81</v>
      </c>
      <c r="R57" s="33">
        <f t="shared" si="8"/>
        <v>43.068312504791848</v>
      </c>
      <c r="S57" s="33">
        <f t="shared" si="8"/>
        <v>35.126887985892822</v>
      </c>
      <c r="T57" s="34">
        <f t="shared" si="7"/>
        <v>78.195200490684655</v>
      </c>
      <c r="U57" s="33">
        <f t="shared" si="7"/>
        <v>12.70259909530016</v>
      </c>
      <c r="V57" s="33">
        <f t="shared" si="7"/>
        <v>0.77589511615425899</v>
      </c>
      <c r="W57" s="33">
        <f t="shared" si="7"/>
        <v>3.6571340949168132</v>
      </c>
      <c r="X57" s="33">
        <f t="shared" si="7"/>
        <v>1.3309821360116536</v>
      </c>
      <c r="Y57" s="33">
        <f t="shared" si="7"/>
        <v>0.1809399677988193</v>
      </c>
      <c r="Z57" s="35">
        <f t="shared" si="7"/>
        <v>1.5119221038104729</v>
      </c>
      <c r="AA57" s="36">
        <f t="shared" si="7"/>
        <v>18.647550410181708</v>
      </c>
      <c r="AB57" s="33">
        <f t="shared" si="7"/>
        <v>0.12880472283983746</v>
      </c>
      <c r="AC57" s="33">
        <f t="shared" si="7"/>
        <v>3.0284443762937974</v>
      </c>
      <c r="AD57" s="33"/>
      <c r="AE57" s="37">
        <f t="shared" si="6"/>
        <v>100</v>
      </c>
    </row>
    <row r="58" spans="1:31" ht="10.5" x14ac:dyDescent="0.35">
      <c r="A58" s="27" t="s">
        <v>82</v>
      </c>
      <c r="B58" s="28">
        <v>4145</v>
      </c>
      <c r="C58" s="28">
        <v>2834</v>
      </c>
      <c r="D58" s="29">
        <f t="shared" si="1"/>
        <v>6979</v>
      </c>
      <c r="E58" s="28">
        <v>613</v>
      </c>
      <c r="F58" s="28">
        <v>30</v>
      </c>
      <c r="G58" s="28">
        <v>444</v>
      </c>
      <c r="H58" s="28">
        <v>150</v>
      </c>
      <c r="I58" s="28">
        <v>36</v>
      </c>
      <c r="J58" s="30">
        <f t="shared" si="2"/>
        <v>186</v>
      </c>
      <c r="K58" s="31">
        <f t="shared" si="3"/>
        <v>1273</v>
      </c>
      <c r="L58" s="28">
        <v>6</v>
      </c>
      <c r="M58" s="28">
        <v>145</v>
      </c>
      <c r="N58" s="28">
        <v>533</v>
      </c>
      <c r="O58" s="28">
        <f t="shared" si="4"/>
        <v>8403</v>
      </c>
      <c r="Q58" s="32" t="s">
        <v>82</v>
      </c>
      <c r="R58" s="33">
        <f t="shared" si="8"/>
        <v>49.327621087706767</v>
      </c>
      <c r="S58" s="33">
        <f t="shared" si="8"/>
        <v>33.726050220159465</v>
      </c>
      <c r="T58" s="34">
        <f t="shared" si="7"/>
        <v>83.053671307866239</v>
      </c>
      <c r="U58" s="33">
        <f t="shared" si="7"/>
        <v>7.2950136855884811</v>
      </c>
      <c r="V58" s="33">
        <f t="shared" si="7"/>
        <v>0.35701535166012138</v>
      </c>
      <c r="W58" s="33">
        <f t="shared" si="7"/>
        <v>5.2838272045697963</v>
      </c>
      <c r="X58" s="33">
        <f t="shared" si="7"/>
        <v>1.7850767583006071</v>
      </c>
      <c r="Y58" s="33">
        <f t="shared" si="7"/>
        <v>0.42841842199214569</v>
      </c>
      <c r="Z58" s="35">
        <f t="shared" si="7"/>
        <v>2.2134951802927527</v>
      </c>
      <c r="AA58" s="36">
        <f t="shared" si="7"/>
        <v>15.149351422111151</v>
      </c>
      <c r="AB58" s="33">
        <f t="shared" si="7"/>
        <v>7.1403070332024282E-2</v>
      </c>
      <c r="AC58" s="33">
        <f t="shared" si="7"/>
        <v>1.7255741996905869</v>
      </c>
      <c r="AD58" s="33"/>
      <c r="AE58" s="37">
        <f t="shared" si="6"/>
        <v>100.00000000000001</v>
      </c>
    </row>
    <row r="59" spans="1:31" ht="10.5" x14ac:dyDescent="0.35">
      <c r="A59" s="27" t="s">
        <v>83</v>
      </c>
      <c r="B59" s="28">
        <v>2947</v>
      </c>
      <c r="C59" s="28">
        <v>2141</v>
      </c>
      <c r="D59" s="29">
        <f t="shared" si="1"/>
        <v>5088</v>
      </c>
      <c r="E59" s="28">
        <v>406</v>
      </c>
      <c r="F59" s="28">
        <v>135</v>
      </c>
      <c r="G59" s="28">
        <v>416</v>
      </c>
      <c r="H59" s="28">
        <v>47</v>
      </c>
      <c r="I59" s="28">
        <v>10</v>
      </c>
      <c r="J59" s="30">
        <f t="shared" si="2"/>
        <v>57</v>
      </c>
      <c r="K59" s="31">
        <f t="shared" si="3"/>
        <v>1014</v>
      </c>
      <c r="L59" s="28">
        <v>6</v>
      </c>
      <c r="M59" s="28">
        <v>316</v>
      </c>
      <c r="N59" s="28">
        <v>473</v>
      </c>
      <c r="O59" s="28">
        <f t="shared" si="4"/>
        <v>6424</v>
      </c>
      <c r="Q59" s="32" t="s">
        <v>83</v>
      </c>
      <c r="R59" s="33">
        <f t="shared" si="8"/>
        <v>45.874844333748442</v>
      </c>
      <c r="S59" s="33">
        <f t="shared" si="8"/>
        <v>33.328144458281443</v>
      </c>
      <c r="T59" s="34">
        <f t="shared" si="7"/>
        <v>79.202988792029885</v>
      </c>
      <c r="U59" s="33">
        <f t="shared" si="7"/>
        <v>6.3200498132004981</v>
      </c>
      <c r="V59" s="33">
        <f t="shared" si="7"/>
        <v>2.1014943960149441</v>
      </c>
      <c r="W59" s="33">
        <f t="shared" ref="W59:AC84" si="9">G59/$O59*100</f>
        <v>6.4757160647571599</v>
      </c>
      <c r="X59" s="33">
        <f t="shared" si="9"/>
        <v>0.73163138231631375</v>
      </c>
      <c r="Y59" s="33">
        <f t="shared" si="9"/>
        <v>0.1556662515566625</v>
      </c>
      <c r="Z59" s="35">
        <f t="shared" si="9"/>
        <v>0.88729763387297644</v>
      </c>
      <c r="AA59" s="36">
        <f t="shared" si="9"/>
        <v>15.784557907845578</v>
      </c>
      <c r="AB59" s="33">
        <f t="shared" si="9"/>
        <v>9.3399750933997508E-2</v>
      </c>
      <c r="AC59" s="33">
        <f t="shared" si="9"/>
        <v>4.9190535491905356</v>
      </c>
      <c r="AD59" s="33"/>
      <c r="AE59" s="37">
        <f t="shared" si="6"/>
        <v>100</v>
      </c>
    </row>
    <row r="60" spans="1:31" ht="10.5" x14ac:dyDescent="0.35">
      <c r="A60" s="27" t="s">
        <v>84</v>
      </c>
      <c r="B60" s="28">
        <v>2935</v>
      </c>
      <c r="C60" s="28">
        <v>2144</v>
      </c>
      <c r="D60" s="29">
        <f t="shared" si="1"/>
        <v>5079</v>
      </c>
      <c r="E60" s="28">
        <v>416</v>
      </c>
      <c r="F60" s="28">
        <v>70</v>
      </c>
      <c r="G60" s="28">
        <v>280</v>
      </c>
      <c r="H60" s="28">
        <v>45</v>
      </c>
      <c r="I60" s="28">
        <v>13</v>
      </c>
      <c r="J60" s="30">
        <f t="shared" si="2"/>
        <v>58</v>
      </c>
      <c r="K60" s="31">
        <f t="shared" si="3"/>
        <v>824</v>
      </c>
      <c r="L60" s="28">
        <v>9</v>
      </c>
      <c r="M60" s="28">
        <v>144</v>
      </c>
      <c r="N60" s="28">
        <v>574</v>
      </c>
      <c r="O60" s="28">
        <f t="shared" si="4"/>
        <v>6056</v>
      </c>
      <c r="Q60" s="32" t="s">
        <v>84</v>
      </c>
      <c r="R60" s="33">
        <f t="shared" si="8"/>
        <v>48.464332892998677</v>
      </c>
      <c r="S60" s="33">
        <f t="shared" si="8"/>
        <v>35.402906208718626</v>
      </c>
      <c r="T60" s="34">
        <f t="shared" si="8"/>
        <v>83.867239101717303</v>
      </c>
      <c r="U60" s="33">
        <f t="shared" si="8"/>
        <v>6.8692206076618234</v>
      </c>
      <c r="V60" s="33">
        <f t="shared" si="8"/>
        <v>1.1558784676354028</v>
      </c>
      <c r="W60" s="33">
        <f t="shared" si="9"/>
        <v>4.6235138705416112</v>
      </c>
      <c r="X60" s="33">
        <f t="shared" si="9"/>
        <v>0.74306472919418753</v>
      </c>
      <c r="Y60" s="33">
        <f t="shared" si="9"/>
        <v>0.21466314398943198</v>
      </c>
      <c r="Z60" s="35">
        <f t="shared" si="9"/>
        <v>0.95772787318361952</v>
      </c>
      <c r="AA60" s="36">
        <f t="shared" si="9"/>
        <v>13.606340819022458</v>
      </c>
      <c r="AB60" s="33">
        <f t="shared" si="9"/>
        <v>0.1486129458388375</v>
      </c>
      <c r="AC60" s="33">
        <f t="shared" si="9"/>
        <v>2.3778071334213999</v>
      </c>
      <c r="AD60" s="33"/>
      <c r="AE60" s="37">
        <f t="shared" si="6"/>
        <v>99.999999999999986</v>
      </c>
    </row>
    <row r="61" spans="1:31" ht="10.5" x14ac:dyDescent="0.35">
      <c r="A61" s="27" t="s">
        <v>85</v>
      </c>
      <c r="B61" s="28">
        <v>8589</v>
      </c>
      <c r="C61" s="28">
        <v>10094</v>
      </c>
      <c r="D61" s="29">
        <f t="shared" si="1"/>
        <v>18683</v>
      </c>
      <c r="E61" s="28">
        <v>1251</v>
      </c>
      <c r="F61" s="28">
        <v>42</v>
      </c>
      <c r="G61" s="28">
        <v>466</v>
      </c>
      <c r="H61" s="28">
        <v>101</v>
      </c>
      <c r="I61" s="28">
        <v>14</v>
      </c>
      <c r="J61" s="30">
        <f t="shared" si="2"/>
        <v>115</v>
      </c>
      <c r="K61" s="31">
        <f t="shared" si="3"/>
        <v>1874</v>
      </c>
      <c r="L61" s="28">
        <v>7</v>
      </c>
      <c r="M61" s="28">
        <v>238</v>
      </c>
      <c r="N61" s="28">
        <v>581</v>
      </c>
      <c r="O61" s="28">
        <f t="shared" si="4"/>
        <v>20802</v>
      </c>
      <c r="Q61" s="32" t="s">
        <v>85</v>
      </c>
      <c r="R61" s="33">
        <f t="shared" si="8"/>
        <v>41.289299105855207</v>
      </c>
      <c r="S61" s="33">
        <f t="shared" si="8"/>
        <v>48.524180367272379</v>
      </c>
      <c r="T61" s="34">
        <f t="shared" si="8"/>
        <v>89.813479473127586</v>
      </c>
      <c r="U61" s="33">
        <f t="shared" si="8"/>
        <v>6.0138448226132102</v>
      </c>
      <c r="V61" s="33">
        <f t="shared" si="8"/>
        <v>0.2019036631093164</v>
      </c>
      <c r="W61" s="33">
        <f t="shared" si="9"/>
        <v>2.2401692144986058</v>
      </c>
      <c r="X61" s="33">
        <f t="shared" si="9"/>
        <v>0.48553023747716573</v>
      </c>
      <c r="Y61" s="33">
        <f t="shared" si="9"/>
        <v>6.7301221036438805E-2</v>
      </c>
      <c r="Z61" s="35">
        <f t="shared" si="9"/>
        <v>0.55283145851360449</v>
      </c>
      <c r="AA61" s="36">
        <f t="shared" si="9"/>
        <v>9.0087491587347373</v>
      </c>
      <c r="AB61" s="33">
        <f t="shared" si="9"/>
        <v>3.3650610518219402E-2</v>
      </c>
      <c r="AC61" s="33">
        <f t="shared" si="9"/>
        <v>1.1441207576194596</v>
      </c>
      <c r="AD61" s="33"/>
      <c r="AE61" s="37">
        <f t="shared" si="6"/>
        <v>100.00000000000001</v>
      </c>
    </row>
    <row r="62" spans="1:31" ht="10.5" x14ac:dyDescent="0.35">
      <c r="A62" s="27" t="s">
        <v>86</v>
      </c>
      <c r="B62" s="28">
        <v>2417</v>
      </c>
      <c r="C62" s="28">
        <v>1340</v>
      </c>
      <c r="D62" s="29">
        <f t="shared" si="1"/>
        <v>3757</v>
      </c>
      <c r="E62" s="28">
        <v>478</v>
      </c>
      <c r="F62" s="28">
        <v>103</v>
      </c>
      <c r="G62" s="28">
        <v>270</v>
      </c>
      <c r="H62" s="28">
        <v>122</v>
      </c>
      <c r="I62" s="28">
        <v>45</v>
      </c>
      <c r="J62" s="30">
        <f t="shared" si="2"/>
        <v>167</v>
      </c>
      <c r="K62" s="31">
        <f t="shared" si="3"/>
        <v>1018</v>
      </c>
      <c r="L62" s="28">
        <v>10</v>
      </c>
      <c r="M62" s="28">
        <v>138</v>
      </c>
      <c r="N62" s="28">
        <v>385</v>
      </c>
      <c r="O62" s="28">
        <f t="shared" si="4"/>
        <v>4923</v>
      </c>
      <c r="Q62" s="32" t="s">
        <v>86</v>
      </c>
      <c r="R62" s="33">
        <f t="shared" si="8"/>
        <v>49.096079626244162</v>
      </c>
      <c r="S62" s="33">
        <f t="shared" si="8"/>
        <v>27.219175299614058</v>
      </c>
      <c r="T62" s="34">
        <f t="shared" si="8"/>
        <v>76.315254925858213</v>
      </c>
      <c r="U62" s="33">
        <f t="shared" si="8"/>
        <v>9.7095267113548651</v>
      </c>
      <c r="V62" s="33">
        <f t="shared" si="8"/>
        <v>2.0922201909404836</v>
      </c>
      <c r="W62" s="33">
        <f t="shared" si="9"/>
        <v>5.4844606946983543</v>
      </c>
      <c r="X62" s="33">
        <f t="shared" si="9"/>
        <v>2.4781637213081456</v>
      </c>
      <c r="Y62" s="33">
        <f t="shared" si="9"/>
        <v>0.91407678244972579</v>
      </c>
      <c r="Z62" s="35">
        <f t="shared" si="9"/>
        <v>3.3922405037578716</v>
      </c>
      <c r="AA62" s="36">
        <f t="shared" si="9"/>
        <v>20.678448100751574</v>
      </c>
      <c r="AB62" s="33">
        <f t="shared" si="9"/>
        <v>0.20312817387771687</v>
      </c>
      <c r="AC62" s="33">
        <f t="shared" si="9"/>
        <v>2.8031687995124921</v>
      </c>
      <c r="AD62" s="33"/>
      <c r="AE62" s="37">
        <f t="shared" si="6"/>
        <v>100.00000000000001</v>
      </c>
    </row>
    <row r="63" spans="1:31" ht="10.5" x14ac:dyDescent="0.35">
      <c r="A63" s="27" t="s">
        <v>87</v>
      </c>
      <c r="B63" s="28">
        <v>10370</v>
      </c>
      <c r="C63" s="28">
        <v>12344</v>
      </c>
      <c r="D63" s="29">
        <f t="shared" si="1"/>
        <v>22714</v>
      </c>
      <c r="E63" s="28">
        <v>19778</v>
      </c>
      <c r="F63" s="28">
        <v>167</v>
      </c>
      <c r="G63" s="28">
        <v>2956</v>
      </c>
      <c r="H63" s="28">
        <v>1829</v>
      </c>
      <c r="I63" s="28">
        <v>604</v>
      </c>
      <c r="J63" s="30">
        <f t="shared" si="2"/>
        <v>2433</v>
      </c>
      <c r="K63" s="31">
        <f t="shared" si="3"/>
        <v>25334</v>
      </c>
      <c r="L63" s="28">
        <v>77</v>
      </c>
      <c r="M63" s="28">
        <v>683</v>
      </c>
      <c r="N63" s="28">
        <v>3294</v>
      </c>
      <c r="O63" s="28">
        <f t="shared" si="4"/>
        <v>48808</v>
      </c>
      <c r="Q63" s="32" t="s">
        <v>87</v>
      </c>
      <c r="R63" s="33">
        <f t="shared" si="8"/>
        <v>21.246516964432061</v>
      </c>
      <c r="S63" s="33">
        <f t="shared" si="8"/>
        <v>25.290935912145549</v>
      </c>
      <c r="T63" s="34">
        <f t="shared" si="8"/>
        <v>46.537452876577611</v>
      </c>
      <c r="U63" s="33">
        <f t="shared" si="8"/>
        <v>40.522045566300605</v>
      </c>
      <c r="V63" s="33">
        <f t="shared" si="8"/>
        <v>0.34215702343878052</v>
      </c>
      <c r="W63" s="33">
        <f t="shared" si="9"/>
        <v>6.0563841993115881</v>
      </c>
      <c r="X63" s="33">
        <f t="shared" si="9"/>
        <v>3.7473365022127516</v>
      </c>
      <c r="Y63" s="33">
        <f t="shared" si="9"/>
        <v>1.2375020488444517</v>
      </c>
      <c r="Z63" s="35">
        <f t="shared" si="9"/>
        <v>4.9848385510572042</v>
      </c>
      <c r="AA63" s="36">
        <f t="shared" si="9"/>
        <v>51.905425340108181</v>
      </c>
      <c r="AB63" s="33">
        <f t="shared" si="9"/>
        <v>0.15776102278315032</v>
      </c>
      <c r="AC63" s="33">
        <f t="shared" si="9"/>
        <v>1.3993607605310605</v>
      </c>
      <c r="AD63" s="33"/>
      <c r="AE63" s="37">
        <f t="shared" si="6"/>
        <v>100</v>
      </c>
    </row>
    <row r="64" spans="1:31" ht="10.5" x14ac:dyDescent="0.35">
      <c r="A64" s="27" t="s">
        <v>88</v>
      </c>
      <c r="B64" s="28">
        <v>1545</v>
      </c>
      <c r="C64" s="28">
        <v>968</v>
      </c>
      <c r="D64" s="29">
        <f t="shared" si="1"/>
        <v>2513</v>
      </c>
      <c r="E64" s="28">
        <v>110</v>
      </c>
      <c r="F64" s="28">
        <v>40</v>
      </c>
      <c r="G64" s="28">
        <v>186</v>
      </c>
      <c r="H64" s="28">
        <v>18</v>
      </c>
      <c r="I64" s="28">
        <v>0</v>
      </c>
      <c r="J64" s="30">
        <f t="shared" si="2"/>
        <v>18</v>
      </c>
      <c r="K64" s="31">
        <f t="shared" si="3"/>
        <v>354</v>
      </c>
      <c r="L64" s="28">
        <v>3</v>
      </c>
      <c r="M64" s="28">
        <v>99</v>
      </c>
      <c r="N64" s="28">
        <v>263</v>
      </c>
      <c r="O64" s="28">
        <f t="shared" si="4"/>
        <v>2969</v>
      </c>
      <c r="Q64" s="32" t="s">
        <v>88</v>
      </c>
      <c r="R64" s="33">
        <f t="shared" si="8"/>
        <v>52.037723139104074</v>
      </c>
      <c r="S64" s="33">
        <f t="shared" si="8"/>
        <v>32.603570225665209</v>
      </c>
      <c r="T64" s="34">
        <f t="shared" si="8"/>
        <v>84.641293364769282</v>
      </c>
      <c r="U64" s="33">
        <f t="shared" si="8"/>
        <v>3.7049511620074096</v>
      </c>
      <c r="V64" s="33">
        <f t="shared" si="8"/>
        <v>1.3472549680026944</v>
      </c>
      <c r="W64" s="33">
        <f t="shared" si="9"/>
        <v>6.2647356012125286</v>
      </c>
      <c r="X64" s="33">
        <f t="shared" si="9"/>
        <v>0.60626473560121252</v>
      </c>
      <c r="Y64" s="33">
        <f t="shared" si="9"/>
        <v>0</v>
      </c>
      <c r="Z64" s="35">
        <f t="shared" si="9"/>
        <v>0.60626473560121252</v>
      </c>
      <c r="AA64" s="36">
        <f t="shared" si="9"/>
        <v>11.923206466823846</v>
      </c>
      <c r="AB64" s="33">
        <f t="shared" si="9"/>
        <v>0.10104412260020208</v>
      </c>
      <c r="AC64" s="33">
        <f t="shared" si="9"/>
        <v>3.334456045806669</v>
      </c>
      <c r="AD64" s="33"/>
      <c r="AE64" s="37">
        <f t="shared" si="6"/>
        <v>100</v>
      </c>
    </row>
    <row r="65" spans="1:31" ht="10.5" x14ac:dyDescent="0.35">
      <c r="A65" s="27" t="s">
        <v>89</v>
      </c>
      <c r="B65" s="28">
        <v>985</v>
      </c>
      <c r="C65" s="28">
        <v>298</v>
      </c>
      <c r="D65" s="29">
        <f t="shared" si="1"/>
        <v>1283</v>
      </c>
      <c r="E65" s="28">
        <v>125</v>
      </c>
      <c r="F65" s="28">
        <v>5</v>
      </c>
      <c r="G65" s="28">
        <v>72</v>
      </c>
      <c r="H65" s="28">
        <v>9</v>
      </c>
      <c r="I65" s="28">
        <v>0</v>
      </c>
      <c r="J65" s="30">
        <f t="shared" si="2"/>
        <v>9</v>
      </c>
      <c r="K65" s="31">
        <f t="shared" si="3"/>
        <v>211</v>
      </c>
      <c r="L65" s="28">
        <v>3</v>
      </c>
      <c r="M65" s="28">
        <v>44</v>
      </c>
      <c r="N65" s="28">
        <v>108</v>
      </c>
      <c r="O65" s="28">
        <f t="shared" si="4"/>
        <v>1541</v>
      </c>
      <c r="Q65" s="32" t="s">
        <v>89</v>
      </c>
      <c r="R65" s="33">
        <f t="shared" si="8"/>
        <v>63.919532770927965</v>
      </c>
      <c r="S65" s="33">
        <f t="shared" si="8"/>
        <v>19.338092147955873</v>
      </c>
      <c r="T65" s="34">
        <f t="shared" si="8"/>
        <v>83.257624918883849</v>
      </c>
      <c r="U65" s="33">
        <f t="shared" si="8"/>
        <v>8.1116158338741062</v>
      </c>
      <c r="V65" s="33">
        <f t="shared" si="8"/>
        <v>0.32446463335496434</v>
      </c>
      <c r="W65" s="33">
        <f t="shared" si="9"/>
        <v>4.6722907203114863</v>
      </c>
      <c r="X65" s="33">
        <f t="shared" si="9"/>
        <v>0.58403634003893579</v>
      </c>
      <c r="Y65" s="33">
        <f t="shared" si="9"/>
        <v>0</v>
      </c>
      <c r="Z65" s="35">
        <f t="shared" si="9"/>
        <v>0.58403634003893579</v>
      </c>
      <c r="AA65" s="36">
        <f t="shared" si="9"/>
        <v>13.692407527579494</v>
      </c>
      <c r="AB65" s="33">
        <f t="shared" si="9"/>
        <v>0.19467878001297859</v>
      </c>
      <c r="AC65" s="33">
        <f t="shared" si="9"/>
        <v>2.8552887735236858</v>
      </c>
      <c r="AD65" s="33"/>
      <c r="AE65" s="37">
        <f t="shared" si="6"/>
        <v>99.999999999999986</v>
      </c>
    </row>
    <row r="66" spans="1:31" ht="10.5" x14ac:dyDescent="0.35">
      <c r="A66" s="27" t="s">
        <v>90</v>
      </c>
      <c r="B66" s="28">
        <v>5854</v>
      </c>
      <c r="C66" s="28">
        <v>4071</v>
      </c>
      <c r="D66" s="29">
        <f t="shared" si="1"/>
        <v>9925</v>
      </c>
      <c r="E66" s="28">
        <v>914</v>
      </c>
      <c r="F66" s="28">
        <v>159</v>
      </c>
      <c r="G66" s="28">
        <v>576</v>
      </c>
      <c r="H66" s="28">
        <v>141</v>
      </c>
      <c r="I66" s="28">
        <v>67</v>
      </c>
      <c r="J66" s="30">
        <f t="shared" si="2"/>
        <v>208</v>
      </c>
      <c r="K66" s="31">
        <f t="shared" si="3"/>
        <v>1857</v>
      </c>
      <c r="L66" s="28">
        <v>23</v>
      </c>
      <c r="M66" s="28">
        <v>289</v>
      </c>
      <c r="N66" s="28">
        <v>882</v>
      </c>
      <c r="O66" s="28">
        <f t="shared" si="4"/>
        <v>12094</v>
      </c>
      <c r="Q66" s="32" t="s">
        <v>90</v>
      </c>
      <c r="R66" s="33">
        <f t="shared" si="8"/>
        <v>48.404167355713582</v>
      </c>
      <c r="S66" s="33">
        <f t="shared" si="8"/>
        <v>33.661319662642633</v>
      </c>
      <c r="T66" s="34">
        <f t="shared" si="8"/>
        <v>82.065487018356208</v>
      </c>
      <c r="U66" s="33">
        <f t="shared" si="8"/>
        <v>7.5574665123201585</v>
      </c>
      <c r="V66" s="33">
        <f t="shared" si="8"/>
        <v>1.3147015048784521</v>
      </c>
      <c r="W66" s="33">
        <f t="shared" si="9"/>
        <v>4.7626922440879769</v>
      </c>
      <c r="X66" s="33">
        <f t="shared" si="9"/>
        <v>1.1658673722507027</v>
      </c>
      <c r="Y66" s="33">
        <f t="shared" si="9"/>
        <v>0.55399371589217794</v>
      </c>
      <c r="Z66" s="35">
        <f t="shared" si="9"/>
        <v>1.7198610881428809</v>
      </c>
      <c r="AA66" s="36">
        <f t="shared" si="9"/>
        <v>15.35472134942947</v>
      </c>
      <c r="AB66" s="33">
        <f t="shared" si="9"/>
        <v>0.19017694724656856</v>
      </c>
      <c r="AC66" s="33">
        <f t="shared" si="9"/>
        <v>2.3896146849677526</v>
      </c>
      <c r="AD66" s="33"/>
      <c r="AE66" s="37">
        <f t="shared" si="6"/>
        <v>100</v>
      </c>
    </row>
    <row r="67" spans="1:31" ht="10.5" x14ac:dyDescent="0.35">
      <c r="A67" s="27" t="s">
        <v>91</v>
      </c>
      <c r="B67" s="28">
        <v>3197</v>
      </c>
      <c r="C67" s="28">
        <v>1978</v>
      </c>
      <c r="D67" s="29">
        <f t="shared" si="1"/>
        <v>5175</v>
      </c>
      <c r="E67" s="28">
        <v>600</v>
      </c>
      <c r="F67" s="28">
        <v>122</v>
      </c>
      <c r="G67" s="28">
        <v>434</v>
      </c>
      <c r="H67" s="28">
        <v>176</v>
      </c>
      <c r="I67" s="28">
        <v>41</v>
      </c>
      <c r="J67" s="30">
        <f t="shared" si="2"/>
        <v>217</v>
      </c>
      <c r="K67" s="31">
        <f t="shared" si="3"/>
        <v>1373</v>
      </c>
      <c r="L67" s="28">
        <v>23</v>
      </c>
      <c r="M67" s="28">
        <v>263</v>
      </c>
      <c r="N67" s="28">
        <v>398</v>
      </c>
      <c r="O67" s="28">
        <f t="shared" si="4"/>
        <v>6834</v>
      </c>
      <c r="Q67" s="32" t="s">
        <v>91</v>
      </c>
      <c r="R67" s="33">
        <f t="shared" si="8"/>
        <v>46.780801872988</v>
      </c>
      <c r="S67" s="33">
        <f t="shared" si="8"/>
        <v>28.943517705589699</v>
      </c>
      <c r="T67" s="34">
        <f t="shared" si="8"/>
        <v>75.724319578577706</v>
      </c>
      <c r="U67" s="33">
        <f t="shared" si="8"/>
        <v>8.7796312554872689</v>
      </c>
      <c r="V67" s="33">
        <f t="shared" si="8"/>
        <v>1.7851916886157448</v>
      </c>
      <c r="W67" s="33">
        <f t="shared" si="9"/>
        <v>6.3505999414691248</v>
      </c>
      <c r="X67" s="33">
        <f t="shared" si="9"/>
        <v>2.5753585016095992</v>
      </c>
      <c r="Y67" s="33">
        <f t="shared" si="9"/>
        <v>0.59994146912496349</v>
      </c>
      <c r="Z67" s="35">
        <f t="shared" si="9"/>
        <v>3.1752999707345624</v>
      </c>
      <c r="AA67" s="36">
        <f t="shared" si="9"/>
        <v>20.090722856306702</v>
      </c>
      <c r="AB67" s="33">
        <f t="shared" si="9"/>
        <v>0.33655253146034536</v>
      </c>
      <c r="AC67" s="33">
        <f t="shared" si="9"/>
        <v>3.8484050336552533</v>
      </c>
      <c r="AD67" s="33"/>
      <c r="AE67" s="37">
        <f t="shared" si="6"/>
        <v>100</v>
      </c>
    </row>
    <row r="68" spans="1:31" ht="10.5" x14ac:dyDescent="0.35">
      <c r="A68" s="27" t="s">
        <v>92</v>
      </c>
      <c r="B68" s="28">
        <v>13334</v>
      </c>
      <c r="C68" s="28">
        <v>11635</v>
      </c>
      <c r="D68" s="29">
        <f t="shared" si="1"/>
        <v>24969</v>
      </c>
      <c r="E68" s="28">
        <v>17369</v>
      </c>
      <c r="F68" s="28">
        <v>159</v>
      </c>
      <c r="G68" s="28">
        <v>2576</v>
      </c>
      <c r="H68" s="28">
        <v>1059</v>
      </c>
      <c r="I68" s="28">
        <v>257</v>
      </c>
      <c r="J68" s="30">
        <f t="shared" si="2"/>
        <v>1316</v>
      </c>
      <c r="K68" s="31">
        <f t="shared" si="3"/>
        <v>21420</v>
      </c>
      <c r="L68" s="28">
        <v>62</v>
      </c>
      <c r="M68" s="28">
        <v>777</v>
      </c>
      <c r="N68" s="28">
        <v>2436</v>
      </c>
      <c r="O68" s="28">
        <f t="shared" si="4"/>
        <v>47228</v>
      </c>
      <c r="Q68" s="32" t="s">
        <v>92</v>
      </c>
      <c r="R68" s="33">
        <f t="shared" si="8"/>
        <v>28.233251460997717</v>
      </c>
      <c r="S68" s="33">
        <f t="shared" si="8"/>
        <v>24.635809265689844</v>
      </c>
      <c r="T68" s="34">
        <f t="shared" si="8"/>
        <v>52.869060726687557</v>
      </c>
      <c r="U68" s="33">
        <f t="shared" si="8"/>
        <v>36.776912001355129</v>
      </c>
      <c r="V68" s="33">
        <f t="shared" si="8"/>
        <v>0.33666469043787584</v>
      </c>
      <c r="W68" s="33">
        <f t="shared" si="9"/>
        <v>5.454391462691623</v>
      </c>
      <c r="X68" s="33">
        <f t="shared" si="9"/>
        <v>2.2423138815956634</v>
      </c>
      <c r="Y68" s="33">
        <f t="shared" si="9"/>
        <v>0.54416871347505713</v>
      </c>
      <c r="Z68" s="35">
        <f t="shared" si="9"/>
        <v>2.7864825950707206</v>
      </c>
      <c r="AA68" s="36">
        <f t="shared" si="9"/>
        <v>45.354450749555347</v>
      </c>
      <c r="AB68" s="33">
        <f t="shared" si="9"/>
        <v>0.13127805539086981</v>
      </c>
      <c r="AC68" s="33">
        <f t="shared" si="9"/>
        <v>1.6452104683662232</v>
      </c>
      <c r="AD68" s="33"/>
      <c r="AE68" s="37">
        <f t="shared" si="6"/>
        <v>100</v>
      </c>
    </row>
    <row r="69" spans="1:31" ht="10.5" x14ac:dyDescent="0.35">
      <c r="A69" s="27" t="s">
        <v>93</v>
      </c>
      <c r="B69" s="28">
        <v>2443</v>
      </c>
      <c r="C69" s="28">
        <v>1303</v>
      </c>
      <c r="D69" s="29">
        <f t="shared" si="1"/>
        <v>3746</v>
      </c>
      <c r="E69" s="28">
        <v>432</v>
      </c>
      <c r="F69" s="28">
        <v>81</v>
      </c>
      <c r="G69" s="28">
        <v>227</v>
      </c>
      <c r="H69" s="28">
        <v>61</v>
      </c>
      <c r="I69" s="28">
        <v>28</v>
      </c>
      <c r="J69" s="30">
        <f t="shared" si="2"/>
        <v>89</v>
      </c>
      <c r="K69" s="31">
        <f t="shared" si="3"/>
        <v>829</v>
      </c>
      <c r="L69" s="28">
        <v>9</v>
      </c>
      <c r="M69" s="28">
        <v>135</v>
      </c>
      <c r="N69" s="28">
        <v>444</v>
      </c>
      <c r="O69" s="28">
        <f t="shared" si="4"/>
        <v>4719</v>
      </c>
      <c r="Q69" s="32" t="s">
        <v>93</v>
      </c>
      <c r="R69" s="33">
        <f t="shared" si="8"/>
        <v>51.769442678533586</v>
      </c>
      <c r="S69" s="33">
        <f t="shared" si="8"/>
        <v>27.611782157236703</v>
      </c>
      <c r="T69" s="34">
        <f t="shared" si="8"/>
        <v>79.381224835770297</v>
      </c>
      <c r="U69" s="33">
        <f t="shared" si="8"/>
        <v>9.1544818817546094</v>
      </c>
      <c r="V69" s="33">
        <f t="shared" si="8"/>
        <v>1.7164653528289893</v>
      </c>
      <c r="W69" s="33">
        <f t="shared" si="9"/>
        <v>4.8103411739775375</v>
      </c>
      <c r="X69" s="33">
        <f t="shared" si="9"/>
        <v>1.2926467471922019</v>
      </c>
      <c r="Y69" s="33">
        <f t="shared" si="9"/>
        <v>0.59334604789150247</v>
      </c>
      <c r="Z69" s="35">
        <f t="shared" si="9"/>
        <v>1.8859927950837043</v>
      </c>
      <c r="AA69" s="36">
        <f t="shared" si="9"/>
        <v>17.567281203644843</v>
      </c>
      <c r="AB69" s="33">
        <f t="shared" si="9"/>
        <v>0.19071837253655435</v>
      </c>
      <c r="AC69" s="33">
        <f t="shared" si="9"/>
        <v>2.8607755880483152</v>
      </c>
      <c r="AD69" s="33"/>
      <c r="AE69" s="37">
        <f t="shared" si="6"/>
        <v>100</v>
      </c>
    </row>
    <row r="70" spans="1:31" ht="10.5" x14ac:dyDescent="0.35">
      <c r="A70" s="27" t="s">
        <v>94</v>
      </c>
      <c r="B70" s="28">
        <v>5581</v>
      </c>
      <c r="C70" s="28">
        <v>5265</v>
      </c>
      <c r="D70" s="29">
        <f t="shared" ref="D70:D84" si="10">SUM(B70:C70)</f>
        <v>10846</v>
      </c>
      <c r="E70" s="28">
        <v>1651</v>
      </c>
      <c r="F70" s="28">
        <v>93</v>
      </c>
      <c r="G70" s="28">
        <v>678</v>
      </c>
      <c r="H70" s="28">
        <v>46</v>
      </c>
      <c r="I70" s="28">
        <v>24</v>
      </c>
      <c r="J70" s="30">
        <f t="shared" ref="J70:J84" si="11">SUM(H70:I70)</f>
        <v>70</v>
      </c>
      <c r="K70" s="31">
        <f t="shared" ref="K70:K84" si="12">SUM(E70:I70)</f>
        <v>2492</v>
      </c>
      <c r="L70" s="28">
        <v>10</v>
      </c>
      <c r="M70" s="28">
        <v>366</v>
      </c>
      <c r="N70" s="28">
        <v>663</v>
      </c>
      <c r="O70" s="28">
        <f t="shared" ref="O70:O84" si="13">SUM(B70:C70,E70:I70,L70:M70)</f>
        <v>13714</v>
      </c>
      <c r="Q70" s="32" t="s">
        <v>94</v>
      </c>
      <c r="R70" s="33">
        <f t="shared" si="8"/>
        <v>40.695639492489427</v>
      </c>
      <c r="S70" s="33">
        <f t="shared" si="8"/>
        <v>38.391424821350448</v>
      </c>
      <c r="T70" s="34">
        <f t="shared" si="8"/>
        <v>79.087064313839875</v>
      </c>
      <c r="U70" s="33">
        <f t="shared" si="8"/>
        <v>12.038792474843225</v>
      </c>
      <c r="V70" s="33">
        <f t="shared" si="8"/>
        <v>0.67813912789849784</v>
      </c>
      <c r="W70" s="33">
        <f t="shared" si="9"/>
        <v>4.9438529969374363</v>
      </c>
      <c r="X70" s="33">
        <f t="shared" si="9"/>
        <v>0.3354236546594721</v>
      </c>
      <c r="Y70" s="33">
        <f t="shared" si="9"/>
        <v>0.17500364590928977</v>
      </c>
      <c r="Z70" s="35">
        <f t="shared" si="9"/>
        <v>0.51042730056876184</v>
      </c>
      <c r="AA70" s="36">
        <f t="shared" si="9"/>
        <v>18.171211900247922</v>
      </c>
      <c r="AB70" s="33">
        <f t="shared" si="9"/>
        <v>7.291818579553741E-2</v>
      </c>
      <c r="AC70" s="33">
        <f t="shared" si="9"/>
        <v>2.6688056001166691</v>
      </c>
      <c r="AD70" s="33"/>
      <c r="AE70" s="37">
        <f t="shared" ref="AE70:AE83" si="14">SUM(R70:S70,U70:Y70,AB70:AC70)</f>
        <v>100.00000000000001</v>
      </c>
    </row>
    <row r="71" spans="1:31" ht="10.5" x14ac:dyDescent="0.35">
      <c r="A71" s="27" t="s">
        <v>95</v>
      </c>
      <c r="B71" s="28">
        <v>2954</v>
      </c>
      <c r="C71" s="28">
        <v>2266</v>
      </c>
      <c r="D71" s="29">
        <f t="shared" si="10"/>
        <v>5220</v>
      </c>
      <c r="E71" s="28">
        <v>914</v>
      </c>
      <c r="F71" s="28">
        <v>330</v>
      </c>
      <c r="G71" s="28">
        <v>617</v>
      </c>
      <c r="H71" s="28">
        <v>323</v>
      </c>
      <c r="I71" s="28">
        <v>76</v>
      </c>
      <c r="J71" s="30">
        <f t="shared" si="11"/>
        <v>399</v>
      </c>
      <c r="K71" s="31">
        <f t="shared" si="12"/>
        <v>2260</v>
      </c>
      <c r="L71" s="28">
        <v>33</v>
      </c>
      <c r="M71" s="28">
        <v>208</v>
      </c>
      <c r="N71" s="28">
        <v>782</v>
      </c>
      <c r="O71" s="28">
        <f t="shared" si="13"/>
        <v>7721</v>
      </c>
      <c r="Q71" s="32" t="s">
        <v>95</v>
      </c>
      <c r="R71" s="33">
        <f t="shared" si="8"/>
        <v>38.259292837715321</v>
      </c>
      <c r="S71" s="33">
        <f t="shared" si="8"/>
        <v>29.348529983162802</v>
      </c>
      <c r="T71" s="34">
        <f t="shared" si="8"/>
        <v>67.607822820878127</v>
      </c>
      <c r="U71" s="33">
        <f t="shared" si="8"/>
        <v>11.837844838751458</v>
      </c>
      <c r="V71" s="33">
        <f t="shared" si="8"/>
        <v>4.2740577645382718</v>
      </c>
      <c r="W71" s="33">
        <f t="shared" si="9"/>
        <v>7.9911928506670113</v>
      </c>
      <c r="X71" s="33">
        <f t="shared" si="9"/>
        <v>4.1833959331692787</v>
      </c>
      <c r="Y71" s="33">
        <f t="shared" si="9"/>
        <v>0.98432845486335963</v>
      </c>
      <c r="Z71" s="35">
        <f t="shared" si="9"/>
        <v>5.1677243880326387</v>
      </c>
      <c r="AA71" s="36">
        <f t="shared" si="9"/>
        <v>29.270819841989383</v>
      </c>
      <c r="AB71" s="33">
        <f t="shared" si="9"/>
        <v>0.42740577645382727</v>
      </c>
      <c r="AC71" s="33">
        <f t="shared" si="9"/>
        <v>2.6939515606786686</v>
      </c>
      <c r="AD71" s="33"/>
      <c r="AE71" s="37">
        <f t="shared" si="14"/>
        <v>99.999999999999986</v>
      </c>
    </row>
    <row r="72" spans="1:31" ht="10.5" x14ac:dyDescent="0.35">
      <c r="A72" s="27" t="s">
        <v>96</v>
      </c>
      <c r="B72" s="28">
        <v>1217</v>
      </c>
      <c r="C72" s="28">
        <v>731</v>
      </c>
      <c r="D72" s="29">
        <f t="shared" si="10"/>
        <v>1948</v>
      </c>
      <c r="E72" s="28">
        <v>127</v>
      </c>
      <c r="F72" s="28">
        <v>31</v>
      </c>
      <c r="G72" s="28">
        <v>179</v>
      </c>
      <c r="H72" s="28">
        <v>19</v>
      </c>
      <c r="I72" s="28">
        <v>9</v>
      </c>
      <c r="J72" s="30">
        <f t="shared" si="11"/>
        <v>28</v>
      </c>
      <c r="K72" s="31">
        <f t="shared" si="12"/>
        <v>365</v>
      </c>
      <c r="L72" s="28">
        <v>0</v>
      </c>
      <c r="M72" s="28">
        <v>89</v>
      </c>
      <c r="N72" s="28">
        <v>223</v>
      </c>
      <c r="O72" s="28">
        <f t="shared" si="13"/>
        <v>2402</v>
      </c>
      <c r="Q72" s="32" t="s">
        <v>96</v>
      </c>
      <c r="R72" s="33">
        <f t="shared" si="8"/>
        <v>50.666111573688589</v>
      </c>
      <c r="S72" s="33">
        <f t="shared" si="8"/>
        <v>30.432972522897582</v>
      </c>
      <c r="T72" s="34">
        <f t="shared" si="8"/>
        <v>81.099084096586182</v>
      </c>
      <c r="U72" s="33">
        <f t="shared" si="8"/>
        <v>5.2872606161532056</v>
      </c>
      <c r="V72" s="33">
        <f t="shared" si="8"/>
        <v>1.2905911740216487</v>
      </c>
      <c r="W72" s="33">
        <f t="shared" si="9"/>
        <v>7.4521232306411322</v>
      </c>
      <c r="X72" s="33">
        <f t="shared" si="9"/>
        <v>0.79100749375520407</v>
      </c>
      <c r="Y72" s="33">
        <f t="shared" si="9"/>
        <v>0.37468776019983346</v>
      </c>
      <c r="Z72" s="35">
        <f t="shared" si="9"/>
        <v>1.1656952539550374</v>
      </c>
      <c r="AA72" s="36">
        <f t="shared" si="9"/>
        <v>15.195670274771025</v>
      </c>
      <c r="AB72" s="33">
        <f t="shared" si="9"/>
        <v>0</v>
      </c>
      <c r="AC72" s="33">
        <f t="shared" si="9"/>
        <v>3.7052456286427975</v>
      </c>
      <c r="AD72" s="33"/>
      <c r="AE72" s="37">
        <f t="shared" si="14"/>
        <v>99.999999999999986</v>
      </c>
    </row>
    <row r="73" spans="1:31" ht="10.5" x14ac:dyDescent="0.35">
      <c r="A73" s="27" t="s">
        <v>97</v>
      </c>
      <c r="B73" s="28">
        <v>4928</v>
      </c>
      <c r="C73" s="28">
        <v>3812</v>
      </c>
      <c r="D73" s="29">
        <f t="shared" si="10"/>
        <v>8740</v>
      </c>
      <c r="E73" s="28">
        <v>1484</v>
      </c>
      <c r="F73" s="28">
        <v>110</v>
      </c>
      <c r="G73" s="28">
        <v>631</v>
      </c>
      <c r="H73" s="28">
        <v>378</v>
      </c>
      <c r="I73" s="28">
        <v>69</v>
      </c>
      <c r="J73" s="30">
        <f t="shared" si="11"/>
        <v>447</v>
      </c>
      <c r="K73" s="31">
        <f t="shared" si="12"/>
        <v>2672</v>
      </c>
      <c r="L73" s="28">
        <v>14</v>
      </c>
      <c r="M73" s="28">
        <v>213</v>
      </c>
      <c r="N73" s="28">
        <v>910</v>
      </c>
      <c r="O73" s="28">
        <f t="shared" si="13"/>
        <v>11639</v>
      </c>
      <c r="Q73" s="32" t="s">
        <v>97</v>
      </c>
      <c r="R73" s="33">
        <f t="shared" si="8"/>
        <v>42.340407251482084</v>
      </c>
      <c r="S73" s="33">
        <f t="shared" si="8"/>
        <v>32.751954635277947</v>
      </c>
      <c r="T73" s="34">
        <f t="shared" si="8"/>
        <v>75.092361886760031</v>
      </c>
      <c r="U73" s="33">
        <f t="shared" si="8"/>
        <v>12.750236274594037</v>
      </c>
      <c r="V73" s="33">
        <f t="shared" si="8"/>
        <v>0.94509837614915382</v>
      </c>
      <c r="W73" s="33">
        <f t="shared" si="9"/>
        <v>5.4214279577283273</v>
      </c>
      <c r="X73" s="33">
        <f t="shared" si="9"/>
        <v>3.2477016925852737</v>
      </c>
      <c r="Y73" s="33">
        <f t="shared" si="9"/>
        <v>0.59283443594810559</v>
      </c>
      <c r="Z73" s="35">
        <f t="shared" si="9"/>
        <v>3.8405361285333792</v>
      </c>
      <c r="AA73" s="36">
        <f t="shared" si="9"/>
        <v>22.957298737004898</v>
      </c>
      <c r="AB73" s="33">
        <f t="shared" si="9"/>
        <v>0.12028524787352865</v>
      </c>
      <c r="AC73" s="33">
        <f t="shared" si="9"/>
        <v>1.830054128361543</v>
      </c>
      <c r="AD73" s="33"/>
      <c r="AE73" s="37">
        <f t="shared" si="14"/>
        <v>99.999999999999972</v>
      </c>
    </row>
    <row r="74" spans="1:31" ht="10.5" x14ac:dyDescent="0.35">
      <c r="A74" s="27" t="s">
        <v>98</v>
      </c>
      <c r="B74" s="28">
        <v>5207</v>
      </c>
      <c r="C74" s="28">
        <v>4508</v>
      </c>
      <c r="D74" s="29">
        <f t="shared" si="10"/>
        <v>9715</v>
      </c>
      <c r="E74" s="28">
        <v>2394</v>
      </c>
      <c r="F74" s="28">
        <v>132</v>
      </c>
      <c r="G74" s="28">
        <v>747</v>
      </c>
      <c r="H74" s="28">
        <v>573</v>
      </c>
      <c r="I74" s="28">
        <v>126</v>
      </c>
      <c r="J74" s="30">
        <f t="shared" si="11"/>
        <v>699</v>
      </c>
      <c r="K74" s="31">
        <f t="shared" si="12"/>
        <v>3972</v>
      </c>
      <c r="L74" s="28">
        <v>24</v>
      </c>
      <c r="M74" s="28">
        <v>255</v>
      </c>
      <c r="N74" s="28">
        <v>757</v>
      </c>
      <c r="O74" s="28">
        <f t="shared" si="13"/>
        <v>13966</v>
      </c>
      <c r="Q74" s="32" t="s">
        <v>98</v>
      </c>
      <c r="R74" s="33">
        <f t="shared" si="8"/>
        <v>37.283402549047686</v>
      </c>
      <c r="S74" s="33">
        <f t="shared" si="8"/>
        <v>32.278390376628955</v>
      </c>
      <c r="T74" s="34">
        <f t="shared" si="8"/>
        <v>69.561792925676642</v>
      </c>
      <c r="U74" s="33">
        <f t="shared" si="8"/>
        <v>17.141629672060716</v>
      </c>
      <c r="V74" s="33">
        <f t="shared" si="8"/>
        <v>0.94515251324645577</v>
      </c>
      <c r="W74" s="33">
        <f t="shared" si="9"/>
        <v>5.3487039954174422</v>
      </c>
      <c r="X74" s="33">
        <f t="shared" si="9"/>
        <v>4.1028211370471146</v>
      </c>
      <c r="Y74" s="33">
        <f t="shared" si="9"/>
        <v>0.90219103537161682</v>
      </c>
      <c r="Z74" s="35">
        <f t="shared" si="9"/>
        <v>5.0050121724187306</v>
      </c>
      <c r="AA74" s="36">
        <f t="shared" si="9"/>
        <v>28.440498353143351</v>
      </c>
      <c r="AB74" s="33">
        <f t="shared" si="9"/>
        <v>0.17184591149935557</v>
      </c>
      <c r="AC74" s="33">
        <f t="shared" si="9"/>
        <v>1.8258628096806531</v>
      </c>
      <c r="AD74" s="33"/>
      <c r="AE74" s="37">
        <f t="shared" si="14"/>
        <v>100</v>
      </c>
    </row>
    <row r="75" spans="1:31" ht="10.5" x14ac:dyDescent="0.35">
      <c r="A75" s="27" t="s">
        <v>99</v>
      </c>
      <c r="B75" s="28">
        <v>7577</v>
      </c>
      <c r="C75" s="28">
        <v>5839</v>
      </c>
      <c r="D75" s="29">
        <f t="shared" si="10"/>
        <v>13416</v>
      </c>
      <c r="E75" s="28">
        <v>2165</v>
      </c>
      <c r="F75" s="28">
        <v>304</v>
      </c>
      <c r="G75" s="28">
        <v>764</v>
      </c>
      <c r="H75" s="28">
        <v>379</v>
      </c>
      <c r="I75" s="28">
        <v>79</v>
      </c>
      <c r="J75" s="30">
        <f t="shared" si="11"/>
        <v>458</v>
      </c>
      <c r="K75" s="31">
        <f t="shared" si="12"/>
        <v>3691</v>
      </c>
      <c r="L75" s="28">
        <v>27</v>
      </c>
      <c r="M75" s="28">
        <v>428</v>
      </c>
      <c r="N75" s="28">
        <v>1333</v>
      </c>
      <c r="O75" s="28">
        <f t="shared" si="13"/>
        <v>17562</v>
      </c>
      <c r="Q75" s="32" t="s">
        <v>99</v>
      </c>
      <c r="R75" s="33">
        <f t="shared" si="8"/>
        <v>43.14428880537524</v>
      </c>
      <c r="S75" s="33">
        <f t="shared" si="8"/>
        <v>33.24792164901492</v>
      </c>
      <c r="T75" s="34">
        <f t="shared" si="8"/>
        <v>76.392210454390167</v>
      </c>
      <c r="U75" s="33">
        <f t="shared" si="8"/>
        <v>12.327753103291197</v>
      </c>
      <c r="V75" s="33">
        <f t="shared" si="8"/>
        <v>1.7310101355198726</v>
      </c>
      <c r="W75" s="33">
        <f t="shared" si="9"/>
        <v>4.3503017879512589</v>
      </c>
      <c r="X75" s="33">
        <f t="shared" si="9"/>
        <v>2.1580685571119465</v>
      </c>
      <c r="Y75" s="33">
        <f t="shared" si="9"/>
        <v>0.44983487074365103</v>
      </c>
      <c r="Z75" s="35">
        <f t="shared" si="9"/>
        <v>2.6079034278555975</v>
      </c>
      <c r="AA75" s="36">
        <f t="shared" si="9"/>
        <v>21.016968454617928</v>
      </c>
      <c r="AB75" s="33">
        <f t="shared" si="9"/>
        <v>0.15374103177314657</v>
      </c>
      <c r="AC75" s="33">
        <f t="shared" si="9"/>
        <v>2.437080059218768</v>
      </c>
      <c r="AD75" s="33"/>
      <c r="AE75" s="37">
        <f t="shared" si="14"/>
        <v>100</v>
      </c>
    </row>
    <row r="76" spans="1:31" ht="10.5" x14ac:dyDescent="0.35">
      <c r="A76" s="27" t="s">
        <v>100</v>
      </c>
      <c r="B76" s="28">
        <v>952</v>
      </c>
      <c r="C76" s="28">
        <v>328</v>
      </c>
      <c r="D76" s="29">
        <f t="shared" si="10"/>
        <v>1280</v>
      </c>
      <c r="E76" s="28">
        <v>45</v>
      </c>
      <c r="F76" s="28">
        <v>48</v>
      </c>
      <c r="G76" s="28">
        <v>119</v>
      </c>
      <c r="H76" s="28">
        <v>20</v>
      </c>
      <c r="I76" s="28">
        <v>4</v>
      </c>
      <c r="J76" s="30">
        <f t="shared" si="11"/>
        <v>24</v>
      </c>
      <c r="K76" s="31">
        <f t="shared" si="12"/>
        <v>236</v>
      </c>
      <c r="L76" s="28">
        <v>0</v>
      </c>
      <c r="M76" s="28">
        <v>123</v>
      </c>
      <c r="N76" s="28">
        <v>163</v>
      </c>
      <c r="O76" s="28">
        <f t="shared" si="13"/>
        <v>1639</v>
      </c>
      <c r="Q76" s="32" t="s">
        <v>100</v>
      </c>
      <c r="R76" s="33">
        <f t="shared" si="8"/>
        <v>58.084197681513118</v>
      </c>
      <c r="S76" s="33">
        <f t="shared" si="8"/>
        <v>20.012202562538135</v>
      </c>
      <c r="T76" s="34">
        <f t="shared" si="8"/>
        <v>78.096400244051253</v>
      </c>
      <c r="U76" s="33">
        <f t="shared" si="8"/>
        <v>2.7455765710799267</v>
      </c>
      <c r="V76" s="33">
        <f t="shared" si="8"/>
        <v>2.9286150091519221</v>
      </c>
      <c r="W76" s="33">
        <f t="shared" si="9"/>
        <v>7.2605247101891397</v>
      </c>
      <c r="X76" s="33">
        <f t="shared" si="9"/>
        <v>1.2202562538133008</v>
      </c>
      <c r="Y76" s="33">
        <f t="shared" si="9"/>
        <v>0.24405125076266015</v>
      </c>
      <c r="Z76" s="35">
        <f t="shared" si="9"/>
        <v>1.464307504575961</v>
      </c>
      <c r="AA76" s="36">
        <f t="shared" si="9"/>
        <v>14.399023794996948</v>
      </c>
      <c r="AB76" s="33">
        <f t="shared" si="9"/>
        <v>0</v>
      </c>
      <c r="AC76" s="33">
        <f t="shared" si="9"/>
        <v>7.5045759609517999</v>
      </c>
      <c r="AD76" s="33"/>
      <c r="AE76" s="37">
        <f t="shared" si="14"/>
        <v>100.00000000000001</v>
      </c>
    </row>
    <row r="77" spans="1:31" ht="10.5" x14ac:dyDescent="0.35">
      <c r="A77" s="27" t="s">
        <v>101</v>
      </c>
      <c r="B77" s="28">
        <v>22672</v>
      </c>
      <c r="C77" s="28">
        <v>20045</v>
      </c>
      <c r="D77" s="29">
        <f t="shared" si="10"/>
        <v>42717</v>
      </c>
      <c r="E77" s="28">
        <v>13713</v>
      </c>
      <c r="F77" s="28">
        <v>494</v>
      </c>
      <c r="G77" s="28">
        <v>2756</v>
      </c>
      <c r="H77" s="28">
        <v>1062</v>
      </c>
      <c r="I77" s="28">
        <v>348</v>
      </c>
      <c r="J77" s="30">
        <f t="shared" si="11"/>
        <v>1410</v>
      </c>
      <c r="K77" s="31">
        <f t="shared" si="12"/>
        <v>18373</v>
      </c>
      <c r="L77" s="28">
        <v>102</v>
      </c>
      <c r="M77" s="28">
        <v>1533</v>
      </c>
      <c r="N77" s="28">
        <v>2387</v>
      </c>
      <c r="O77" s="28">
        <f t="shared" si="13"/>
        <v>62725</v>
      </c>
      <c r="Q77" s="32" t="s">
        <v>101</v>
      </c>
      <c r="R77" s="33">
        <f t="shared" si="8"/>
        <v>36.145077720207254</v>
      </c>
      <c r="S77" s="33">
        <f t="shared" si="8"/>
        <v>31.956954962136308</v>
      </c>
      <c r="T77" s="34">
        <f t="shared" si="8"/>
        <v>68.102032682343562</v>
      </c>
      <c r="U77" s="33">
        <f t="shared" si="8"/>
        <v>21.862096452770029</v>
      </c>
      <c r="V77" s="33">
        <f t="shared" si="8"/>
        <v>0.78756476683937826</v>
      </c>
      <c r="W77" s="33">
        <f t="shared" si="9"/>
        <v>4.3937823834196896</v>
      </c>
      <c r="X77" s="33">
        <f t="shared" si="9"/>
        <v>1.6931048226385015</v>
      </c>
      <c r="Y77" s="33">
        <f t="shared" si="9"/>
        <v>0.55480271024312466</v>
      </c>
      <c r="Z77" s="35">
        <f t="shared" si="9"/>
        <v>2.247907532881626</v>
      </c>
      <c r="AA77" s="36">
        <f t="shared" si="9"/>
        <v>29.29135113591072</v>
      </c>
      <c r="AB77" s="33">
        <f t="shared" si="9"/>
        <v>0.16261458748505381</v>
      </c>
      <c r="AC77" s="33">
        <f t="shared" si="9"/>
        <v>2.4440015942606617</v>
      </c>
      <c r="AD77" s="33"/>
      <c r="AE77" s="37">
        <f t="shared" si="14"/>
        <v>100</v>
      </c>
    </row>
    <row r="78" spans="1:31" ht="10.5" x14ac:dyDescent="0.35">
      <c r="A78" s="27" t="s">
        <v>102</v>
      </c>
      <c r="B78" s="28">
        <v>21227</v>
      </c>
      <c r="C78" s="28">
        <v>33705</v>
      </c>
      <c r="D78" s="29">
        <f t="shared" si="10"/>
        <v>54932</v>
      </c>
      <c r="E78" s="28">
        <v>15049</v>
      </c>
      <c r="F78" s="28">
        <v>541</v>
      </c>
      <c r="G78" s="28">
        <v>2486</v>
      </c>
      <c r="H78" s="28">
        <v>672</v>
      </c>
      <c r="I78" s="28">
        <v>205</v>
      </c>
      <c r="J78" s="30">
        <f t="shared" si="11"/>
        <v>877</v>
      </c>
      <c r="K78" s="31">
        <f t="shared" si="12"/>
        <v>18953</v>
      </c>
      <c r="L78" s="28">
        <v>101</v>
      </c>
      <c r="M78" s="28">
        <v>1079</v>
      </c>
      <c r="N78" s="28">
        <v>3729</v>
      </c>
      <c r="O78" s="28">
        <f t="shared" si="13"/>
        <v>75065</v>
      </c>
      <c r="Q78" s="32" t="s">
        <v>102</v>
      </c>
      <c r="R78" s="33">
        <f t="shared" si="8"/>
        <v>28.27815892892826</v>
      </c>
      <c r="S78" s="33">
        <f t="shared" si="8"/>
        <v>44.901085725704384</v>
      </c>
      <c r="T78" s="34">
        <f t="shared" si="8"/>
        <v>73.17924465463264</v>
      </c>
      <c r="U78" s="33">
        <f t="shared" si="8"/>
        <v>20.047958436022114</v>
      </c>
      <c r="V78" s="33">
        <f t="shared" si="8"/>
        <v>0.72070871911010459</v>
      </c>
      <c r="W78" s="33">
        <f t="shared" si="9"/>
        <v>3.3117964430826619</v>
      </c>
      <c r="X78" s="33">
        <f t="shared" si="9"/>
        <v>0.89522413907946441</v>
      </c>
      <c r="Y78" s="33">
        <f t="shared" si="9"/>
        <v>0.27309664957037233</v>
      </c>
      <c r="Z78" s="35">
        <f t="shared" si="9"/>
        <v>1.1683207886498368</v>
      </c>
      <c r="AA78" s="36">
        <f t="shared" si="9"/>
        <v>25.24878438686472</v>
      </c>
      <c r="AB78" s="33">
        <f t="shared" si="9"/>
        <v>0.13455005661759808</v>
      </c>
      <c r="AC78" s="33">
        <f t="shared" si="9"/>
        <v>1.437420901885033</v>
      </c>
      <c r="AD78" s="33"/>
      <c r="AE78" s="37">
        <f t="shared" si="14"/>
        <v>99.999999999999986</v>
      </c>
    </row>
    <row r="79" spans="1:31" ht="10.5" x14ac:dyDescent="0.35">
      <c r="A79" s="27" t="s">
        <v>103</v>
      </c>
      <c r="B79" s="28">
        <v>4797</v>
      </c>
      <c r="C79" s="28">
        <v>5704</v>
      </c>
      <c r="D79" s="29">
        <f t="shared" si="10"/>
        <v>10501</v>
      </c>
      <c r="E79" s="28">
        <v>3440</v>
      </c>
      <c r="F79" s="28">
        <v>275</v>
      </c>
      <c r="G79" s="28">
        <v>712</v>
      </c>
      <c r="H79" s="28">
        <v>869</v>
      </c>
      <c r="I79" s="28">
        <v>67</v>
      </c>
      <c r="J79" s="30">
        <f t="shared" si="11"/>
        <v>936</v>
      </c>
      <c r="K79" s="31">
        <f t="shared" si="12"/>
        <v>5363</v>
      </c>
      <c r="L79" s="28">
        <v>31</v>
      </c>
      <c r="M79" s="28">
        <v>212</v>
      </c>
      <c r="N79" s="28">
        <v>981</v>
      </c>
      <c r="O79" s="28">
        <f t="shared" si="13"/>
        <v>16107</v>
      </c>
      <c r="Q79" s="32" t="s">
        <v>103</v>
      </c>
      <c r="R79" s="33">
        <f t="shared" si="8"/>
        <v>29.782082324455207</v>
      </c>
      <c r="S79" s="33">
        <f t="shared" si="8"/>
        <v>35.413174396225244</v>
      </c>
      <c r="T79" s="34">
        <f t="shared" si="8"/>
        <v>65.195256720680447</v>
      </c>
      <c r="U79" s="33">
        <f t="shared" si="8"/>
        <v>21.35717389954678</v>
      </c>
      <c r="V79" s="33">
        <f t="shared" si="8"/>
        <v>1.7073322158067921</v>
      </c>
      <c r="W79" s="33">
        <f t="shared" si="9"/>
        <v>4.4204383187434031</v>
      </c>
      <c r="X79" s="33">
        <f t="shared" si="9"/>
        <v>5.3951698019494625</v>
      </c>
      <c r="Y79" s="33">
        <f t="shared" si="9"/>
        <v>0.41596821257838207</v>
      </c>
      <c r="Z79" s="35">
        <f t="shared" si="9"/>
        <v>5.8111380145278453</v>
      </c>
      <c r="AA79" s="36">
        <f t="shared" si="9"/>
        <v>33.296082448624823</v>
      </c>
      <c r="AB79" s="33">
        <f t="shared" si="9"/>
        <v>0.19246290432731109</v>
      </c>
      <c r="AC79" s="33">
        <f t="shared" si="9"/>
        <v>1.3161979263674179</v>
      </c>
      <c r="AD79" s="33"/>
      <c r="AE79" s="37">
        <f t="shared" si="14"/>
        <v>100</v>
      </c>
    </row>
    <row r="80" spans="1:31" ht="10.5" x14ac:dyDescent="0.35">
      <c r="A80" s="27" t="s">
        <v>104</v>
      </c>
      <c r="B80" s="28">
        <v>16276</v>
      </c>
      <c r="C80" s="28">
        <v>43457</v>
      </c>
      <c r="D80" s="29">
        <f t="shared" si="10"/>
        <v>59733</v>
      </c>
      <c r="E80" s="28">
        <v>23264</v>
      </c>
      <c r="F80" s="28">
        <v>559</v>
      </c>
      <c r="G80" s="28">
        <v>2993</v>
      </c>
      <c r="H80" s="28">
        <v>651</v>
      </c>
      <c r="I80" s="28">
        <v>226</v>
      </c>
      <c r="J80" s="30">
        <f t="shared" si="11"/>
        <v>877</v>
      </c>
      <c r="K80" s="31">
        <f t="shared" si="12"/>
        <v>27693</v>
      </c>
      <c r="L80" s="28">
        <v>140</v>
      </c>
      <c r="M80" s="28">
        <v>1168</v>
      </c>
      <c r="N80" s="28">
        <v>5480</v>
      </c>
      <c r="O80" s="28">
        <f t="shared" si="13"/>
        <v>88734</v>
      </c>
      <c r="Q80" s="32" t="s">
        <v>104</v>
      </c>
      <c r="R80" s="33">
        <f t="shared" si="8"/>
        <v>18.342461739581221</v>
      </c>
      <c r="S80" s="33">
        <f t="shared" si="8"/>
        <v>48.974463001780606</v>
      </c>
      <c r="T80" s="34">
        <f t="shared" si="8"/>
        <v>67.316924741361831</v>
      </c>
      <c r="U80" s="33">
        <f t="shared" si="8"/>
        <v>26.217684314918742</v>
      </c>
      <c r="V80" s="33">
        <f t="shared" si="8"/>
        <v>0.62997272747762978</v>
      </c>
      <c r="W80" s="33">
        <f t="shared" si="9"/>
        <v>3.3730024567809407</v>
      </c>
      <c r="X80" s="33">
        <f t="shared" si="9"/>
        <v>0.7336533910338765</v>
      </c>
      <c r="Y80" s="33">
        <f t="shared" si="9"/>
        <v>0.25469380395338875</v>
      </c>
      <c r="Z80" s="35">
        <f t="shared" si="9"/>
        <v>0.9883471949872652</v>
      </c>
      <c r="AA80" s="36">
        <f t="shared" si="9"/>
        <v>31.209006694164582</v>
      </c>
      <c r="AB80" s="33">
        <f t="shared" si="9"/>
        <v>0.15777492280298419</v>
      </c>
      <c r="AC80" s="33">
        <f t="shared" si="9"/>
        <v>1.316293641670611</v>
      </c>
      <c r="AD80" s="33"/>
      <c r="AE80" s="37">
        <f t="shared" si="14"/>
        <v>100.00000000000001</v>
      </c>
    </row>
    <row r="81" spans="1:31" ht="10.5" x14ac:dyDescent="0.35">
      <c r="A81" s="27" t="s">
        <v>105</v>
      </c>
      <c r="B81" s="28">
        <v>8286</v>
      </c>
      <c r="C81" s="28">
        <v>9761</v>
      </c>
      <c r="D81" s="29">
        <f t="shared" si="10"/>
        <v>18047</v>
      </c>
      <c r="E81" s="28">
        <v>15411</v>
      </c>
      <c r="F81" s="28">
        <v>129</v>
      </c>
      <c r="G81" s="28">
        <v>2861</v>
      </c>
      <c r="H81" s="28">
        <v>3058</v>
      </c>
      <c r="I81" s="28">
        <v>423</v>
      </c>
      <c r="J81" s="30">
        <f t="shared" si="11"/>
        <v>3481</v>
      </c>
      <c r="K81" s="31">
        <f t="shared" si="12"/>
        <v>21882</v>
      </c>
      <c r="L81" s="28">
        <v>66</v>
      </c>
      <c r="M81" s="28">
        <v>630</v>
      </c>
      <c r="N81" s="28">
        <v>2199</v>
      </c>
      <c r="O81" s="28">
        <f t="shared" si="13"/>
        <v>40625</v>
      </c>
      <c r="Q81" s="32" t="s">
        <v>105</v>
      </c>
      <c r="R81" s="33">
        <f t="shared" si="8"/>
        <v>20.39630769230769</v>
      </c>
      <c r="S81" s="33">
        <f t="shared" si="8"/>
        <v>24.027076923076923</v>
      </c>
      <c r="T81" s="34">
        <f t="shared" si="8"/>
        <v>44.423384615384613</v>
      </c>
      <c r="U81" s="33">
        <f t="shared" si="8"/>
        <v>37.934769230769234</v>
      </c>
      <c r="V81" s="33">
        <f t="shared" si="8"/>
        <v>0.31753846153846155</v>
      </c>
      <c r="W81" s="33">
        <f t="shared" si="9"/>
        <v>7.0424615384615388</v>
      </c>
      <c r="X81" s="33">
        <f t="shared" si="9"/>
        <v>7.5273846153846149</v>
      </c>
      <c r="Y81" s="33">
        <f t="shared" si="9"/>
        <v>1.0412307692307694</v>
      </c>
      <c r="Z81" s="35">
        <f t="shared" si="9"/>
        <v>8.5686153846153843</v>
      </c>
      <c r="AA81" s="36">
        <f t="shared" si="9"/>
        <v>53.863384615384611</v>
      </c>
      <c r="AB81" s="33">
        <f t="shared" si="9"/>
        <v>0.16246153846153846</v>
      </c>
      <c r="AC81" s="33">
        <f t="shared" si="9"/>
        <v>1.5507692307692307</v>
      </c>
      <c r="AD81" s="33"/>
      <c r="AE81" s="37">
        <f t="shared" si="14"/>
        <v>100</v>
      </c>
    </row>
    <row r="82" spans="1:31" ht="10.5" x14ac:dyDescent="0.35">
      <c r="A82" s="27" t="s">
        <v>106</v>
      </c>
      <c r="B82" s="28">
        <v>19786</v>
      </c>
      <c r="C82" s="28">
        <v>26974</v>
      </c>
      <c r="D82" s="29">
        <f t="shared" si="10"/>
        <v>46760</v>
      </c>
      <c r="E82" s="28">
        <v>5086</v>
      </c>
      <c r="F82" s="28">
        <v>258</v>
      </c>
      <c r="G82" s="28">
        <v>1917</v>
      </c>
      <c r="H82" s="28">
        <v>431</v>
      </c>
      <c r="I82" s="28">
        <v>152</v>
      </c>
      <c r="J82" s="30">
        <f t="shared" si="11"/>
        <v>583</v>
      </c>
      <c r="K82" s="31">
        <f t="shared" si="12"/>
        <v>7844</v>
      </c>
      <c r="L82" s="28">
        <v>47</v>
      </c>
      <c r="M82" s="28">
        <v>936</v>
      </c>
      <c r="N82" s="28">
        <v>2268</v>
      </c>
      <c r="O82" s="28">
        <f t="shared" si="13"/>
        <v>55587</v>
      </c>
      <c r="Q82" s="32" t="s">
        <v>106</v>
      </c>
      <c r="R82" s="33">
        <f t="shared" si="8"/>
        <v>35.594653426160797</v>
      </c>
      <c r="S82" s="33">
        <f t="shared" si="8"/>
        <v>48.525734434310181</v>
      </c>
      <c r="T82" s="34">
        <f t="shared" si="8"/>
        <v>84.12038786047097</v>
      </c>
      <c r="U82" s="33">
        <f t="shared" si="8"/>
        <v>9.1496213143360858</v>
      </c>
      <c r="V82" s="33">
        <f t="shared" si="8"/>
        <v>0.46413729828916833</v>
      </c>
      <c r="W82" s="33">
        <f t="shared" si="9"/>
        <v>3.4486480651950995</v>
      </c>
      <c r="X82" s="33">
        <f t="shared" si="9"/>
        <v>0.77536114559159519</v>
      </c>
      <c r="Y82" s="33">
        <f t="shared" si="9"/>
        <v>0.27344522999982007</v>
      </c>
      <c r="Z82" s="35">
        <f t="shared" si="9"/>
        <v>1.0488063755914152</v>
      </c>
      <c r="AA82" s="36">
        <f t="shared" si="9"/>
        <v>14.11121305341177</v>
      </c>
      <c r="AB82" s="33">
        <f t="shared" si="9"/>
        <v>8.4552143486786482E-2</v>
      </c>
      <c r="AC82" s="33">
        <f t="shared" si="9"/>
        <v>1.6838469426304712</v>
      </c>
      <c r="AD82" s="33"/>
      <c r="AE82" s="37">
        <f t="shared" si="14"/>
        <v>100</v>
      </c>
    </row>
    <row r="83" spans="1:31" ht="10.5" x14ac:dyDescent="0.35">
      <c r="A83" s="27" t="s">
        <v>107</v>
      </c>
      <c r="B83" s="28">
        <v>1565</v>
      </c>
      <c r="C83" s="28">
        <v>600</v>
      </c>
      <c r="D83" s="29">
        <f t="shared" si="10"/>
        <v>2165</v>
      </c>
      <c r="E83" s="28">
        <v>160</v>
      </c>
      <c r="F83" s="28">
        <v>61</v>
      </c>
      <c r="G83" s="28">
        <v>180</v>
      </c>
      <c r="H83" s="28">
        <v>31</v>
      </c>
      <c r="I83" s="28">
        <v>20</v>
      </c>
      <c r="J83" s="30">
        <f t="shared" si="11"/>
        <v>51</v>
      </c>
      <c r="K83" s="31">
        <f t="shared" si="12"/>
        <v>452</v>
      </c>
      <c r="L83" s="28">
        <v>4</v>
      </c>
      <c r="M83" s="28">
        <v>97</v>
      </c>
      <c r="N83" s="28">
        <v>226</v>
      </c>
      <c r="O83" s="28">
        <f t="shared" si="13"/>
        <v>2718</v>
      </c>
      <c r="Q83" s="32" t="s">
        <v>107</v>
      </c>
      <c r="R83" s="33">
        <f t="shared" si="8"/>
        <v>57.579102281089035</v>
      </c>
      <c r="S83" s="33">
        <f t="shared" si="8"/>
        <v>22.075055187637968</v>
      </c>
      <c r="T83" s="34">
        <f t="shared" si="8"/>
        <v>79.654157468727007</v>
      </c>
      <c r="U83" s="33">
        <f t="shared" si="8"/>
        <v>5.8866813833701253</v>
      </c>
      <c r="V83" s="33">
        <f t="shared" si="8"/>
        <v>2.2442972774098604</v>
      </c>
      <c r="W83" s="33">
        <f t="shared" si="9"/>
        <v>6.6225165562913908</v>
      </c>
      <c r="X83" s="33">
        <f t="shared" si="9"/>
        <v>1.1405445180279619</v>
      </c>
      <c r="Y83" s="33">
        <f t="shared" si="9"/>
        <v>0.73583517292126566</v>
      </c>
      <c r="Z83" s="35">
        <f t="shared" si="9"/>
        <v>1.8763796909492272</v>
      </c>
      <c r="AA83" s="36">
        <f t="shared" si="9"/>
        <v>16.629874908020604</v>
      </c>
      <c r="AB83" s="33">
        <f t="shared" si="9"/>
        <v>0.14716703458425312</v>
      </c>
      <c r="AC83" s="33">
        <f t="shared" si="9"/>
        <v>3.5688005886681382</v>
      </c>
      <c r="AD83" s="33"/>
      <c r="AE83" s="37">
        <f t="shared" si="14"/>
        <v>100.00000000000001</v>
      </c>
    </row>
    <row r="84" spans="1:31" ht="10.5" x14ac:dyDescent="0.35">
      <c r="A84" s="27" t="s">
        <v>14</v>
      </c>
      <c r="B84" s="28">
        <v>776963</v>
      </c>
      <c r="C84" s="28">
        <v>866522</v>
      </c>
      <c r="D84" s="29">
        <f t="shared" si="10"/>
        <v>1643485</v>
      </c>
      <c r="E84" s="28">
        <v>498670</v>
      </c>
      <c r="F84" s="28">
        <v>18440</v>
      </c>
      <c r="G84" s="28">
        <v>107424</v>
      </c>
      <c r="H84" s="28">
        <v>49793</v>
      </c>
      <c r="I84" s="28">
        <v>11796</v>
      </c>
      <c r="J84" s="30">
        <f t="shared" si="11"/>
        <v>61589</v>
      </c>
      <c r="K84" s="31">
        <f t="shared" si="12"/>
        <v>686123</v>
      </c>
      <c r="L84" s="28">
        <v>3671</v>
      </c>
      <c r="M84" s="28">
        <v>43226</v>
      </c>
      <c r="N84" s="28">
        <v>130613</v>
      </c>
      <c r="O84" s="28">
        <f t="shared" si="13"/>
        <v>2376505</v>
      </c>
      <c r="Q84" s="32" t="s">
        <v>14</v>
      </c>
      <c r="R84" s="33">
        <f t="shared" si="8"/>
        <v>32.693514215202576</v>
      </c>
      <c r="S84" s="33">
        <f t="shared" si="8"/>
        <v>36.462031428505306</v>
      </c>
      <c r="T84" s="34">
        <f t="shared" si="8"/>
        <v>69.155545643707882</v>
      </c>
      <c r="U84" s="33">
        <f t="shared" si="8"/>
        <v>20.983334771018786</v>
      </c>
      <c r="V84" s="33">
        <f t="shared" si="8"/>
        <v>0.77592935844864619</v>
      </c>
      <c r="W84" s="33">
        <f t="shared" si="9"/>
        <v>4.5202513775481217</v>
      </c>
      <c r="X84" s="33">
        <f t="shared" si="9"/>
        <v>2.0952196608044167</v>
      </c>
      <c r="Y84" s="33">
        <f t="shared" si="9"/>
        <v>0.49635914925489322</v>
      </c>
      <c r="Z84" s="35">
        <f t="shared" si="9"/>
        <v>2.59157881005931</v>
      </c>
      <c r="AA84" s="36">
        <f t="shared" si="9"/>
        <v>28.871094317074864</v>
      </c>
      <c r="AB84" s="33">
        <f t="shared" si="9"/>
        <v>0.15447053551328527</v>
      </c>
      <c r="AC84" s="33">
        <f t="shared" si="9"/>
        <v>1.8188895037039687</v>
      </c>
      <c r="AD84" s="33"/>
      <c r="AE84" s="37">
        <f>SUM(R84:S84,U84:Y84,AB84:AC84)</f>
        <v>100.00000000000001</v>
      </c>
    </row>
    <row r="86" spans="1:31" ht="10.5" x14ac:dyDescent="0.35">
      <c r="J86" s="14"/>
      <c r="K86" s="14"/>
    </row>
    <row r="88" spans="1:31" ht="10.5" x14ac:dyDescent="0.35">
      <c r="J88" s="14"/>
      <c r="K88" s="14"/>
    </row>
    <row r="90" spans="1:31" ht="10.5" x14ac:dyDescent="0.35">
      <c r="J90" s="14"/>
      <c r="K90" s="14"/>
    </row>
    <row r="91" spans="1:31" ht="10.5" x14ac:dyDescent="0.35">
      <c r="J91" s="14"/>
      <c r="K91" s="14"/>
    </row>
    <row r="92" spans="1:31" ht="10.5" x14ac:dyDescent="0.35">
      <c r="J92" s="14"/>
      <c r="K92" s="14"/>
    </row>
  </sheetData>
  <sheetProtection sheet="1" objects="1" scenarios="1"/>
  <mergeCells count="2">
    <mergeCell ref="B3:G3"/>
    <mergeCell ref="R3:W3"/>
  </mergeCells>
  <pageMargins left="0.39370078740157483" right="0.39370078740157483" top="0.39370078740157483" bottom="0.39370078740157483" header="0.31496062992125984" footer="0.31496062992125984"/>
  <pageSetup paperSize="9"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>
      <pane ySplit="1" topLeftCell="A2" activePane="bottomLeft" state="frozen"/>
      <selection pane="bottomLeft" activeCell="A8" sqref="A8"/>
    </sheetView>
  </sheetViews>
  <sheetFormatPr defaultColWidth="15.73046875" defaultRowHeight="12.75" x14ac:dyDescent="0.35"/>
  <sheetData>
    <row r="1" spans="1:1" s="9" customFormat="1" ht="60" customHeight="1" x14ac:dyDescent="0.35"/>
    <row r="2" spans="1:1" x14ac:dyDescent="0.35">
      <c r="A2" s="10" t="s">
        <v>6</v>
      </c>
    </row>
    <row r="3" spans="1:1" x14ac:dyDescent="0.35">
      <c r="A3" s="11" t="s">
        <v>9</v>
      </c>
    </row>
    <row r="4" spans="1:1" x14ac:dyDescent="0.35">
      <c r="A4" s="11" t="s">
        <v>10</v>
      </c>
    </row>
    <row r="5" spans="1:1" x14ac:dyDescent="0.35">
      <c r="A5" s="10"/>
    </row>
    <row r="6" spans="1:1" x14ac:dyDescent="0.35">
      <c r="A6" s="10" t="s">
        <v>13</v>
      </c>
    </row>
    <row r="7" spans="1:1" x14ac:dyDescent="0.35">
      <c r="A7" s="10" t="s">
        <v>12</v>
      </c>
    </row>
  </sheetData>
  <phoneticPr fontId="4" type="noConversion"/>
  <pageMargins left="0.75" right="0.75" top="1" bottom="1" header="0.5" footer="0.5"/>
  <pageSetup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9"/>
  <sheetViews>
    <sheetView workbookViewId="0">
      <selection activeCell="A11" sqref="A11"/>
    </sheetView>
  </sheetViews>
  <sheetFormatPr defaultRowHeight="12.75" x14ac:dyDescent="0.35"/>
  <cols>
    <col min="1" max="1" width="18.265625" customWidth="1"/>
  </cols>
  <sheetData>
    <row r="1" spans="1:2" ht="15" x14ac:dyDescent="0.4">
      <c r="A1" s="4" t="s">
        <v>0</v>
      </c>
    </row>
    <row r="2" spans="1:2" ht="26.25" customHeight="1" x14ac:dyDescent="0.35">
      <c r="A2" s="8" t="s">
        <v>5</v>
      </c>
    </row>
    <row r="3" spans="1:2" ht="13.15" x14ac:dyDescent="0.35">
      <c r="A3" s="7" t="s">
        <v>4</v>
      </c>
    </row>
    <row r="4" spans="1:2" ht="13.15" x14ac:dyDescent="0.35">
      <c r="A4" s="6" t="s">
        <v>1</v>
      </c>
    </row>
    <row r="5" spans="1:2" x14ac:dyDescent="0.35">
      <c r="A5" s="2" t="s">
        <v>2</v>
      </c>
    </row>
    <row r="6" spans="1:2" x14ac:dyDescent="0.35">
      <c r="A6" s="5" t="s">
        <v>3</v>
      </c>
    </row>
    <row r="7" spans="1:2" x14ac:dyDescent="0.35">
      <c r="A7" s="3" t="s">
        <v>7</v>
      </c>
      <c r="B7" s="1">
        <v>0.25</v>
      </c>
    </row>
    <row r="8" spans="1:2" x14ac:dyDescent="0.35">
      <c r="A8" s="3" t="s">
        <v>8</v>
      </c>
      <c r="B8" t="s">
        <v>11</v>
      </c>
    </row>
    <row r="9" spans="1:2" x14ac:dyDescent="0.35">
      <c r="A9" s="3"/>
    </row>
  </sheetData>
  <phoneticPr fontId="4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Tenure &amp; Landlord Type</vt:lpstr>
      <vt:lpstr>template_rse</vt:lpstr>
      <vt:lpstr>format</vt:lpstr>
      <vt:lpstr>'Tenure &amp; Landlord Type'!Print_Area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2018-08-22T02:16:32Z</dcterms:created>
  <dcterms:modified xsi:type="dcterms:W3CDTF">2022-10-24T11:38:53Z</dcterms:modified>
</cp:coreProperties>
</file>