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BA72753E-6B3D-4CD4-8860-23D5ECA8031E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0"/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<sst xmlns="http://schemas.openxmlformats.org/spreadsheetml/2006/main" count="1467" uniqueCount="126">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</sst>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19" fillId="0" borderId="0" xfId="0" applyNumberFormat="1" applyFont="1" applyAlignment="1">
      <alignment horizontal="center"/>
    </xf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Font="1"/>
    <xf numFmtId="0" fontId="0" fillId="0" borderId="0" xfId="0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26</c:v>
                </c:pt>
                <c:pt idx="3">
                  <c:v>45</c:v>
                </c:pt>
                <c:pt idx="4">
                  <c:v>4</c:v>
                </c:pt>
                <c:pt idx="5">
                  <c:v>14</c:v>
                </c:pt>
                <c:pt idx="6">
                  <c:v>22</c:v>
                </c:pt>
                <c:pt idx="7">
                  <c:v>33</c:v>
                </c:pt>
                <c:pt idx="8">
                  <c:v>9</c:v>
                </c:pt>
                <c:pt idx="9">
                  <c:v>27</c:v>
                </c:pt>
                <c:pt idx="10">
                  <c:v>46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Arthritis</c:v>
                </c:pt>
                <c:pt idx="1">
                  <c:v>Asthma</c:v>
                </c:pt>
                <c:pt idx="2">
                  <c:v>Mental health condition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Stroke</c:v>
                </c:pt>
                <c:pt idx="7">
                  <c:v>Cancer</c:v>
                </c:pt>
                <c:pt idx="8">
                  <c:v>Kidney disease</c:v>
                </c:pt>
                <c:pt idx="9">
                  <c:v>Dementia</c:v>
                </c:pt>
              </c:strCache>
            </c:strRef>
          </c:cat>
          <c:val>
            <c:numRef>
              <c:f>Front!$P$15:$P$24</c:f>
              <c:numCache>
                <c:formatCode>General</c:formatCode>
                <c:ptCount val="10"/>
                <c:pt idx="0">
                  <c:v>44</c:v>
                </c:pt>
                <c:pt idx="1">
                  <c:v>31</c:v>
                </c:pt>
                <c:pt idx="2">
                  <c:v>26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1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3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2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638173</xdr:colOff>
          <xdr:row>3</xdr:row>
          <xdr:rowOff>142870</xdr:rowOff>
        </xdr:from>
        <xdr:to>
          <xdr:col>4</xdr:col>
          <xdr:colOff>219073</xdr:colOff>
          <xdr:row>5</xdr:row>
          <xdr:rowOff>9520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138107</xdr:rowOff>
        </xdr:from>
        <xdr:to>
          <xdr:col>6</xdr:col>
          <xdr:colOff>457200</xdr:colOff>
          <xdr:row>5</xdr:row>
          <xdr:rowOff>4757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044190C-86AC-C26C-EA6F-42D78D274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642937</xdr:colOff>
          <xdr:row>5</xdr:row>
          <xdr:rowOff>166685</xdr:rowOff>
        </xdr:from>
        <xdr:to>
          <xdr:col>4</xdr:col>
          <xdr:colOff>71437</xdr:colOff>
          <xdr:row>7</xdr:row>
          <xdr:rowOff>33335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642937</xdr:colOff>
          <xdr:row>5</xdr:row>
          <xdr:rowOff>166685</xdr:rowOff>
        </xdr:from>
        <xdr:to>
          <xdr:col>6</xdr:col>
          <xdr:colOff>300037</xdr:colOff>
          <xdr:row>7</xdr:row>
          <xdr:rowOff>33335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D8C9FCF-EB4D-31DA-0192-8BDB0E047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7</xdr:row>
          <xdr:rowOff>157161</xdr:rowOff>
        </xdr:from>
        <xdr:to>
          <xdr:col>5</xdr:col>
          <xdr:colOff>209551</xdr:colOff>
          <xdr:row>9</xdr:row>
          <xdr:rowOff>28574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161925</xdr:rowOff>
        </xdr:from>
        <xdr:to>
          <xdr:col>4</xdr:col>
          <xdr:colOff>538162</xdr:colOff>
          <xdr:row>11</xdr:row>
          <xdr:rowOff>28575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14950-A127-C82D-50FD-9B55C79C2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1076325</xdr:colOff>
          <xdr:row>8</xdr:row>
          <xdr:rowOff>171450</xdr:rowOff>
        </xdr:from>
        <xdr:to>
          <xdr:col>10</xdr:col>
          <xdr:colOff>347662</xdr:colOff>
          <xdr:row>10</xdr:row>
          <xdr:rowOff>33337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1114425</xdr:colOff>
          <xdr:row>6</xdr:row>
          <xdr:rowOff>171451</xdr:rowOff>
        </xdr:from>
        <xdr:to>
          <xdr:col>10</xdr:col>
          <xdr:colOff>309563</xdr:colOff>
          <xdr:row>8</xdr:row>
          <xdr:rowOff>38101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885825</xdr:colOff>
          <xdr:row>4</xdr:row>
          <xdr:rowOff>166687</xdr:rowOff>
        </xdr:from>
        <xdr:to>
          <xdr:col>10</xdr:col>
          <xdr:colOff>538163</xdr:colOff>
          <xdr:row>6</xdr:row>
          <xdr:rowOff>33337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65606475-49A5-1022-50ED-44ED96DF9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4763</xdr:colOff>
      <xdr:row>10</xdr:row>
      <xdr:rowOff>154780</xdr:rowOff>
    </xdr:from>
    <xdr:to>
      <xdr:col>15</xdr:col>
      <xdr:colOff>609601</xdr:colOff>
      <xdr:row>28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56D971-C7E0-102E-5C99-346F95A99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RowHeight="10.5" x14ac:dyDescent="0.35"/>
  <cols>
    <col min="1" max="1" width="4.53125" style="6" customWidth="1"/>
    <col min="2" max="16384" width="9.06640625" style="1"/>
  </cols>
  <sheetData>
    <row r="1" spans="1:57" ht="15.75" x14ac:dyDescent="0.5">
      <c r="B1" s="5" t="s">
        <v>99</v>
      </c>
    </row>
    <row r="2" spans="1:57" x14ac:dyDescent="0.35"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7">
        <v>33</v>
      </c>
      <c r="AI2" s="7">
        <v>34</v>
      </c>
      <c r="AJ2" s="7">
        <v>35</v>
      </c>
      <c r="AK2" s="7">
        <v>36</v>
      </c>
      <c r="AL2" s="7">
        <v>37</v>
      </c>
      <c r="AM2" s="7">
        <v>38</v>
      </c>
      <c r="AN2" s="7">
        <v>39</v>
      </c>
      <c r="AO2" s="7">
        <v>40</v>
      </c>
      <c r="AP2" s="7">
        <v>41</v>
      </c>
      <c r="AQ2" s="7">
        <v>42</v>
      </c>
      <c r="AR2" s="7">
        <v>43</v>
      </c>
      <c r="AS2" s="7">
        <v>44</v>
      </c>
      <c r="AT2" s="7">
        <v>45</v>
      </c>
      <c r="AU2" s="7">
        <v>46</v>
      </c>
      <c r="AV2" s="7">
        <v>47</v>
      </c>
      <c r="AW2" s="7">
        <v>48</v>
      </c>
      <c r="AX2" s="7">
        <v>49</v>
      </c>
      <c r="AY2" s="7">
        <v>50</v>
      </c>
      <c r="AZ2" s="7">
        <v>51</v>
      </c>
      <c r="BA2" s="7">
        <v>52</v>
      </c>
      <c r="BB2" s="7">
        <v>53</v>
      </c>
      <c r="BC2" s="7">
        <v>54</v>
      </c>
      <c r="BD2" s="7">
        <v>55</v>
      </c>
      <c r="BE2" s="7">
        <v>56</v>
      </c>
    </row>
    <row r="3" spans="1:57" ht="15.75" x14ac:dyDescent="0.5">
      <c r="E3" s="2" t="s"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 t="s">
        <v>0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 t="s">
        <v>1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x14ac:dyDescent="0.35">
      <c r="E4" s="3" t="s">
        <v>2</v>
      </c>
      <c r="F4" s="3" t="s">
        <v>3</v>
      </c>
      <c r="G4" s="3" t="s">
        <v>91</v>
      </c>
      <c r="H4" s="3" t="s">
        <v>92</v>
      </c>
      <c r="I4" s="3" t="s">
        <v>93</v>
      </c>
      <c r="J4" s="3" t="s">
        <v>94</v>
      </c>
      <c r="K4" s="3" t="s">
        <v>4</v>
      </c>
      <c r="L4" s="3" t="s">
        <v>95</v>
      </c>
      <c r="M4" s="3" t="s">
        <v>96</v>
      </c>
      <c r="N4" s="3" t="s">
        <v>5</v>
      </c>
      <c r="O4" s="3" t="s">
        <v>97</v>
      </c>
      <c r="P4" s="3" t="s">
        <v>98</v>
      </c>
      <c r="Q4" s="3" t="s">
        <v>6</v>
      </c>
      <c r="R4" s="4" t="s">
        <v>2</v>
      </c>
      <c r="S4" s="4" t="s">
        <v>3</v>
      </c>
      <c r="T4" s="4" t="s">
        <v>91</v>
      </c>
      <c r="U4" s="4" t="s">
        <v>92</v>
      </c>
      <c r="V4" s="4" t="s">
        <v>93</v>
      </c>
      <c r="W4" s="4" t="s">
        <v>94</v>
      </c>
      <c r="X4" s="4" t="s">
        <v>4</v>
      </c>
      <c r="Y4" s="4" t="s">
        <v>95</v>
      </c>
      <c r="Z4" s="4" t="s">
        <v>96</v>
      </c>
      <c r="AA4" s="4" t="s">
        <v>5</v>
      </c>
      <c r="AB4" s="4" t="s">
        <v>97</v>
      </c>
      <c r="AC4" s="4" t="s">
        <v>98</v>
      </c>
      <c r="AD4" s="4" t="s">
        <v>6</v>
      </c>
      <c r="AF4" s="3" t="s">
        <v>2</v>
      </c>
      <c r="AG4" s="3" t="s">
        <v>3</v>
      </c>
      <c r="AH4" s="3" t="s">
        <v>91</v>
      </c>
      <c r="AI4" s="3" t="s">
        <v>92</v>
      </c>
      <c r="AJ4" s="3" t="s">
        <v>93</v>
      </c>
      <c r="AK4" s="3" t="s">
        <v>94</v>
      </c>
      <c r="AL4" s="3" t="s">
        <v>4</v>
      </c>
      <c r="AM4" s="3" t="s">
        <v>95</v>
      </c>
      <c r="AN4" s="3" t="s">
        <v>96</v>
      </c>
      <c r="AO4" s="3" t="s">
        <v>5</v>
      </c>
      <c r="AP4" s="3" t="s">
        <v>97</v>
      </c>
      <c r="AQ4" s="3" t="s">
        <v>98</v>
      </c>
      <c r="AR4" s="3" t="s">
        <v>6</v>
      </c>
      <c r="AS4" s="4" t="s">
        <v>2</v>
      </c>
      <c r="AT4" s="4" t="s">
        <v>3</v>
      </c>
      <c r="AU4" s="4" t="s">
        <v>91</v>
      </c>
      <c r="AV4" s="4" t="s">
        <v>92</v>
      </c>
      <c r="AW4" s="4" t="s">
        <v>93</v>
      </c>
      <c r="AX4" s="4" t="s">
        <v>94</v>
      </c>
      <c r="AY4" s="4" t="s">
        <v>4</v>
      </c>
      <c r="AZ4" s="4" t="s">
        <v>95</v>
      </c>
      <c r="BA4" s="4" t="s">
        <v>96</v>
      </c>
      <c r="BB4" s="4" t="s">
        <v>5</v>
      </c>
      <c r="BC4" s="4" t="s">
        <v>97</v>
      </c>
      <c r="BD4" s="4" t="s">
        <v>98</v>
      </c>
      <c r="BE4" s="4" t="s">
        <v>6</v>
      </c>
    </row>
    <row r="5" spans="1:57" x14ac:dyDescent="0.35">
      <c r="A5" s="6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35">
      <c r="A6" s="6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35">
      <c r="A7" s="6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35">
      <c r="A8" s="6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35">
      <c r="A9" s="6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35">
      <c r="A10" s="6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35">
      <c r="A11" s="6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35">
      <c r="A12" s="6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35">
      <c r="A13" s="6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35">
      <c r="A14" s="6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35">
      <c r="A15" s="6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35">
      <c r="A16" s="6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35">
      <c r="A17" s="6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35">
      <c r="A18" s="6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35">
      <c r="A19" s="6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35">
      <c r="A20" s="6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35">
      <c r="A21" s="6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35">
      <c r="A22" s="6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35">
      <c r="A23" s="6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35">
      <c r="A24" s="6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35">
      <c r="A25" s="6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35">
      <c r="A26" s="6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35">
      <c r="A27" s="6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35">
      <c r="A28" s="6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35">
      <c r="A29" s="6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35">
      <c r="A30" s="6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35">
      <c r="A31" s="6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35">
      <c r="A32" s="6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35">
      <c r="A33" s="6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35">
      <c r="A34" s="6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35">
      <c r="A35" s="6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35">
      <c r="A36" s="6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35">
      <c r="A37" s="6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35">
      <c r="A38" s="6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35">
      <c r="A39" s="6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35">
      <c r="A40" s="6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35">
      <c r="A41" s="6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35">
      <c r="A42" s="6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35">
      <c r="A43" s="6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35">
      <c r="A44" s="6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35">
      <c r="A45" s="6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35">
      <c r="A46" s="6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35">
      <c r="A47" s="6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35">
      <c r="A48" s="6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35">
      <c r="A49" s="6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35">
      <c r="A50" s="6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35">
      <c r="A51" s="6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35">
      <c r="A52" s="6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35">
      <c r="A53" s="6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35">
      <c r="A54" s="6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35">
      <c r="A55" s="6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35">
      <c r="A56" s="6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35">
      <c r="A57" s="6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35">
      <c r="A58" s="6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35">
      <c r="A59" s="6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35">
      <c r="A60" s="6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35">
      <c r="A61" s="6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35">
      <c r="A62" s="6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35">
      <c r="A63" s="6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35">
      <c r="A64" s="6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35">
      <c r="A65" s="6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35">
      <c r="A66" s="6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35">
      <c r="A67" s="6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35">
      <c r="A68" s="6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35">
      <c r="A69" s="6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35">
      <c r="A70" s="6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35">
      <c r="A71" s="6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35">
      <c r="A72" s="6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35">
      <c r="A73" s="6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35">
      <c r="A74" s="6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35">
      <c r="A75" s="6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35">
      <c r="A76" s="6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35">
      <c r="A77" s="6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35">
      <c r="A78" s="6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35">
      <c r="A79" s="6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35">
      <c r="A80" s="6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35">
      <c r="A81" s="6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35">
      <c r="A82" s="6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35">
      <c r="A83" s="6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35">
      <c r="A84" s="6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35">
      <c r="A85" s="6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35">
      <c r="A86" s="6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35">
      <c r="A87" s="6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35">
      <c r="A88" s="6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35">
      <c r="A89" s="6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35">
      <c r="A90" s="6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35">
      <c r="A91" s="6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35">
      <c r="A92" s="6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35">
      <c r="A93" s="6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35">
      <c r="A94" s="6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35">
      <c r="A95" s="6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35">
      <c r="A96" s="6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35">
      <c r="A97" s="6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35">
      <c r="A98" s="6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35">
      <c r="A99" s="6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35">
      <c r="A100" s="6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35">
      <c r="A101" s="6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35">
      <c r="A102" s="6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35">
      <c r="A103" s="6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35">
      <c r="A104" s="6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35">
      <c r="A105" s="6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35">
      <c r="A106" s="6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35">
      <c r="A107" s="6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35">
      <c r="A108" s="6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35">
      <c r="A109" s="6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35">
      <c r="A110" s="6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35">
      <c r="A111" s="6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35">
      <c r="A112" s="6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35">
      <c r="A113" s="6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35">
      <c r="A114" s="6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35">
      <c r="A115" s="6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35">
      <c r="A116" s="6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35">
      <c r="A117" s="6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35">
      <c r="A118" s="6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35">
      <c r="A119" s="6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35">
      <c r="A120" s="6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35">
      <c r="A121" s="6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35">
      <c r="A122" s="6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35">
      <c r="A123" s="6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35">
      <c r="A124" s="6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35">
      <c r="A125" s="6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35">
      <c r="A126" s="6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35">
      <c r="A127" s="6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35">
      <c r="A128" s="6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35">
      <c r="A129" s="6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35">
      <c r="A130" s="6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35">
      <c r="A131" s="6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35">
      <c r="A132" s="6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35">
      <c r="A133" s="6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35">
      <c r="A134" s="6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35">
      <c r="A135" s="6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35">
      <c r="A136" s="6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35">
      <c r="A137" s="6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35">
      <c r="A138" s="6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35">
      <c r="A139" s="6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35">
      <c r="A140" s="6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35">
      <c r="A141" s="6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35">
      <c r="A142" s="6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35">
      <c r="A143" s="6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35">
      <c r="A144" s="6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35">
      <c r="A145" s="6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35">
      <c r="A146" s="6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35">
      <c r="A147" s="6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35">
      <c r="A148" s="6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35">
      <c r="A149" s="6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35">
      <c r="A150" s="6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35">
      <c r="A151" s="6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35">
      <c r="A152" s="6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35">
      <c r="A153" s="6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35">
      <c r="A154" s="6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35">
      <c r="A155" s="6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35">
      <c r="A156" s="6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35">
      <c r="A157" s="6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35">
      <c r="A158" s="6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35">
      <c r="A159" s="6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35">
      <c r="A160" s="6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35">
      <c r="A161" s="6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35">
      <c r="A162" s="6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35">
      <c r="A163" s="6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35">
      <c r="A164" s="6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35">
      <c r="A165" s="6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35">
      <c r="A166" s="6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35">
      <c r="A167" s="6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35">
      <c r="A168" s="6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35">
      <c r="A169" s="6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35">
      <c r="A170" s="6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35">
      <c r="A171" s="6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35">
      <c r="A172" s="6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35">
      <c r="A173" s="6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35">
      <c r="A174" s="6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35">
      <c r="A175" s="6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35">
      <c r="A176" s="6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35">
      <c r="A177" s="6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35">
      <c r="A178" s="6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35">
      <c r="A179" s="6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35">
      <c r="A180" s="6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35">
      <c r="A181" s="6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35">
      <c r="A182" s="6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35">
      <c r="A183" s="6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35">
      <c r="A184" s="6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35">
      <c r="A185" s="6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35">
      <c r="A186" s="6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35">
      <c r="A187" s="6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35">
      <c r="A188" s="6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35">
      <c r="A189" s="6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35">
      <c r="A190" s="6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35">
      <c r="A191" s="6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35">
      <c r="A192" s="6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35">
      <c r="A193" s="6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35">
      <c r="A194" s="6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35">
      <c r="A195" s="6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35">
      <c r="A196" s="6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35">
      <c r="A197" s="6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35">
      <c r="A198" s="6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35">
      <c r="A199" s="6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35">
      <c r="A200" s="6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35">
      <c r="A201" s="6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35">
      <c r="A202" s="6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35">
      <c r="A203" s="6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35">
      <c r="A204" s="6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35">
      <c r="A205" s="6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35">
      <c r="A206" s="6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35">
      <c r="A207" s="6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35">
      <c r="A208" s="6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35">
      <c r="A209" s="6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35">
      <c r="A210" s="6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35">
      <c r="A211" s="6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35">
      <c r="A212" s="6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35">
      <c r="A213" s="6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35">
      <c r="A214" s="6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35">
      <c r="A215" s="6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35">
      <c r="A216" s="6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35">
      <c r="A217" s="6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35">
      <c r="A218" s="6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35">
      <c r="A219" s="6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35">
      <c r="A220" s="6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35">
      <c r="A221" s="6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35">
      <c r="A222" s="6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35">
      <c r="A223" s="6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35">
      <c r="A224" s="6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35">
      <c r="A225" s="6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35">
      <c r="A226" s="6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35">
      <c r="A227" s="6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35">
      <c r="A228" s="6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35">
      <c r="A229" s="6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35">
      <c r="A230" s="6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35">
      <c r="A231" s="6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35">
      <c r="A232" s="6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35">
      <c r="A233" s="6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35">
      <c r="A234" s="6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35">
      <c r="A235" s="6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35">
      <c r="A236" s="6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35">
      <c r="A237" s="6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35">
      <c r="A238" s="6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35">
      <c r="A239" s="6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35">
      <c r="A240" s="6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35">
      <c r="A241" s="6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35">
      <c r="A242" s="6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35">
      <c r="A243" s="6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35">
      <c r="A244" s="6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35">
      <c r="A245" s="6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35">
      <c r="A246" s="6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35">
      <c r="A247" s="6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35">
      <c r="A248" s="6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35">
      <c r="A249" s="6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35">
      <c r="A250" s="6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35">
      <c r="A251" s="6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35">
      <c r="A252" s="6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35">
      <c r="A253" s="6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35">
      <c r="A254" s="6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35">
      <c r="A255" s="6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35">
      <c r="A256" s="6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35">
      <c r="A257" s="6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35">
      <c r="A258" s="6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35">
      <c r="A259" s="6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35">
      <c r="A260" s="6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35">
      <c r="A261" s="6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35">
      <c r="A262" s="6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35">
      <c r="A263" s="6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35">
      <c r="A264" s="6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35">
      <c r="A265" s="6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35">
      <c r="A266" s="6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35">
      <c r="A267" s="6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35">
      <c r="A268" s="6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35">
      <c r="A269" s="6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35">
      <c r="A270" s="6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35">
      <c r="A271" s="6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35">
      <c r="A272" s="6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35">
      <c r="A273" s="6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35">
      <c r="A274" s="6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35">
      <c r="A275" s="6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35">
      <c r="A276" s="6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35">
      <c r="A277" s="6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35">
      <c r="A278" s="6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35">
      <c r="A279" s="6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35">
      <c r="A280" s="6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35">
      <c r="A281" s="6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35">
      <c r="A282" s="6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35">
      <c r="A283" s="6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35">
      <c r="A284" s="6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35">
      <c r="A285" s="6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35">
      <c r="A286" s="6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35">
      <c r="A287" s="6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35">
      <c r="A288" s="6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35">
      <c r="A289" s="6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35">
      <c r="A290" s="6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35">
      <c r="A291" s="6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35">
      <c r="A292" s="6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35">
      <c r="A293" s="6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35">
      <c r="A294" s="6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35">
      <c r="A295" s="6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35">
      <c r="A296" s="6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35">
      <c r="A297" s="6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35">
      <c r="A298" s="6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35">
      <c r="A299" s="6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35">
      <c r="A300" s="6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35">
      <c r="A301" s="6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35">
      <c r="A302" s="6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35">
      <c r="A303" s="6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35">
      <c r="A304" s="6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35">
      <c r="A305" s="6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35">
      <c r="A306" s="6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35">
      <c r="A307" s="6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35">
      <c r="A308" s="6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35">
      <c r="A309" s="6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35">
      <c r="A310" s="6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35">
      <c r="A311" s="6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35">
      <c r="A312" s="6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35">
      <c r="A313" s="6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35">
      <c r="A314" s="6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35">
      <c r="A315" s="6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35">
      <c r="A316" s="6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35">
      <c r="A317" s="6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35">
      <c r="A318" s="6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35">
      <c r="A319" s="6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35">
      <c r="A320" s="6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35">
      <c r="A321" s="6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35">
      <c r="A322" s="6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35">
      <c r="A323" s="6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35">
      <c r="A324" s="6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35">
      <c r="A325" s="6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35">
      <c r="A326" s="6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35">
      <c r="A327" s="6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35">
      <c r="A328" s="6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35">
      <c r="A329" s="6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35">
      <c r="A330" s="6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35">
      <c r="A331" s="6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35">
      <c r="A332" s="6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35">
      <c r="A333" s="6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35">
      <c r="A334" s="6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35">
      <c r="A335" s="6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35">
      <c r="A336" s="6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35">
      <c r="A337" s="6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35">
      <c r="A338" s="6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35">
      <c r="A339" s="6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35">
      <c r="A340" s="6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35">
      <c r="A341" s="6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35">
      <c r="A342" s="6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35">
      <c r="A343" s="6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35">
      <c r="A344" s="6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35">
      <c r="A345" s="6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35">
      <c r="A346" s="6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35">
      <c r="A347" s="6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35">
      <c r="A348" s="6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35">
      <c r="A349" s="6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35">
      <c r="A350" s="6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35">
      <c r="A351" s="6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35">
      <c r="A352" s="6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35">
      <c r="A353" s="6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35">
      <c r="A354" s="6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35">
      <c r="A355" s="6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35">
      <c r="A356" s="6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35">
      <c r="A357" s="6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35">
      <c r="A358" s="6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35">
      <c r="A359" s="6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35">
      <c r="A360" s="6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35">
      <c r="A361" s="6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35">
      <c r="A362" s="6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35">
      <c r="A363" s="6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35">
      <c r="A364" s="6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35">
      <c r="A365" s="6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35">
      <c r="A366" s="6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35">
      <c r="A367" s="6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35">
      <c r="A368" s="6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35">
      <c r="A369" s="6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35">
      <c r="A370" s="6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35">
      <c r="A371" s="6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35">
      <c r="A372" s="6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35">
      <c r="A373" s="6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35">
      <c r="A374" s="6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35">
      <c r="A375" s="6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35">
      <c r="A376" s="6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35">
      <c r="A377" s="6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35">
      <c r="A378" s="6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35">
      <c r="A379" s="6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35">
      <c r="A380" s="6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35">
      <c r="A381" s="6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35">
      <c r="A382" s="6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35">
      <c r="A383" s="6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35">
      <c r="A384" s="6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35">
      <c r="A385" s="6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35">
      <c r="A386" s="6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35">
      <c r="A387" s="6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35">
      <c r="A388" s="6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35">
      <c r="A389" s="6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35">
      <c r="A390" s="6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35">
      <c r="A391" s="6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35">
      <c r="A392" s="6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35">
      <c r="A393" s="6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35">
      <c r="A394" s="6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35">
      <c r="A395" s="6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35">
      <c r="A396" s="6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35">
      <c r="A397" s="6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35">
      <c r="A398" s="6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35">
      <c r="A399" s="6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35">
      <c r="A400" s="6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35">
      <c r="A401" s="6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35">
      <c r="A402" s="6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35">
      <c r="A403" s="6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35">
      <c r="A404" s="6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35">
      <c r="A405" s="6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35">
      <c r="A406" s="6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35">
      <c r="A407" s="6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35">
      <c r="A408" s="6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35">
      <c r="A409" s="6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35">
      <c r="A410" s="6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35">
      <c r="A411" s="6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35">
      <c r="A412" s="6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35">
      <c r="A413" s="6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35">
      <c r="A414" s="6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35">
      <c r="A415" s="6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35">
      <c r="A416" s="6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35">
      <c r="A417" s="6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35">
      <c r="A418" s="6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35">
      <c r="A419" s="6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35">
      <c r="A420" s="6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35">
      <c r="A421" s="6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35">
      <c r="A422" s="6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35">
      <c r="A423" s="6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35">
      <c r="A424" s="6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35">
      <c r="A425" s="6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35">
      <c r="A426" s="6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35">
      <c r="A427" s="6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35">
      <c r="A428" s="6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35">
      <c r="A429" s="6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35">
      <c r="A430" s="6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35">
      <c r="A431" s="6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35">
      <c r="A432" s="6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35">
      <c r="A433" s="6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35">
      <c r="A434" s="6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35">
      <c r="A435" s="6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35">
      <c r="A436" s="6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35">
      <c r="A437" s="6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35">
      <c r="A438" s="6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35">
      <c r="A439" s="6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35">
      <c r="A440" s="6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35">
      <c r="A441" s="6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35">
      <c r="A442" s="6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35">
      <c r="A443" s="6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35">
      <c r="A444" s="6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35">
      <c r="A445" s="6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35">
      <c r="A446" s="6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35">
      <c r="A447" s="6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35">
      <c r="A448" s="6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35">
      <c r="A449" s="6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35">
      <c r="A450" s="6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35">
      <c r="A451" s="6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35">
      <c r="A452" s="6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35">
      <c r="A453" s="6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35">
      <c r="A454" s="6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35">
      <c r="A455" s="6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35">
      <c r="A456" s="6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35">
      <c r="A457" s="6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35">
      <c r="A458" s="6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35">
      <c r="A459" s="6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35">
      <c r="A460" s="6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35">
      <c r="A461" s="6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35">
      <c r="A462" s="6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35">
      <c r="A463" s="6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35">
      <c r="A464" s="6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35">
      <c r="A465" s="6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35">
      <c r="A466" s="6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35">
      <c r="A467" s="6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35">
      <c r="A468" s="6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35">
      <c r="A469" s="6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35">
      <c r="A470" s="6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35">
      <c r="A471" s="6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35">
      <c r="A472" s="6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35">
      <c r="A473" s="6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35">
      <c r="A474" s="6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35">
      <c r="A475" s="6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35">
      <c r="A476" s="6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35">
      <c r="A477" s="6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35">
      <c r="A478" s="6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35">
      <c r="A479" s="6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35">
      <c r="A480" s="6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35">
      <c r="A481" s="6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35">
      <c r="A482" s="6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35">
      <c r="A483" s="6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35">
      <c r="A484" s="6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35">
      <c r="A485" s="6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35">
      <c r="A486" s="6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35">
      <c r="A487" s="6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35">
      <c r="A488" s="6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35">
      <c r="A489" s="6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35">
      <c r="A490" s="6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35">
      <c r="A491" s="6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35">
      <c r="A492" s="6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35">
      <c r="A493" s="6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35">
      <c r="A494" s="6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35">
      <c r="A495" s="6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35">
      <c r="A496" s="6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35">
      <c r="A497" s="6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35">
      <c r="A498" s="6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35">
      <c r="A499" s="6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35">
      <c r="A500" s="6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35">
      <c r="A501" s="6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35">
      <c r="A502" s="6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35">
      <c r="A503" s="6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35">
      <c r="A504" s="6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35">
      <c r="A505" s="6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35">
      <c r="A506" s="6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35">
      <c r="A507" s="6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35">
      <c r="A508" s="6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35">
      <c r="A509" s="6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35">
      <c r="A510" s="6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35">
      <c r="A511" s="6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35">
      <c r="A512" s="6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35">
      <c r="A513" s="6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35">
      <c r="A514" s="6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35">
      <c r="A515" s="6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35">
      <c r="A516" s="6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35">
      <c r="A517" s="6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35">
      <c r="A518" s="6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35">
      <c r="A519" s="6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35">
      <c r="A520" s="6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35">
      <c r="A521" s="6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35">
      <c r="A522" s="6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35">
      <c r="A523" s="6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35">
      <c r="A524" s="6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35">
      <c r="A525" s="6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35">
      <c r="A526" s="6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35">
      <c r="A527" s="6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35">
      <c r="A528" s="6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35">
      <c r="A529" s="6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35">
      <c r="A530" s="6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35">
      <c r="A531" s="6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35">
      <c r="A532" s="6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35">
      <c r="A533" s="6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35">
      <c r="A534" s="6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35">
      <c r="A535" s="6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35">
      <c r="A536" s="6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35">
      <c r="A537" s="6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35">
      <c r="A538" s="6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35">
      <c r="A539" s="6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35">
      <c r="A540" s="6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35">
      <c r="A541" s="6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35">
      <c r="A542" s="6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35">
      <c r="A543" s="6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35">
      <c r="A544" s="6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35">
      <c r="A545" s="6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35">
      <c r="A546" s="6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35">
      <c r="A547" s="6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35">
      <c r="A548" s="6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35">
      <c r="A549" s="6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35">
      <c r="A550" s="6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35">
      <c r="A551" s="6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35">
      <c r="A552" s="6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35">
      <c r="A553" s="6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35">
      <c r="A554" s="6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35">
      <c r="A555" s="6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35">
      <c r="A556" s="6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35">
      <c r="A557" s="6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35">
      <c r="A558" s="6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35">
      <c r="A559" s="6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35">
      <c r="A560" s="6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35">
      <c r="A561" s="6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35">
      <c r="A562" s="6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35">
      <c r="A563" s="6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35">
      <c r="A564" s="6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35">
      <c r="A565" s="6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35">
      <c r="A566" s="6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35">
      <c r="A567" s="6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35">
      <c r="A568" s="6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35">
      <c r="A569" s="6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35">
      <c r="A570" s="6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35">
      <c r="A571" s="6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35">
      <c r="A572" s="6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35">
      <c r="A573" s="6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35">
      <c r="A574" s="6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35">
      <c r="A575" s="6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35">
      <c r="A576" s="6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35">
      <c r="A577" s="6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35">
      <c r="A578" s="6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35">
      <c r="A579" s="6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35">
      <c r="A580" s="6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35">
      <c r="A581" s="6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35">
      <c r="A582" s="6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35">
      <c r="A583" s="6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35">
      <c r="A584" s="6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35">
      <c r="A585" s="6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35">
      <c r="A586" s="6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35">
      <c r="A587" s="6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35">
      <c r="A588" s="6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35">
      <c r="A589" s="6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35">
      <c r="A590" s="6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35">
      <c r="A591" s="6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35">
      <c r="A592" s="6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35">
      <c r="A593" s="6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35">
      <c r="A594" s="6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35">
      <c r="A595" s="6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35">
      <c r="A596" s="6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35">
      <c r="A597" s="6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35">
      <c r="A598" s="6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35">
      <c r="A599" s="6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35">
      <c r="A600" s="6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35">
      <c r="A601" s="6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35">
      <c r="A602" s="6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35">
      <c r="A603" s="6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35">
      <c r="A604" s="6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35">
      <c r="A605" s="6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35">
      <c r="A606" s="6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35">
      <c r="A607" s="6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35">
      <c r="A608" s="6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35">
      <c r="A609" s="6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35">
      <c r="A610" s="6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35">
      <c r="A611" s="6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35">
      <c r="A612" s="6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35">
      <c r="A613" s="6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35">
      <c r="A614" s="6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35">
      <c r="A615" s="6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35">
      <c r="A616" s="6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35">
      <c r="A617" s="6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35">
      <c r="A618" s="6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35">
      <c r="A619" s="6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35">
      <c r="A620" s="6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35">
      <c r="A621" s="6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35">
      <c r="A622" s="6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35">
      <c r="A623" s="6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35">
      <c r="A624" s="6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35">
      <c r="A625" s="6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35">
      <c r="A626" s="6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35">
      <c r="A627" s="6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35">
      <c r="A628" s="6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35">
      <c r="A629" s="6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35">
      <c r="A630" s="6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35">
      <c r="A631" s="6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35">
      <c r="A632" s="6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35">
      <c r="A633" s="6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35">
      <c r="A634" s="6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35">
      <c r="A635" s="6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35">
      <c r="A636" s="6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35">
      <c r="A637" s="6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35">
      <c r="A638" s="6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35">
      <c r="A639" s="6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35">
      <c r="A640" s="6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35">
      <c r="A641" s="6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35">
      <c r="A642" s="6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35">
      <c r="A643" s="6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35">
      <c r="A644" s="6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35">
      <c r="A645" s="6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35">
      <c r="A646" s="6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35">
      <c r="A647" s="6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35">
      <c r="A648" s="6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35">
      <c r="A649" s="6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35">
      <c r="A650" s="6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35">
      <c r="A651" s="6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35">
      <c r="A652" s="6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35">
      <c r="A653" s="6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35">
      <c r="A654" s="6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35">
      <c r="A655" s="6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35">
      <c r="A656" s="6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35">
      <c r="A657" s="6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35">
      <c r="A658" s="6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35">
      <c r="A659" s="6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35">
      <c r="A660" s="6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35">
      <c r="A661" s="6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35">
      <c r="A662" s="6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35">
      <c r="A663" s="6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35">
      <c r="A664" s="6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35">
      <c r="A665" s="6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35">
      <c r="A666" s="6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35">
      <c r="A667" s="6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35">
      <c r="A668" s="6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35">
      <c r="A669" s="6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35">
      <c r="A670" s="6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35">
      <c r="A671" s="6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35">
      <c r="A672" s="6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35">
      <c r="A673" s="6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35">
      <c r="A674" s="6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35">
      <c r="A675" s="6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35">
      <c r="A676" s="6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35">
      <c r="A677" s="6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35">
      <c r="A678" s="6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35">
      <c r="A679" s="6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35">
      <c r="A680" s="6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35">
      <c r="A681" s="6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35">
      <c r="A682" s="6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35">
      <c r="A683" s="6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35">
      <c r="A684" s="6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35">
      <c r="A685" s="6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35">
      <c r="A686" s="6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35">
      <c r="A687" s="6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35">
      <c r="A688" s="6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35">
      <c r="A689" s="6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35">
      <c r="A690" s="6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35">
      <c r="A691" s="6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35">
      <c r="A692" s="6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35">
      <c r="A693" s="6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35">
      <c r="A694" s="6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35">
      <c r="A695" s="6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35">
      <c r="A696" s="6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35">
      <c r="A697" s="6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35">
      <c r="A698" s="6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35">
      <c r="A699" s="6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35">
      <c r="A700" s="6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35">
      <c r="A701" s="6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35">
      <c r="A702" s="6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35">
      <c r="A703" s="6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35">
      <c r="A704" s="6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35">
      <c r="A705" s="6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35">
      <c r="A706" s="6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35">
      <c r="A707" s="6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35">
      <c r="A708" s="6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35">
      <c r="A709" s="6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35">
      <c r="A710" s="6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35">
      <c r="A711" s="6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35">
      <c r="A712" s="6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35">
      <c r="A713" s="6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35">
      <c r="A714" s="6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35">
      <c r="A715" s="6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35">
      <c r="A716" s="6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35">
      <c r="A717" s="6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35">
      <c r="A718" s="6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35">
      <c r="A719" s="6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35">
      <c r="A720" s="6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35">
      <c r="A721" s="6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35">
      <c r="A722" s="6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35">
      <c r="A723" s="6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35">
      <c r="A724" s="6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35">
      <c r="A725" s="6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35">
      <c r="A726" s="6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35">
      <c r="A727" s="6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35">
      <c r="A728" s="6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35">
      <c r="A729" s="6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35">
      <c r="A730" s="6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35">
      <c r="A731" s="6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35">
      <c r="A732" s="6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35">
      <c r="A733" s="6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35">
      <c r="A734" s="6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35">
      <c r="A735" s="6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35">
      <c r="A736" s="6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35">
      <c r="A737" s="6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35">
      <c r="A738" s="6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35">
      <c r="A739" s="6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35">
      <c r="A740" s="6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35">
      <c r="A741" s="6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35">
      <c r="A742" s="6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35">
      <c r="A743" s="6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35">
      <c r="A744" s="6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35">
      <c r="A745" s="6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35">
      <c r="A746" s="6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35">
      <c r="A747" s="6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35">
      <c r="A748" s="6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35">
      <c r="A749" s="6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35">
      <c r="A750" s="6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35">
      <c r="A751" s="6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35">
      <c r="A752" s="6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35">
      <c r="A753" s="6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35">
      <c r="A754" s="6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35">
      <c r="A755" s="6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35">
      <c r="A756" s="6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35">
      <c r="A757" s="6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35">
      <c r="A758" s="6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35">
      <c r="A759" s="6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35">
      <c r="A760" s="6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35">
      <c r="A761" s="6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35">
      <c r="A762" s="6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35">
      <c r="A763" s="6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35">
      <c r="A764" s="6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35">
      <c r="A765" s="6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35">
      <c r="A766" s="6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35">
      <c r="A767" s="6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35">
      <c r="A768" s="6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35">
      <c r="A769" s="6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35">
      <c r="A770" s="6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35">
      <c r="A771" s="6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35">
      <c r="A772" s="6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35">
      <c r="A773" s="6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35">
      <c r="A774" s="6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35">
      <c r="A775" s="6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35">
      <c r="A776" s="6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35">
      <c r="A777" s="6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35">
      <c r="A778" s="6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35">
      <c r="A779" s="6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35">
      <c r="A780" s="6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35">
      <c r="A781" s="6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35">
      <c r="A782" s="6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35">
      <c r="A783" s="6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35">
      <c r="A784" s="6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35">
      <c r="A785" s="6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35">
      <c r="A786" s="6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35">
      <c r="A787" s="6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35">
      <c r="A788" s="6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35">
      <c r="A789" s="6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35">
      <c r="A790" s="6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35">
      <c r="A791" s="6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35">
      <c r="A792" s="6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35">
      <c r="A793" s="6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35">
      <c r="A794" s="6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35">
      <c r="A795" s="6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35">
      <c r="A796" s="6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35">
      <c r="A797" s="6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35">
      <c r="A798" s="6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35">
      <c r="A799" s="6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35">
      <c r="A800" s="6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35">
      <c r="A801" s="6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35">
      <c r="A802" s="6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35">
      <c r="A803" s="6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35">
      <c r="A804" s="6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35">
      <c r="A805" s="6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35">
      <c r="A806" s="6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35">
      <c r="A807" s="6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35">
      <c r="A808" s="6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35">
      <c r="A809" s="6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35">
      <c r="A810" s="6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35">
      <c r="A811" s="6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35">
      <c r="A812" s="6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35">
      <c r="A813" s="6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35">
      <c r="A814" s="6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35">
      <c r="A815" s="6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35">
      <c r="A816" s="6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35">
      <c r="A817" s="6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35">
      <c r="A818" s="6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35">
      <c r="A819" s="6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35">
      <c r="A820" s="6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35">
      <c r="A821" s="6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35">
      <c r="A822" s="6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35">
      <c r="A823" s="6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35">
      <c r="A824" s="6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35">
      <c r="A825" s="6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35">
      <c r="A826" s="6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35">
      <c r="A827" s="6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35">
      <c r="A828" s="6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35">
      <c r="A829" s="6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35">
      <c r="A830" s="6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35">
      <c r="A831" s="6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35">
      <c r="A832" s="6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35">
      <c r="A833" s="6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35">
      <c r="A834" s="6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35">
      <c r="A835" s="6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35">
      <c r="A836" s="6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35">
      <c r="A837" s="6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35">
      <c r="A838" s="6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35">
      <c r="A839" s="6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35">
      <c r="A840" s="6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35">
      <c r="A841" s="6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35">
      <c r="A842" s="6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35">
      <c r="A843" s="6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35">
      <c r="A844" s="6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35">
      <c r="A845" s="6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35">
      <c r="A846" s="6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35">
      <c r="A847" s="6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35">
      <c r="A848" s="6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35">
      <c r="A849" s="6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35">
      <c r="A850" s="6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35">
      <c r="A851" s="6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35">
      <c r="A852" s="6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35">
      <c r="A853" s="6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35">
      <c r="A854" s="6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35">
      <c r="A855" s="6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35">
      <c r="A856" s="6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35">
      <c r="A857" s="6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35">
      <c r="A858" s="6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35">
      <c r="A859" s="6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35">
      <c r="A860" s="6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35">
      <c r="A861" s="6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35">
      <c r="A862" s="6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35">
      <c r="A863" s="6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35">
      <c r="A864" s="6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35">
      <c r="A865" s="6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35">
      <c r="A866" s="6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35">
      <c r="A867" s="6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35">
      <c r="A868" s="6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35">
      <c r="A869" s="6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35">
      <c r="A870" s="6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35">
      <c r="A871" s="6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35">
      <c r="A872" s="6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35">
      <c r="A873" s="6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35">
      <c r="A874" s="6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35">
      <c r="A875" s="6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35">
      <c r="A876" s="6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35">
      <c r="A877" s="6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35">
      <c r="A878" s="6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35">
      <c r="A879" s="6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35">
      <c r="A880" s="6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35">
      <c r="A881" s="6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35">
      <c r="A882" s="6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35">
      <c r="A883" s="6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35">
      <c r="A884" s="6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35">
      <c r="A885" s="6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35">
      <c r="A886" s="6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35">
      <c r="A887" s="6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35">
      <c r="A888" s="6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35">
      <c r="A889" s="6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35">
      <c r="A890" s="6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35">
      <c r="A891" s="6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35">
      <c r="A892" s="6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35">
      <c r="A893" s="6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35">
      <c r="A894" s="6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35">
      <c r="A895" s="6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35">
      <c r="A896" s="6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35">
      <c r="A897" s="6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35">
      <c r="A898" s="6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35">
      <c r="A899" s="6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35">
      <c r="A900" s="6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35">
      <c r="A901" s="6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35">
      <c r="A902" s="6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35">
      <c r="A903" s="6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35">
      <c r="A904" s="6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35">
      <c r="A905" s="6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35">
      <c r="A906" s="6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35">
      <c r="A907" s="6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35">
      <c r="A908" s="6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35">
      <c r="A909" s="6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35">
      <c r="A910" s="6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35">
      <c r="A911" s="6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35">
      <c r="A912" s="6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35">
      <c r="A913" s="6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35">
      <c r="A914" s="6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35">
      <c r="A915" s="6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35">
      <c r="A916" s="6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35">
      <c r="A917" s="6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35">
      <c r="A918" s="6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35">
      <c r="A919" s="6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35">
      <c r="A920" s="6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35">
      <c r="A921" s="6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35">
      <c r="A922" s="6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35">
      <c r="A923" s="6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35">
      <c r="A924" s="6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35">
      <c r="A925" s="6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35">
      <c r="A926" s="6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35">
      <c r="A927" s="6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35">
      <c r="A928" s="6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35">
      <c r="A929" s="6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35">
      <c r="A930" s="6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35">
      <c r="A931" s="6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35">
      <c r="A932" s="6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35">
      <c r="A933" s="6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35">
      <c r="A934" s="6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35">
      <c r="A935" s="6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35">
      <c r="A936" s="6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35">
      <c r="A937" s="6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35">
      <c r="A938" s="6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35">
      <c r="A939" s="6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35">
      <c r="A940" s="6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35">
      <c r="A941" s="6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35">
      <c r="A942" s="6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35">
      <c r="A943" s="6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35">
      <c r="A944" s="6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35">
      <c r="A945" s="6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35">
      <c r="A946" s="6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35">
      <c r="A947" s="6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35">
      <c r="A948" s="6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35">
      <c r="A949" s="6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35">
      <c r="A950" s="6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35">
      <c r="A951" s="6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35">
      <c r="A952" s="6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35">
      <c r="A953" s="6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35">
      <c r="A954" s="6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35">
      <c r="A955" s="6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35">
      <c r="A956" s="6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35">
      <c r="A957" s="6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35">
      <c r="A958" s="6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35">
      <c r="A959" s="6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35">
      <c r="A960" s="6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35">
      <c r="A961" s="6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35">
      <c r="A962" s="6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35">
      <c r="A963" s="6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35">
      <c r="A964" s="6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40"/>
  <sheetViews>
    <sheetView showGridLines="0" showRowColHeaders="0" tabSelected="1" workbookViewId="0">
      <selection activeCell="A4" sqref="A4"/>
    </sheetView>
  </sheetViews>
  <sheetFormatPr defaultRowHeight="14.25" x14ac:dyDescent="0.45"/>
  <cols>
    <col min="1" max="1" width="4.9296875" customWidth="1"/>
    <col min="6" max="6" width="14.9296875" customWidth="1"/>
    <col min="7" max="7" width="6.59765625" customWidth="1"/>
    <col min="8" max="8" width="14.265625" customWidth="1"/>
    <col min="9" max="9" width="4.796875" customWidth="1"/>
    <col min="13" max="13" width="14.1328125" customWidth="1"/>
    <col min="15" max="18" width="9.06640625" style="8"/>
    <col min="19" max="19" width="9.265625" style="8" bestFit="1" customWidth="1"/>
    <col min="20" max="22" width="9.06640625" style="8"/>
    <col min="23" max="28" width="9.06640625" style="10"/>
  </cols>
  <sheetData>
    <row r="1" spans="1:20" ht="23.25" x14ac:dyDescent="0.7">
      <c r="A1" s="11"/>
      <c r="B1" s="12" t="s">
        <v>124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</row>
    <row r="2" spans="1:20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3"/>
      <c r="Q2" s="13"/>
      <c r="R2" s="13"/>
      <c r="S2" s="13"/>
      <c r="T2" s="13"/>
    </row>
    <row r="3" spans="1:20" ht="14.25" customHeight="1" x14ac:dyDescent="0.45">
      <c r="A3" s="11"/>
      <c r="B3" s="11" t="s">
        <v>125</v>
      </c>
      <c r="C3" s="11"/>
      <c r="D3" s="11"/>
      <c r="E3" s="11"/>
      <c r="F3" s="11"/>
      <c r="G3" s="11"/>
      <c r="H3" s="11"/>
      <c r="I3" s="11"/>
      <c r="J3" s="14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14"/>
      <c r="L3" s="14"/>
      <c r="M3" s="14"/>
      <c r="N3" s="14"/>
      <c r="O3" s="13"/>
      <c r="P3" s="13"/>
      <c r="Q3" s="13"/>
      <c r="R3" s="13"/>
      <c r="S3" s="13"/>
      <c r="T3" s="13"/>
    </row>
    <row r="4" spans="1:20" x14ac:dyDescent="0.45">
      <c r="A4" s="11"/>
      <c r="B4" s="11"/>
      <c r="C4" s="11"/>
      <c r="D4" s="11"/>
      <c r="E4" s="11"/>
      <c r="F4" s="11"/>
      <c r="G4" s="11"/>
      <c r="H4" s="11"/>
      <c r="I4" s="11"/>
      <c r="J4" s="14"/>
      <c r="K4" s="14"/>
      <c r="L4" s="14"/>
      <c r="M4" s="14"/>
      <c r="N4" s="14"/>
      <c r="O4" s="13"/>
      <c r="P4" s="13"/>
      <c r="Q4" s="13"/>
      <c r="R4" s="13"/>
      <c r="S4" s="13"/>
      <c r="T4" s="13"/>
    </row>
    <row r="5" spans="1:20" x14ac:dyDescent="0.45">
      <c r="A5" s="11"/>
      <c r="B5" s="11"/>
      <c r="C5" s="15">
        <v>14</v>
      </c>
      <c r="D5" s="11"/>
      <c r="E5" s="11"/>
      <c r="F5" s="15">
        <v>1</v>
      </c>
      <c r="G5" s="11"/>
      <c r="H5" s="11"/>
      <c r="I5" s="11"/>
      <c r="J5" s="14"/>
      <c r="K5" s="14"/>
      <c r="L5" s="14"/>
      <c r="M5" s="14"/>
      <c r="N5" s="14"/>
      <c r="O5" s="16" t="s">
        <v>120</v>
      </c>
      <c r="P5" s="16" t="s">
        <v>117</v>
      </c>
      <c r="Q5" s="13" t="s">
        <v>103</v>
      </c>
      <c r="R5" s="16" t="s">
        <v>2</v>
      </c>
      <c r="S5" s="17" t="s">
        <v>101</v>
      </c>
      <c r="T5" s="17" t="s">
        <v>7</v>
      </c>
    </row>
    <row r="6" spans="1:20" ht="14.25" customHeight="1" x14ac:dyDescent="0.45">
      <c r="A6" s="18"/>
      <c r="B6" s="11"/>
      <c r="C6" s="11"/>
      <c r="D6" s="11"/>
      <c r="E6" s="11"/>
      <c r="F6" s="11"/>
      <c r="G6" s="11"/>
      <c r="H6" s="11"/>
      <c r="I6" s="11"/>
      <c r="J6" s="15">
        <v>1</v>
      </c>
      <c r="K6" s="11"/>
      <c r="L6" s="11"/>
      <c r="M6" s="19"/>
      <c r="N6" s="19"/>
      <c r="O6" s="20" t="s">
        <v>121</v>
      </c>
      <c r="P6" s="16" t="s">
        <v>118</v>
      </c>
      <c r="Q6" s="13" t="s">
        <v>104</v>
      </c>
      <c r="R6" s="16" t="s">
        <v>3</v>
      </c>
      <c r="S6" s="17" t="s">
        <v>102</v>
      </c>
      <c r="T6" s="17" t="s">
        <v>13</v>
      </c>
    </row>
    <row r="7" spans="1:20" x14ac:dyDescent="0.45">
      <c r="A7" s="11"/>
      <c r="B7" s="11"/>
      <c r="C7" s="15">
        <v>1</v>
      </c>
      <c r="D7" s="11"/>
      <c r="E7" s="11"/>
      <c r="F7" s="15">
        <v>1</v>
      </c>
      <c r="G7" s="11"/>
      <c r="H7" s="11"/>
      <c r="I7" s="11"/>
      <c r="J7" s="11"/>
      <c r="K7" s="11"/>
      <c r="L7" s="19"/>
      <c r="M7" s="19"/>
      <c r="N7" s="19"/>
      <c r="O7" s="20" t="s">
        <v>122</v>
      </c>
      <c r="P7" s="16" t="s">
        <v>119</v>
      </c>
      <c r="Q7" s="13"/>
      <c r="R7" s="16" t="s">
        <v>91</v>
      </c>
      <c r="S7" s="13"/>
      <c r="T7" s="17" t="s">
        <v>14</v>
      </c>
    </row>
    <row r="8" spans="1:20" x14ac:dyDescent="0.45">
      <c r="A8" s="11"/>
      <c r="B8" s="11"/>
      <c r="C8" s="11"/>
      <c r="D8" s="11"/>
      <c r="E8" s="11"/>
      <c r="F8" s="11"/>
      <c r="G8" s="11"/>
      <c r="H8" s="11"/>
      <c r="I8" s="11"/>
      <c r="J8" s="15">
        <v>2</v>
      </c>
      <c r="K8" s="11"/>
      <c r="L8" s="19"/>
      <c r="M8" s="19"/>
      <c r="N8" s="19"/>
      <c r="O8" s="20" t="s">
        <v>123</v>
      </c>
      <c r="P8" s="16"/>
      <c r="Q8" s="13"/>
      <c r="R8" s="16" t="s">
        <v>92</v>
      </c>
      <c r="S8" s="13"/>
      <c r="T8" s="17" t="s">
        <v>15</v>
      </c>
    </row>
    <row r="9" spans="1:20" x14ac:dyDescent="0.45">
      <c r="A9" s="11"/>
      <c r="B9" s="11"/>
      <c r="C9" s="11"/>
      <c r="D9" s="15">
        <v>6</v>
      </c>
      <c r="E9" s="11"/>
      <c r="F9" s="11"/>
      <c r="G9" s="11"/>
      <c r="H9" s="11"/>
      <c r="I9" s="11"/>
      <c r="J9" s="11"/>
      <c r="K9" s="11"/>
      <c r="L9" s="19"/>
      <c r="M9" s="19"/>
      <c r="N9" s="19"/>
      <c r="O9" s="16"/>
      <c r="P9" s="16"/>
      <c r="Q9" s="13"/>
      <c r="R9" s="16" t="s">
        <v>93</v>
      </c>
      <c r="S9" s="13"/>
      <c r="T9" s="17" t="s">
        <v>16</v>
      </c>
    </row>
    <row r="10" spans="1:20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5">
        <v>3</v>
      </c>
      <c r="K10" s="11"/>
      <c r="L10" s="19"/>
      <c r="M10" s="19"/>
      <c r="N10" s="19"/>
      <c r="O10" s="13"/>
      <c r="P10" s="13"/>
      <c r="Q10" s="13"/>
      <c r="R10" s="16" t="s">
        <v>94</v>
      </c>
      <c r="S10" s="13"/>
      <c r="T10" s="17" t="s">
        <v>17</v>
      </c>
    </row>
    <row r="11" spans="1:20" x14ac:dyDescent="0.45">
      <c r="A11" s="11"/>
      <c r="B11" s="11"/>
      <c r="C11" s="11"/>
      <c r="D11" s="15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3"/>
      <c r="Q11" s="13"/>
      <c r="R11" s="16" t="s">
        <v>4</v>
      </c>
      <c r="S11" s="13"/>
      <c r="T11" s="17" t="s">
        <v>18</v>
      </c>
    </row>
    <row r="12" spans="1:20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3"/>
      <c r="R12" s="16" t="s">
        <v>95</v>
      </c>
      <c r="S12" s="13"/>
      <c r="T12" s="17" t="s">
        <v>19</v>
      </c>
    </row>
    <row r="13" spans="1:20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3"/>
      <c r="Q13" s="13"/>
      <c r="R13" s="16" t="s">
        <v>96</v>
      </c>
      <c r="S13" s="13"/>
      <c r="T13" s="17" t="s">
        <v>20</v>
      </c>
    </row>
    <row r="14" spans="1:20" x14ac:dyDescent="0.45">
      <c r="A14" s="11"/>
      <c r="B14" s="11"/>
      <c r="C14" s="13"/>
      <c r="D14" s="13"/>
      <c r="E14" s="13"/>
      <c r="F14" s="21" t="str" cm="1">
        <f t="array" ref="F14">CONCATENATE(INDEX(T5:T84,C5),": ",INDEX(S5:S6,C7))</f>
        <v>Casey: Indigenous</v>
      </c>
      <c r="G14" s="13"/>
      <c r="H14" s="21" t="str" cm="1">
        <f t="array" ref="H14">CONCATENATE(INDEX(T5:T84,F5),": ",INDEX(S5:S6,F7))</f>
        <v>Alpine: Indigenous</v>
      </c>
      <c r="I14" s="11"/>
      <c r="J14" s="11"/>
      <c r="K14" s="11"/>
      <c r="L14" s="11"/>
      <c r="M14" s="11"/>
      <c r="N14" s="11"/>
      <c r="O14" s="13"/>
      <c r="P14" s="13"/>
      <c r="Q14" s="13"/>
      <c r="R14" s="16" t="s">
        <v>5</v>
      </c>
      <c r="S14" s="13"/>
      <c r="T14" s="17" t="s">
        <v>21</v>
      </c>
    </row>
    <row r="15" spans="1:20" x14ac:dyDescent="0.45">
      <c r="A15" s="11"/>
      <c r="B15" s="11"/>
      <c r="C15" s="22">
        <v>1</v>
      </c>
      <c r="D15" s="17" t="s">
        <v>8</v>
      </c>
      <c r="E15" s="17" t="s">
        <v>105</v>
      </c>
      <c r="F15" s="23">
        <f>VLOOKUP($C$5*12-12+$C15,Data!$A$5:$BE$964,4+Front!$D$11*27-27+Front!$D$9+$C$7*13-13)</f>
        <v>5</v>
      </c>
      <c r="G15" s="13"/>
      <c r="H15" s="23">
        <f>VLOOKUP($F$5*12-12+$C15,Data!$A$5:$BE$964,4+Front!$D$11*27-27+Front!$D$9+$F$7*13-13)</f>
        <v>0</v>
      </c>
      <c r="I15" s="11"/>
      <c r="J15" s="22">
        <v>1</v>
      </c>
      <c r="K15" s="16" t="s">
        <v>2</v>
      </c>
      <c r="L15" s="16">
        <f>VLOOKUP($C$5*12-12+$J$8*4-4+$J$10,Data!$A$5:$BE$964,4+Front!$J$6*27-27+$J15)</f>
        <v>44</v>
      </c>
      <c r="M15" s="16">
        <f>L15+0.0001*J15</f>
        <v>44.000100000000003</v>
      </c>
      <c r="N15" s="16">
        <f>RANK(M15,M$15:M$24)</f>
        <v>1</v>
      </c>
      <c r="O15" s="16" t="str">
        <f>VLOOKUP(MATCH(J15,N$15:N$24,0),$J$15:$L$24,2)</f>
        <v>Arthritis</v>
      </c>
      <c r="P15" s="16">
        <f>VLOOKUP(MATCH(J15,N$15:N$24,0),$J$15:$L$24,3)</f>
        <v>44</v>
      </c>
      <c r="Q15" s="13"/>
      <c r="R15" s="16" t="s">
        <v>97</v>
      </c>
      <c r="S15" s="13"/>
      <c r="T15" s="17" t="s">
        <v>22</v>
      </c>
    </row>
    <row r="16" spans="1:20" x14ac:dyDescent="0.45">
      <c r="A16" s="11"/>
      <c r="B16" s="11"/>
      <c r="C16" s="22">
        <v>2</v>
      </c>
      <c r="D16" s="17"/>
      <c r="E16" s="17" t="s">
        <v>106</v>
      </c>
      <c r="F16" s="23">
        <f>VLOOKUP($C$5*12-12+$C16,Data!$A$5:$BE$964,4+Front!$D$11*27-27+Front!$D$9+$C$7*13-13)</f>
        <v>15</v>
      </c>
      <c r="G16" s="13"/>
      <c r="H16" s="23">
        <f>VLOOKUP($F$5*12-12+$C16,Data!$A$5:$BE$964,4+Front!$D$11*27-27+Front!$D$9+$F$7*13-13)</f>
        <v>0</v>
      </c>
      <c r="I16" s="11"/>
      <c r="J16" s="22">
        <v>2</v>
      </c>
      <c r="K16" s="16" t="s">
        <v>3</v>
      </c>
      <c r="L16" s="16">
        <f>VLOOKUP($C$5*12-12+$J$8*4-4+$J$10,Data!$A$5:$BE$964,4+Front!$J$6*27-27+$J16)</f>
        <v>31</v>
      </c>
      <c r="M16" s="16">
        <f t="shared" ref="M16:M24" si="0">L16+0.0001*J16</f>
        <v>31.0002</v>
      </c>
      <c r="N16" s="16">
        <f t="shared" ref="N16:N24" si="1">RANK(M16,M$15:M$24)</f>
        <v>2</v>
      </c>
      <c r="O16" s="16" t="str">
        <f t="shared" ref="O16:O24" si="2">VLOOKUP(MATCH(J16,N$15:N$24,0),$J$15:$L$24,2)</f>
        <v>Asthma</v>
      </c>
      <c r="P16" s="16">
        <f t="shared" ref="P16:P24" si="3">VLOOKUP(MATCH(J16,N$15:N$24,0),$J$15:$L$24,3)</f>
        <v>31</v>
      </c>
      <c r="Q16" s="13"/>
      <c r="R16" s="16" t="s">
        <v>98</v>
      </c>
      <c r="S16" s="13"/>
      <c r="T16" s="17" t="s">
        <v>23</v>
      </c>
    </row>
    <row r="17" spans="1:20" x14ac:dyDescent="0.45">
      <c r="A17" s="11"/>
      <c r="B17" s="11"/>
      <c r="C17" s="22">
        <v>3</v>
      </c>
      <c r="D17" s="17"/>
      <c r="E17" s="17" t="s">
        <v>107</v>
      </c>
      <c r="F17" s="23">
        <f>VLOOKUP($C$5*12-12+$C17,Data!$A$5:$BE$964,4+Front!$D$11*27-27+Front!$D$9+$C$7*13-13)</f>
        <v>26</v>
      </c>
      <c r="G17" s="13"/>
      <c r="H17" s="23">
        <f>VLOOKUP($F$5*12-12+$C17,Data!$A$5:$BE$964,4+Front!$D$11*27-27+Front!$D$9+$F$7*13-13)</f>
        <v>3</v>
      </c>
      <c r="I17" s="11"/>
      <c r="J17" s="22">
        <v>3</v>
      </c>
      <c r="K17" s="16" t="s">
        <v>91</v>
      </c>
      <c r="L17" s="16">
        <f>VLOOKUP($C$5*12-12+$J$8*4-4+$J$10,Data!$A$5:$BE$964,4+Front!$J$6*27-27+$J17)</f>
        <v>9</v>
      </c>
      <c r="M17" s="16">
        <f t="shared" si="0"/>
        <v>9.0002999999999993</v>
      </c>
      <c r="N17" s="16">
        <f t="shared" si="1"/>
        <v>8</v>
      </c>
      <c r="O17" s="16" t="str">
        <f t="shared" si="2"/>
        <v>Mental health condition</v>
      </c>
      <c r="P17" s="16">
        <f t="shared" si="3"/>
        <v>26</v>
      </c>
      <c r="Q17" s="13"/>
      <c r="R17" s="13"/>
      <c r="S17" s="13"/>
      <c r="T17" s="17" t="s">
        <v>24</v>
      </c>
    </row>
    <row r="18" spans="1:20" x14ac:dyDescent="0.45">
      <c r="A18" s="11"/>
      <c r="B18" s="11"/>
      <c r="C18" s="22">
        <v>4</v>
      </c>
      <c r="D18" s="17"/>
      <c r="E18" s="17" t="s">
        <v>108</v>
      </c>
      <c r="F18" s="23">
        <f>VLOOKUP($C$5*12-12+$C18,Data!$A$5:$BE$964,4+Front!$D$11*27-27+Front!$D$9+$C$7*13-13)</f>
        <v>45</v>
      </c>
      <c r="G18" s="13"/>
      <c r="H18" s="23">
        <f>VLOOKUP($F$5*12-12+$C18,Data!$A$5:$BE$964,4+Front!$D$11*27-27+Front!$D$9+$F$7*13-13)</f>
        <v>8</v>
      </c>
      <c r="I18" s="11"/>
      <c r="J18" s="22">
        <v>4</v>
      </c>
      <c r="K18" s="16" t="s">
        <v>92</v>
      </c>
      <c r="L18" s="16">
        <f>VLOOKUP($C$5*12-12+$J$8*4-4+$J$10,Data!$A$5:$BE$964,4+Front!$J$6*27-27+$J18)</f>
        <v>0</v>
      </c>
      <c r="M18" s="16">
        <f t="shared" si="0"/>
        <v>4.0000000000000002E-4</v>
      </c>
      <c r="N18" s="16">
        <f t="shared" si="1"/>
        <v>10</v>
      </c>
      <c r="O18" s="16" t="str">
        <f t="shared" si="2"/>
        <v>Diabetes</v>
      </c>
      <c r="P18" s="16">
        <f t="shared" si="3"/>
        <v>23</v>
      </c>
      <c r="Q18" s="13"/>
      <c r="R18" s="13"/>
      <c r="S18" s="13"/>
      <c r="T18" s="17" t="s">
        <v>25</v>
      </c>
    </row>
    <row r="19" spans="1:20" x14ac:dyDescent="0.45">
      <c r="A19" s="11"/>
      <c r="B19" s="11"/>
      <c r="C19" s="22">
        <v>5</v>
      </c>
      <c r="D19" s="17" t="s">
        <v>12</v>
      </c>
      <c r="E19" s="17" t="s">
        <v>109</v>
      </c>
      <c r="F19" s="23">
        <f>VLOOKUP($C$5*12-12+$C19,Data!$A$5:$BE$964,4+Front!$D$11*27-27+Front!$D$9+$C$7*13-13)</f>
        <v>4</v>
      </c>
      <c r="G19" s="13"/>
      <c r="H19" s="23">
        <f>VLOOKUP($F$5*12-12+$C19,Data!$A$5:$BE$964,4+Front!$D$11*27-27+Front!$D$9+$F$7*13-13)</f>
        <v>0</v>
      </c>
      <c r="I19" s="11"/>
      <c r="J19" s="22">
        <v>5</v>
      </c>
      <c r="K19" s="16" t="s">
        <v>93</v>
      </c>
      <c r="L19" s="16">
        <f>VLOOKUP($C$5*12-12+$J$8*4-4+$J$10,Data!$A$5:$BE$964,4+Front!$J$6*27-27+$J19)</f>
        <v>23</v>
      </c>
      <c r="M19" s="16">
        <f t="shared" si="0"/>
        <v>23.000499999999999</v>
      </c>
      <c r="N19" s="16">
        <f t="shared" si="1"/>
        <v>4</v>
      </c>
      <c r="O19" s="16" t="str">
        <f t="shared" si="2"/>
        <v xml:space="preserve">Heart disease </v>
      </c>
      <c r="P19" s="16">
        <f t="shared" si="3"/>
        <v>22</v>
      </c>
      <c r="Q19" s="13"/>
      <c r="R19" s="13"/>
      <c r="S19" s="13"/>
      <c r="T19" s="17" t="s">
        <v>26</v>
      </c>
    </row>
    <row r="20" spans="1:20" x14ac:dyDescent="0.45">
      <c r="A20" s="11"/>
      <c r="B20" s="11"/>
      <c r="C20" s="22">
        <v>6</v>
      </c>
      <c r="D20" s="17"/>
      <c r="E20" s="17" t="s">
        <v>110</v>
      </c>
      <c r="F20" s="23">
        <f>VLOOKUP($C$5*12-12+$C20,Data!$A$5:$BE$964,4+Front!$D$11*27-27+Front!$D$9+$C$7*13-13)</f>
        <v>14</v>
      </c>
      <c r="G20" s="13"/>
      <c r="H20" s="23">
        <f>VLOOKUP($F$5*12-12+$C20,Data!$A$5:$BE$964,4+Front!$D$11*27-27+Front!$D$9+$F$7*13-13)</f>
        <v>0</v>
      </c>
      <c r="I20" s="11"/>
      <c r="J20" s="22">
        <v>6</v>
      </c>
      <c r="K20" s="16" t="s">
        <v>94</v>
      </c>
      <c r="L20" s="16">
        <f>VLOOKUP($C$5*12-12+$J$8*4-4+$J$10,Data!$A$5:$BE$964,4+Front!$J$6*27-27+$J20)</f>
        <v>22</v>
      </c>
      <c r="M20" s="16">
        <f t="shared" si="0"/>
        <v>22.000599999999999</v>
      </c>
      <c r="N20" s="16">
        <f t="shared" si="1"/>
        <v>5</v>
      </c>
      <c r="O20" s="16" t="str">
        <f t="shared" si="2"/>
        <v>Lung condition</v>
      </c>
      <c r="P20" s="16">
        <f t="shared" si="3"/>
        <v>19</v>
      </c>
      <c r="Q20" s="13"/>
      <c r="R20" s="13"/>
      <c r="S20" s="13"/>
      <c r="T20" s="17" t="s">
        <v>27</v>
      </c>
    </row>
    <row r="21" spans="1:20" x14ac:dyDescent="0.45">
      <c r="A21" s="11"/>
      <c r="B21" s="11"/>
      <c r="C21" s="22">
        <v>7</v>
      </c>
      <c r="D21" s="17"/>
      <c r="E21" s="17" t="s">
        <v>112</v>
      </c>
      <c r="F21" s="23">
        <f>VLOOKUP($C$5*12-12+$C21,Data!$A$5:$BE$964,4+Front!$D$11*27-27+Front!$D$9+$C$7*13-13)</f>
        <v>22</v>
      </c>
      <c r="G21" s="13"/>
      <c r="H21" s="23">
        <f>VLOOKUP($F$5*12-12+$C21,Data!$A$5:$BE$964,4+Front!$D$11*27-27+Front!$D$9+$F$7*13-13)</f>
        <v>0</v>
      </c>
      <c r="I21" s="11"/>
      <c r="J21" s="22">
        <v>7</v>
      </c>
      <c r="K21" s="16" t="s">
        <v>4</v>
      </c>
      <c r="L21" s="16">
        <f>VLOOKUP($C$5*12-12+$J$8*4-4+$J$10,Data!$A$5:$BE$964,4+Front!$J$6*27-27+$J21)</f>
        <v>4</v>
      </c>
      <c r="M21" s="16">
        <f t="shared" si="0"/>
        <v>4.0007000000000001</v>
      </c>
      <c r="N21" s="16">
        <f t="shared" si="1"/>
        <v>9</v>
      </c>
      <c r="O21" s="16" t="str">
        <f t="shared" si="2"/>
        <v>Stroke</v>
      </c>
      <c r="P21" s="16">
        <f t="shared" si="3"/>
        <v>10</v>
      </c>
      <c r="Q21" s="13"/>
      <c r="R21" s="13"/>
      <c r="S21" s="13"/>
      <c r="T21" s="17" t="s">
        <v>28</v>
      </c>
    </row>
    <row r="22" spans="1:20" x14ac:dyDescent="0.45">
      <c r="A22" s="11"/>
      <c r="B22" s="11"/>
      <c r="C22" s="22">
        <v>8</v>
      </c>
      <c r="D22" s="17"/>
      <c r="E22" s="17" t="s">
        <v>111</v>
      </c>
      <c r="F22" s="23">
        <f>VLOOKUP($C$5*12-12+$C22,Data!$A$5:$BE$964,4+Front!$D$11*27-27+Front!$D$9+$C$7*13-13)</f>
        <v>33</v>
      </c>
      <c r="G22" s="13"/>
      <c r="H22" s="23">
        <f>VLOOKUP($F$5*12-12+$C22,Data!$A$5:$BE$964,4+Front!$D$11*27-27+Front!$D$9+$F$7*13-13)</f>
        <v>4</v>
      </c>
      <c r="I22" s="11"/>
      <c r="J22" s="22">
        <v>8</v>
      </c>
      <c r="K22" s="16" t="s">
        <v>95</v>
      </c>
      <c r="L22" s="16">
        <f>VLOOKUP($C$5*12-12+$J$8*4-4+$J$10,Data!$A$5:$BE$964,4+Front!$J$6*27-27+$J22)</f>
        <v>19</v>
      </c>
      <c r="M22" s="16">
        <f t="shared" si="0"/>
        <v>19.000800000000002</v>
      </c>
      <c r="N22" s="16">
        <f t="shared" si="1"/>
        <v>6</v>
      </c>
      <c r="O22" s="16" t="str">
        <f t="shared" si="2"/>
        <v>Cancer</v>
      </c>
      <c r="P22" s="16">
        <f t="shared" si="3"/>
        <v>9</v>
      </c>
      <c r="Q22" s="13"/>
      <c r="R22" s="13"/>
      <c r="S22" s="13"/>
      <c r="T22" s="17" t="s">
        <v>29</v>
      </c>
    </row>
    <row r="23" spans="1:20" x14ac:dyDescent="0.45">
      <c r="A23" s="11"/>
      <c r="B23" s="11"/>
      <c r="C23" s="22">
        <v>9</v>
      </c>
      <c r="D23" s="17" t="s">
        <v>6</v>
      </c>
      <c r="E23" s="17" t="s">
        <v>113</v>
      </c>
      <c r="F23" s="23">
        <f>VLOOKUP($C$5*12-12+$C23,Data!$A$5:$BE$964,4+Front!$D$11*27-27+Front!$D$9+$C$7*13-13)</f>
        <v>9</v>
      </c>
      <c r="G23" s="13"/>
      <c r="H23" s="23">
        <f>VLOOKUP($F$5*12-12+$C23,Data!$A$5:$BE$964,4+Front!$D$11*27-27+Front!$D$9+$F$7*13-13)</f>
        <v>0</v>
      </c>
      <c r="I23" s="11"/>
      <c r="J23" s="22">
        <v>9</v>
      </c>
      <c r="K23" s="16" t="s">
        <v>96</v>
      </c>
      <c r="L23" s="16">
        <f>VLOOKUP($C$5*12-12+$J$8*4-4+$J$10,Data!$A$5:$BE$964,4+Front!$J$6*27-27+$J23)</f>
        <v>26</v>
      </c>
      <c r="M23" s="16">
        <f t="shared" si="0"/>
        <v>26.000900000000001</v>
      </c>
      <c r="N23" s="16">
        <f t="shared" si="1"/>
        <v>3</v>
      </c>
      <c r="O23" s="16" t="str">
        <f t="shared" si="2"/>
        <v>Kidney disease</v>
      </c>
      <c r="P23" s="16">
        <f t="shared" si="3"/>
        <v>4</v>
      </c>
      <c r="Q23" s="13"/>
      <c r="R23" s="13"/>
      <c r="S23" s="13"/>
      <c r="T23" s="17" t="s">
        <v>30</v>
      </c>
    </row>
    <row r="24" spans="1:20" x14ac:dyDescent="0.45">
      <c r="A24" s="11"/>
      <c r="B24" s="11"/>
      <c r="C24" s="22">
        <v>10</v>
      </c>
      <c r="D24" s="17"/>
      <c r="E24" s="17" t="s">
        <v>114</v>
      </c>
      <c r="F24" s="23">
        <f>VLOOKUP($C$5*12-12+$C24,Data!$A$5:$BE$964,4+Front!$D$11*27-27+Front!$D$9+$C$7*13-13)</f>
        <v>27</v>
      </c>
      <c r="G24" s="13"/>
      <c r="H24" s="23">
        <f>VLOOKUP($F$5*12-12+$C24,Data!$A$5:$BE$964,4+Front!$D$11*27-27+Front!$D$9+$F$7*13-13)</f>
        <v>3</v>
      </c>
      <c r="I24" s="11"/>
      <c r="J24" s="22">
        <v>10</v>
      </c>
      <c r="K24" s="16" t="s">
        <v>5</v>
      </c>
      <c r="L24" s="16">
        <f>VLOOKUP($C$5*12-12+$J$8*4-4+$J$10,Data!$A$5:$BE$964,4+Front!$J$6*27-27+$J24)</f>
        <v>10</v>
      </c>
      <c r="M24" s="16">
        <f t="shared" si="0"/>
        <v>10.000999999999999</v>
      </c>
      <c r="N24" s="16">
        <f t="shared" si="1"/>
        <v>7</v>
      </c>
      <c r="O24" s="16" t="str">
        <f t="shared" si="2"/>
        <v>Dementia</v>
      </c>
      <c r="P24" s="16">
        <f t="shared" si="3"/>
        <v>0</v>
      </c>
      <c r="Q24" s="13"/>
      <c r="R24" s="13"/>
      <c r="S24" s="13"/>
      <c r="T24" s="17" t="s">
        <v>31</v>
      </c>
    </row>
    <row r="25" spans="1:20" x14ac:dyDescent="0.45">
      <c r="A25" s="11"/>
      <c r="B25" s="11"/>
      <c r="C25" s="22">
        <v>11</v>
      </c>
      <c r="D25" s="17"/>
      <c r="E25" s="17" t="s">
        <v>115</v>
      </c>
      <c r="F25" s="23">
        <f>VLOOKUP($C$5*12-12+$C25,Data!$A$5:$BE$964,4+Front!$D$11*27-27+Front!$D$9+$C$7*13-13)</f>
        <v>46</v>
      </c>
      <c r="G25" s="13"/>
      <c r="H25" s="23">
        <f>VLOOKUP($F$5*12-12+$C25,Data!$A$5:$BE$964,4+Front!$D$11*27-27+Front!$D$9+$F$7*13-13)</f>
        <v>4</v>
      </c>
      <c r="I25" s="11"/>
      <c r="J25" s="11"/>
      <c r="K25" s="11"/>
      <c r="L25" s="11"/>
      <c r="M25" s="24"/>
      <c r="N25" s="24"/>
      <c r="O25" s="13"/>
      <c r="P25" s="13"/>
      <c r="Q25" s="13"/>
      <c r="R25" s="13"/>
      <c r="S25" s="13"/>
      <c r="T25" s="17" t="s">
        <v>32</v>
      </c>
    </row>
    <row r="26" spans="1:20" x14ac:dyDescent="0.45">
      <c r="A26" s="11"/>
      <c r="B26" s="11"/>
      <c r="C26" s="22">
        <v>12</v>
      </c>
      <c r="D26" s="17"/>
      <c r="E26" s="17" t="s">
        <v>116</v>
      </c>
      <c r="F26" s="23">
        <f>VLOOKUP($C$5*12-12+$C26,Data!$A$5:$BE$964,4+Front!$D$11*27-27+Front!$D$9+$C$7*13-13)</f>
        <v>85</v>
      </c>
      <c r="G26" s="13"/>
      <c r="H26" s="23">
        <f>VLOOKUP($F$5*12-12+$C26,Data!$A$5:$BE$964,4+Front!$D$11*27-27+Front!$D$9+$F$7*13-13)</f>
        <v>7</v>
      </c>
      <c r="I26" s="11"/>
      <c r="J26" s="11"/>
      <c r="K26" s="11"/>
      <c r="L26" s="11"/>
      <c r="M26" s="11"/>
      <c r="N26" s="11"/>
      <c r="O26" s="13"/>
      <c r="P26" s="13"/>
      <c r="Q26" s="13"/>
      <c r="R26" s="13"/>
      <c r="S26" s="13"/>
      <c r="T26" s="17" t="s">
        <v>33</v>
      </c>
    </row>
    <row r="27" spans="1:20" x14ac:dyDescent="0.45">
      <c r="A27" s="11"/>
      <c r="B27" s="11"/>
      <c r="C27" s="11"/>
      <c r="D27" s="11"/>
      <c r="E27" s="11"/>
      <c r="F27" s="24"/>
      <c r="G27" s="11"/>
      <c r="H27" s="11"/>
      <c r="I27" s="11"/>
      <c r="J27" s="11"/>
      <c r="K27" s="11"/>
      <c r="L27" s="11"/>
      <c r="M27" s="11"/>
      <c r="N27" s="11"/>
      <c r="O27" s="13"/>
      <c r="P27" s="13"/>
      <c r="Q27" s="13"/>
      <c r="R27" s="13"/>
      <c r="S27" s="13"/>
      <c r="T27" s="17" t="s">
        <v>34</v>
      </c>
    </row>
    <row r="28" spans="1:20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13"/>
      <c r="Q28" s="13"/>
      <c r="R28" s="13"/>
      <c r="S28" s="13"/>
      <c r="T28" s="17" t="s">
        <v>35</v>
      </c>
    </row>
    <row r="29" spans="1:20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3"/>
      <c r="Q29" s="13"/>
      <c r="R29" s="13"/>
      <c r="S29" s="13"/>
      <c r="T29" s="17" t="s">
        <v>36</v>
      </c>
    </row>
    <row r="30" spans="1:20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3"/>
      <c r="Q30" s="13"/>
      <c r="R30" s="13"/>
      <c r="S30" s="13"/>
      <c r="T30" s="17" t="s">
        <v>37</v>
      </c>
    </row>
    <row r="31" spans="1:20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  <c r="P31" s="13"/>
      <c r="Q31" s="13"/>
      <c r="R31" s="13"/>
      <c r="S31" s="13"/>
      <c r="T31" s="17" t="s">
        <v>38</v>
      </c>
    </row>
    <row r="32" spans="1:20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  <c r="P32" s="13"/>
      <c r="Q32" s="13"/>
      <c r="R32" s="13"/>
      <c r="S32" s="13"/>
      <c r="T32" s="17" t="s">
        <v>39</v>
      </c>
    </row>
    <row r="33" spans="1:20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/>
      <c r="P33" s="13"/>
      <c r="Q33" s="13"/>
      <c r="R33" s="13"/>
      <c r="S33" s="13"/>
      <c r="T33" s="17" t="s">
        <v>40</v>
      </c>
    </row>
    <row r="34" spans="1:20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/>
      <c r="P34" s="13"/>
      <c r="Q34" s="13"/>
      <c r="R34" s="13"/>
      <c r="S34" s="13"/>
      <c r="T34" s="17" t="s">
        <v>41</v>
      </c>
    </row>
    <row r="35" spans="1:20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3"/>
      <c r="Q35" s="13"/>
      <c r="R35" s="13"/>
      <c r="S35" s="13"/>
      <c r="T35" s="17" t="s">
        <v>42</v>
      </c>
    </row>
    <row r="36" spans="1:20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3"/>
      <c r="P36" s="13"/>
      <c r="Q36" s="13"/>
      <c r="R36" s="13"/>
      <c r="S36" s="13"/>
      <c r="T36" s="17" t="s">
        <v>43</v>
      </c>
    </row>
    <row r="37" spans="1:20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3"/>
      <c r="Q37" s="13"/>
      <c r="R37" s="13"/>
      <c r="S37" s="13"/>
      <c r="T37" s="17" t="s">
        <v>44</v>
      </c>
    </row>
    <row r="38" spans="1:20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3"/>
      <c r="Q38" s="13"/>
      <c r="R38" s="13"/>
      <c r="S38" s="13"/>
      <c r="T38" s="17" t="s">
        <v>45</v>
      </c>
    </row>
    <row r="39" spans="1:20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3"/>
      <c r="P39" s="13"/>
      <c r="Q39" s="13"/>
      <c r="R39" s="13"/>
      <c r="S39" s="13"/>
      <c r="T39" s="17" t="s">
        <v>46</v>
      </c>
    </row>
    <row r="40" spans="1:20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3"/>
      <c r="P40" s="13"/>
      <c r="Q40" s="13"/>
      <c r="R40" s="13"/>
      <c r="S40" s="13"/>
      <c r="T40" s="17" t="s">
        <v>47</v>
      </c>
    </row>
    <row r="41" spans="1:20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3"/>
      <c r="P41" s="13"/>
      <c r="Q41" s="13"/>
      <c r="R41" s="13"/>
      <c r="S41" s="13"/>
      <c r="T41" s="17" t="s">
        <v>48</v>
      </c>
    </row>
    <row r="42" spans="1:20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3"/>
      <c r="P42" s="13"/>
      <c r="Q42" s="13"/>
      <c r="R42" s="13"/>
      <c r="S42" s="13"/>
      <c r="T42" s="17" t="s">
        <v>49</v>
      </c>
    </row>
    <row r="43" spans="1:20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13"/>
      <c r="Q43" s="13"/>
      <c r="R43" s="13"/>
      <c r="S43" s="13"/>
      <c r="T43" s="17" t="s">
        <v>50</v>
      </c>
    </row>
    <row r="44" spans="1:20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3"/>
      <c r="P44" s="13"/>
      <c r="Q44" s="13"/>
      <c r="R44" s="13"/>
      <c r="S44" s="13"/>
      <c r="T44" s="17" t="s">
        <v>51</v>
      </c>
    </row>
    <row r="45" spans="1:20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3"/>
      <c r="P45" s="13"/>
      <c r="Q45" s="13"/>
      <c r="R45" s="13"/>
      <c r="S45" s="13"/>
      <c r="T45" s="17" t="s">
        <v>52</v>
      </c>
    </row>
    <row r="46" spans="1:20" x14ac:dyDescent="0.4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3"/>
      <c r="P46" s="13"/>
      <c r="Q46" s="13"/>
      <c r="R46" s="13"/>
      <c r="S46" s="13"/>
      <c r="T46" s="17" t="s">
        <v>53</v>
      </c>
    </row>
    <row r="47" spans="1:20" x14ac:dyDescent="0.4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3"/>
      <c r="P47" s="13"/>
      <c r="Q47" s="13"/>
      <c r="R47" s="13"/>
      <c r="S47" s="13"/>
      <c r="T47" s="17" t="s">
        <v>54</v>
      </c>
    </row>
    <row r="48" spans="1:20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3"/>
      <c r="P48" s="13"/>
      <c r="Q48" s="13"/>
      <c r="R48" s="13"/>
      <c r="S48" s="13"/>
      <c r="T48" s="17" t="s">
        <v>55</v>
      </c>
    </row>
    <row r="49" spans="1:20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3"/>
      <c r="P49" s="13"/>
      <c r="Q49" s="13"/>
      <c r="R49" s="13"/>
      <c r="S49" s="13"/>
      <c r="T49" s="17" t="s">
        <v>56</v>
      </c>
    </row>
    <row r="50" spans="1:20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3"/>
      <c r="P50" s="13"/>
      <c r="Q50" s="13"/>
      <c r="R50" s="13"/>
      <c r="S50" s="13"/>
      <c r="T50" s="17" t="s">
        <v>57</v>
      </c>
    </row>
    <row r="51" spans="1:20" x14ac:dyDescent="0.4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3"/>
      <c r="P51" s="13"/>
      <c r="Q51" s="13"/>
      <c r="R51" s="13"/>
      <c r="S51" s="13"/>
      <c r="T51" s="17" t="s">
        <v>58</v>
      </c>
    </row>
    <row r="52" spans="1:20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3"/>
      <c r="P52" s="13"/>
      <c r="Q52" s="13"/>
      <c r="R52" s="13"/>
      <c r="S52" s="13"/>
      <c r="T52" s="17" t="s">
        <v>59</v>
      </c>
    </row>
    <row r="53" spans="1:20" x14ac:dyDescent="0.4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3"/>
      <c r="P53" s="13"/>
      <c r="Q53" s="13"/>
      <c r="R53" s="13"/>
      <c r="S53" s="13"/>
      <c r="T53" s="17" t="s">
        <v>60</v>
      </c>
    </row>
    <row r="54" spans="1:20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3"/>
      <c r="P54" s="13"/>
      <c r="Q54" s="13"/>
      <c r="R54" s="13"/>
      <c r="S54" s="13"/>
      <c r="T54" s="17" t="s">
        <v>61</v>
      </c>
    </row>
    <row r="55" spans="1:20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3"/>
      <c r="P55" s="13"/>
      <c r="Q55" s="13"/>
      <c r="R55" s="13"/>
      <c r="S55" s="13"/>
      <c r="T55" s="17" t="s">
        <v>62</v>
      </c>
    </row>
    <row r="56" spans="1:20" x14ac:dyDescent="0.4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3"/>
      <c r="P56" s="13"/>
      <c r="Q56" s="13"/>
      <c r="R56" s="13"/>
      <c r="S56" s="13"/>
      <c r="T56" s="17" t="s">
        <v>63</v>
      </c>
    </row>
    <row r="57" spans="1:20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3"/>
      <c r="P57" s="13"/>
      <c r="Q57" s="13"/>
      <c r="R57" s="13"/>
      <c r="S57" s="13"/>
      <c r="T57" s="17" t="s">
        <v>64</v>
      </c>
    </row>
    <row r="58" spans="1:20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3"/>
      <c r="P58" s="13"/>
      <c r="Q58" s="13"/>
      <c r="R58" s="13"/>
      <c r="S58" s="13"/>
      <c r="T58" s="17" t="s">
        <v>65</v>
      </c>
    </row>
    <row r="59" spans="1:20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3"/>
      <c r="P59" s="13"/>
      <c r="Q59" s="13"/>
      <c r="R59" s="13"/>
      <c r="S59" s="13"/>
      <c r="T59" s="17" t="s">
        <v>66</v>
      </c>
    </row>
    <row r="60" spans="1:20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3"/>
      <c r="P60" s="13"/>
      <c r="Q60" s="13"/>
      <c r="R60" s="13"/>
      <c r="S60" s="13"/>
      <c r="T60" s="17" t="s">
        <v>67</v>
      </c>
    </row>
    <row r="61" spans="1:20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3"/>
      <c r="P61" s="13"/>
      <c r="Q61" s="13"/>
      <c r="R61" s="13"/>
      <c r="S61" s="13"/>
      <c r="T61" s="17" t="s">
        <v>68</v>
      </c>
    </row>
    <row r="62" spans="1:20" x14ac:dyDescent="0.4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3"/>
      <c r="P62" s="13"/>
      <c r="Q62" s="13"/>
      <c r="R62" s="13"/>
      <c r="S62" s="13"/>
      <c r="T62" s="17" t="s">
        <v>69</v>
      </c>
    </row>
    <row r="63" spans="1:20" x14ac:dyDescent="0.4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3"/>
      <c r="P63" s="13"/>
      <c r="Q63" s="13"/>
      <c r="R63" s="13"/>
      <c r="S63" s="13"/>
      <c r="T63" s="17" t="s">
        <v>70</v>
      </c>
    </row>
    <row r="64" spans="1:20" x14ac:dyDescent="0.4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3"/>
      <c r="P64" s="13"/>
      <c r="Q64" s="13"/>
      <c r="R64" s="13"/>
      <c r="S64" s="13"/>
      <c r="T64" s="17" t="s">
        <v>71</v>
      </c>
    </row>
    <row r="65" spans="1:20" x14ac:dyDescent="0.4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3"/>
      <c r="P65" s="13"/>
      <c r="Q65" s="13"/>
      <c r="R65" s="13"/>
      <c r="S65" s="13"/>
      <c r="T65" s="17" t="s">
        <v>72</v>
      </c>
    </row>
    <row r="66" spans="1:20" x14ac:dyDescent="0.4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3"/>
      <c r="P66" s="13"/>
      <c r="Q66" s="13"/>
      <c r="R66" s="13"/>
      <c r="S66" s="13"/>
      <c r="T66" s="17" t="s">
        <v>73</v>
      </c>
    </row>
    <row r="67" spans="1:20" x14ac:dyDescent="0.4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3"/>
      <c r="P67" s="13"/>
      <c r="Q67" s="13"/>
      <c r="R67" s="13"/>
      <c r="S67" s="13"/>
      <c r="T67" s="17" t="s">
        <v>74</v>
      </c>
    </row>
    <row r="68" spans="1:20" x14ac:dyDescent="0.4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3"/>
      <c r="P68" s="13"/>
      <c r="Q68" s="13"/>
      <c r="R68" s="13"/>
      <c r="S68" s="13"/>
      <c r="T68" s="17" t="s">
        <v>75</v>
      </c>
    </row>
    <row r="69" spans="1:20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3"/>
      <c r="P69" s="13"/>
      <c r="Q69" s="13"/>
      <c r="R69" s="13"/>
      <c r="S69" s="13"/>
      <c r="T69" s="17" t="s">
        <v>76</v>
      </c>
    </row>
    <row r="70" spans="1:20" x14ac:dyDescent="0.4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3"/>
      <c r="P70" s="13"/>
      <c r="Q70" s="13"/>
      <c r="R70" s="13"/>
      <c r="S70" s="13"/>
      <c r="T70" s="17" t="s">
        <v>77</v>
      </c>
    </row>
    <row r="71" spans="1:20" x14ac:dyDescent="0.4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  <c r="P71" s="13"/>
      <c r="Q71" s="13"/>
      <c r="R71" s="13"/>
      <c r="S71" s="13"/>
      <c r="T71" s="17" t="s">
        <v>78</v>
      </c>
    </row>
    <row r="72" spans="1:20" x14ac:dyDescent="0.4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3"/>
      <c r="P72" s="13"/>
      <c r="Q72" s="13"/>
      <c r="R72" s="13"/>
      <c r="S72" s="13"/>
      <c r="T72" s="17" t="s">
        <v>79</v>
      </c>
    </row>
    <row r="73" spans="1:20" x14ac:dyDescent="0.4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3"/>
      <c r="P73" s="13"/>
      <c r="Q73" s="13"/>
      <c r="R73" s="13"/>
      <c r="S73" s="13"/>
      <c r="T73" s="17" t="s">
        <v>80</v>
      </c>
    </row>
    <row r="74" spans="1:20" x14ac:dyDescent="0.4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3"/>
      <c r="P74" s="13"/>
      <c r="Q74" s="13"/>
      <c r="R74" s="13"/>
      <c r="S74" s="13"/>
      <c r="T74" s="17" t="s">
        <v>81</v>
      </c>
    </row>
    <row r="75" spans="1:20" x14ac:dyDescent="0.4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  <c r="P75" s="13"/>
      <c r="Q75" s="13"/>
      <c r="R75" s="13"/>
      <c r="S75" s="13"/>
      <c r="T75" s="17" t="s">
        <v>82</v>
      </c>
    </row>
    <row r="76" spans="1:20" x14ac:dyDescent="0.4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3"/>
      <c r="P76" s="13"/>
      <c r="Q76" s="13"/>
      <c r="R76" s="13"/>
      <c r="S76" s="13"/>
      <c r="T76" s="17" t="s">
        <v>83</v>
      </c>
    </row>
    <row r="77" spans="1:20" x14ac:dyDescent="0.4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  <c r="P77" s="13"/>
      <c r="Q77" s="13"/>
      <c r="R77" s="13"/>
      <c r="S77" s="13"/>
      <c r="T77" s="17" t="s">
        <v>84</v>
      </c>
    </row>
    <row r="78" spans="1:20" x14ac:dyDescent="0.4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3"/>
      <c r="P78" s="13"/>
      <c r="Q78" s="13"/>
      <c r="R78" s="13"/>
      <c r="S78" s="13"/>
      <c r="T78" s="17" t="s">
        <v>85</v>
      </c>
    </row>
    <row r="79" spans="1:20" x14ac:dyDescent="0.4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3"/>
      <c r="P79" s="13"/>
      <c r="Q79" s="13"/>
      <c r="R79" s="13"/>
      <c r="S79" s="13"/>
      <c r="T79" s="17" t="s">
        <v>86</v>
      </c>
    </row>
    <row r="80" spans="1:20" x14ac:dyDescent="0.4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3"/>
      <c r="P80" s="13"/>
      <c r="Q80" s="13"/>
      <c r="R80" s="13"/>
      <c r="S80" s="13"/>
      <c r="T80" s="17" t="s">
        <v>87</v>
      </c>
    </row>
    <row r="81" spans="1:20" x14ac:dyDescent="0.4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3"/>
      <c r="P81" s="13"/>
      <c r="Q81" s="13"/>
      <c r="R81" s="13"/>
      <c r="S81" s="13"/>
      <c r="T81" s="17" t="s">
        <v>88</v>
      </c>
    </row>
    <row r="82" spans="1:20" x14ac:dyDescent="0.4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3"/>
      <c r="P82" s="13"/>
      <c r="Q82" s="13"/>
      <c r="R82" s="13"/>
      <c r="S82" s="13"/>
      <c r="T82" s="17" t="s">
        <v>89</v>
      </c>
    </row>
    <row r="83" spans="1:20" x14ac:dyDescent="0.4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3"/>
      <c r="P83" s="13"/>
      <c r="Q83" s="13"/>
      <c r="R83" s="13"/>
      <c r="S83" s="13"/>
      <c r="T83" s="17" t="s">
        <v>90</v>
      </c>
    </row>
    <row r="84" spans="1:20" x14ac:dyDescent="0.4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7"/>
      <c r="P84" s="13"/>
      <c r="Q84" s="13"/>
      <c r="R84" s="13"/>
      <c r="S84" s="13"/>
      <c r="T84" s="17" t="s">
        <v>100</v>
      </c>
    </row>
    <row r="85" spans="1:20" x14ac:dyDescent="0.45">
      <c r="O85" s="9"/>
    </row>
    <row r="86" spans="1:20" x14ac:dyDescent="0.45">
      <c r="O86" s="9"/>
    </row>
    <row r="87" spans="1:20" x14ac:dyDescent="0.45">
      <c r="O87" s="9"/>
    </row>
    <row r="88" spans="1:20" x14ac:dyDescent="0.45">
      <c r="O88" s="9"/>
    </row>
    <row r="89" spans="1:20" x14ac:dyDescent="0.45">
      <c r="O89" s="9"/>
    </row>
    <row r="90" spans="1:20" x14ac:dyDescent="0.45">
      <c r="O90" s="9"/>
    </row>
    <row r="91" spans="1:20" x14ac:dyDescent="0.45">
      <c r="O91" s="9"/>
    </row>
    <row r="92" spans="1:20" x14ac:dyDescent="0.45">
      <c r="O92" s="9"/>
    </row>
    <row r="93" spans="1:20" x14ac:dyDescent="0.45">
      <c r="O93" s="9"/>
    </row>
    <row r="94" spans="1:20" x14ac:dyDescent="0.45">
      <c r="O94" s="9"/>
    </row>
    <row r="95" spans="1:20" x14ac:dyDescent="0.45">
      <c r="O95" s="9"/>
    </row>
    <row r="96" spans="1:20" x14ac:dyDescent="0.45">
      <c r="O96" s="9"/>
    </row>
    <row r="97" spans="15:15" x14ac:dyDescent="0.45">
      <c r="O97" s="9"/>
    </row>
    <row r="98" spans="15:15" x14ac:dyDescent="0.45">
      <c r="O98" s="9"/>
    </row>
    <row r="99" spans="15:15" x14ac:dyDescent="0.45">
      <c r="O99" s="9"/>
    </row>
    <row r="100" spans="15:15" x14ac:dyDescent="0.45">
      <c r="O100" s="9"/>
    </row>
    <row r="101" spans="15:15" x14ac:dyDescent="0.45">
      <c r="O101" s="9"/>
    </row>
    <row r="102" spans="15:15" x14ac:dyDescent="0.45">
      <c r="O102" s="9"/>
    </row>
    <row r="103" spans="15:15" x14ac:dyDescent="0.45">
      <c r="O103" s="9"/>
    </row>
    <row r="104" spans="15:15" x14ac:dyDescent="0.45">
      <c r="O104" s="9"/>
    </row>
    <row r="105" spans="15:15" x14ac:dyDescent="0.45">
      <c r="O105" s="9"/>
    </row>
    <row r="106" spans="15:15" x14ac:dyDescent="0.45">
      <c r="O106" s="9"/>
    </row>
    <row r="107" spans="15:15" x14ac:dyDescent="0.45">
      <c r="O107" s="9"/>
    </row>
    <row r="108" spans="15:15" x14ac:dyDescent="0.45">
      <c r="O108" s="9"/>
    </row>
    <row r="109" spans="15:15" x14ac:dyDescent="0.45">
      <c r="O109" s="9"/>
    </row>
    <row r="110" spans="15:15" x14ac:dyDescent="0.45">
      <c r="O110" s="9"/>
    </row>
    <row r="111" spans="15:15" x14ac:dyDescent="0.45">
      <c r="O111" s="9"/>
    </row>
    <row r="112" spans="15:15" x14ac:dyDescent="0.45">
      <c r="O112" s="9"/>
    </row>
    <row r="113" spans="15:15" x14ac:dyDescent="0.45">
      <c r="O113" s="9"/>
    </row>
    <row r="114" spans="15:15" x14ac:dyDescent="0.45">
      <c r="O114" s="9"/>
    </row>
    <row r="115" spans="15:15" x14ac:dyDescent="0.45">
      <c r="O115" s="9"/>
    </row>
    <row r="116" spans="15:15" x14ac:dyDescent="0.45">
      <c r="O116" s="9"/>
    </row>
    <row r="117" spans="15:15" x14ac:dyDescent="0.45">
      <c r="O117" s="9"/>
    </row>
    <row r="118" spans="15:15" x14ac:dyDescent="0.45">
      <c r="O118" s="9"/>
    </row>
    <row r="119" spans="15:15" x14ac:dyDescent="0.45">
      <c r="O119" s="9"/>
    </row>
    <row r="120" spans="15:15" x14ac:dyDescent="0.45">
      <c r="O120" s="9"/>
    </row>
    <row r="121" spans="15:15" x14ac:dyDescent="0.45">
      <c r="O121" s="9"/>
    </row>
    <row r="122" spans="15:15" x14ac:dyDescent="0.45">
      <c r="O122" s="9"/>
    </row>
    <row r="123" spans="15:15" x14ac:dyDescent="0.45">
      <c r="O123" s="9"/>
    </row>
    <row r="124" spans="15:15" x14ac:dyDescent="0.45">
      <c r="O124" s="9"/>
    </row>
    <row r="125" spans="15:15" x14ac:dyDescent="0.45">
      <c r="O125" s="9"/>
    </row>
    <row r="126" spans="15:15" x14ac:dyDescent="0.45">
      <c r="O126" s="9"/>
    </row>
    <row r="127" spans="15:15" x14ac:dyDescent="0.45">
      <c r="O127" s="9"/>
    </row>
    <row r="128" spans="15:15" x14ac:dyDescent="0.45">
      <c r="O128" s="9"/>
    </row>
    <row r="129" spans="15:15" x14ac:dyDescent="0.45">
      <c r="O129" s="9"/>
    </row>
    <row r="130" spans="15:15" x14ac:dyDescent="0.45">
      <c r="O130" s="9"/>
    </row>
    <row r="131" spans="15:15" x14ac:dyDescent="0.45">
      <c r="O131" s="9"/>
    </row>
    <row r="132" spans="15:15" x14ac:dyDescent="0.45">
      <c r="O132" s="9"/>
    </row>
    <row r="133" spans="15:15" x14ac:dyDescent="0.45">
      <c r="O133" s="9"/>
    </row>
    <row r="134" spans="15:15" x14ac:dyDescent="0.45">
      <c r="O134" s="9"/>
    </row>
    <row r="135" spans="15:15" x14ac:dyDescent="0.45">
      <c r="O135" s="9"/>
    </row>
    <row r="136" spans="15:15" x14ac:dyDescent="0.45">
      <c r="O136" s="9"/>
    </row>
    <row r="137" spans="15:15" x14ac:dyDescent="0.45">
      <c r="O137" s="9"/>
    </row>
    <row r="138" spans="15:15" x14ac:dyDescent="0.45">
      <c r="O138" s="9"/>
    </row>
    <row r="139" spans="15:15" x14ac:dyDescent="0.45">
      <c r="O139" s="9"/>
    </row>
    <row r="140" spans="15:15" x14ac:dyDescent="0.45">
      <c r="O140" s="9"/>
    </row>
    <row r="141" spans="15:15" x14ac:dyDescent="0.45">
      <c r="O141" s="9"/>
    </row>
    <row r="142" spans="15:15" x14ac:dyDescent="0.45">
      <c r="O142" s="9"/>
    </row>
    <row r="143" spans="15:15" x14ac:dyDescent="0.45">
      <c r="O143" s="9"/>
    </row>
    <row r="144" spans="15:15" x14ac:dyDescent="0.45">
      <c r="O144" s="9"/>
    </row>
    <row r="145" spans="15:15" x14ac:dyDescent="0.45">
      <c r="O145" s="9"/>
    </row>
    <row r="146" spans="15:15" x14ac:dyDescent="0.45">
      <c r="O146" s="9"/>
    </row>
    <row r="147" spans="15:15" x14ac:dyDescent="0.45">
      <c r="O147" s="9"/>
    </row>
    <row r="148" spans="15:15" x14ac:dyDescent="0.45">
      <c r="O148" s="9"/>
    </row>
    <row r="149" spans="15:15" x14ac:dyDescent="0.45">
      <c r="O149" s="9"/>
    </row>
    <row r="150" spans="15:15" x14ac:dyDescent="0.45">
      <c r="O150" s="9"/>
    </row>
    <row r="151" spans="15:15" x14ac:dyDescent="0.45">
      <c r="O151" s="9"/>
    </row>
    <row r="152" spans="15:15" x14ac:dyDescent="0.45">
      <c r="O152" s="9"/>
    </row>
    <row r="153" spans="15:15" x14ac:dyDescent="0.45">
      <c r="O153" s="9"/>
    </row>
    <row r="154" spans="15:15" x14ac:dyDescent="0.45">
      <c r="O154" s="9"/>
    </row>
    <row r="155" spans="15:15" x14ac:dyDescent="0.45">
      <c r="O155" s="9"/>
    </row>
    <row r="156" spans="15:15" x14ac:dyDescent="0.45">
      <c r="O156" s="9"/>
    </row>
    <row r="157" spans="15:15" x14ac:dyDescent="0.45">
      <c r="O157" s="9"/>
    </row>
    <row r="158" spans="15:15" x14ac:dyDescent="0.45">
      <c r="O158" s="9"/>
    </row>
    <row r="159" spans="15:15" x14ac:dyDescent="0.45">
      <c r="O159" s="9"/>
    </row>
    <row r="160" spans="15:15" x14ac:dyDescent="0.45">
      <c r="O160" s="9"/>
    </row>
    <row r="161" spans="15:15" x14ac:dyDescent="0.45">
      <c r="O161" s="9"/>
    </row>
    <row r="162" spans="15:15" x14ac:dyDescent="0.45">
      <c r="O162" s="9"/>
    </row>
    <row r="163" spans="15:15" x14ac:dyDescent="0.45">
      <c r="O163" s="9"/>
    </row>
    <row r="164" spans="15:15" x14ac:dyDescent="0.45">
      <c r="O164" s="9"/>
    </row>
    <row r="165" spans="15:15" x14ac:dyDescent="0.45">
      <c r="O165" s="9"/>
    </row>
    <row r="166" spans="15:15" x14ac:dyDescent="0.45">
      <c r="O166" s="9"/>
    </row>
    <row r="167" spans="15:15" x14ac:dyDescent="0.45">
      <c r="O167" s="9"/>
    </row>
    <row r="168" spans="15:15" x14ac:dyDescent="0.45">
      <c r="O168" s="9"/>
    </row>
    <row r="169" spans="15:15" x14ac:dyDescent="0.45">
      <c r="O169" s="9"/>
    </row>
    <row r="170" spans="15:15" x14ac:dyDescent="0.45">
      <c r="O170" s="9"/>
    </row>
    <row r="171" spans="15:15" x14ac:dyDescent="0.45">
      <c r="O171" s="9"/>
    </row>
    <row r="172" spans="15:15" x14ac:dyDescent="0.45">
      <c r="O172" s="9"/>
    </row>
    <row r="173" spans="15:15" x14ac:dyDescent="0.45">
      <c r="O173" s="9"/>
    </row>
    <row r="174" spans="15:15" x14ac:dyDescent="0.45">
      <c r="O174" s="9"/>
    </row>
    <row r="175" spans="15:15" x14ac:dyDescent="0.45">
      <c r="O175" s="9"/>
    </row>
    <row r="176" spans="15:15" x14ac:dyDescent="0.45">
      <c r="O176" s="9"/>
    </row>
    <row r="177" spans="15:15" x14ac:dyDescent="0.45">
      <c r="O177" s="9"/>
    </row>
    <row r="178" spans="15:15" x14ac:dyDescent="0.45">
      <c r="O178" s="9"/>
    </row>
    <row r="179" spans="15:15" x14ac:dyDescent="0.45">
      <c r="O179" s="9"/>
    </row>
    <row r="180" spans="15:15" x14ac:dyDescent="0.45">
      <c r="O180" s="9"/>
    </row>
    <row r="181" spans="15:15" x14ac:dyDescent="0.45">
      <c r="O181" s="9"/>
    </row>
    <row r="182" spans="15:15" x14ac:dyDescent="0.45">
      <c r="O182" s="9"/>
    </row>
    <row r="183" spans="15:15" x14ac:dyDescent="0.45">
      <c r="O183" s="9"/>
    </row>
    <row r="184" spans="15:15" x14ac:dyDescent="0.45">
      <c r="O184" s="9"/>
    </row>
    <row r="185" spans="15:15" x14ac:dyDescent="0.45">
      <c r="O185" s="9"/>
    </row>
    <row r="186" spans="15:15" x14ac:dyDescent="0.45">
      <c r="O186" s="9"/>
    </row>
    <row r="187" spans="15:15" x14ac:dyDescent="0.45">
      <c r="O187" s="9"/>
    </row>
    <row r="188" spans="15:15" x14ac:dyDescent="0.45">
      <c r="O188" s="9"/>
    </row>
    <row r="189" spans="15:15" x14ac:dyDescent="0.45">
      <c r="O189" s="9"/>
    </row>
    <row r="190" spans="15:15" x14ac:dyDescent="0.45">
      <c r="O190" s="9"/>
    </row>
    <row r="191" spans="15:15" x14ac:dyDescent="0.45">
      <c r="O191" s="9"/>
    </row>
    <row r="192" spans="15:15" x14ac:dyDescent="0.45">
      <c r="O192" s="9"/>
    </row>
    <row r="193" spans="15:15" x14ac:dyDescent="0.45">
      <c r="O193" s="9"/>
    </row>
    <row r="194" spans="15:15" x14ac:dyDescent="0.45">
      <c r="O194" s="9"/>
    </row>
    <row r="195" spans="15:15" x14ac:dyDescent="0.45">
      <c r="O195" s="9"/>
    </row>
    <row r="196" spans="15:15" x14ac:dyDescent="0.45">
      <c r="O196" s="9"/>
    </row>
    <row r="197" spans="15:15" x14ac:dyDescent="0.45">
      <c r="O197" s="9"/>
    </row>
    <row r="198" spans="15:15" x14ac:dyDescent="0.45">
      <c r="O198" s="9"/>
    </row>
    <row r="199" spans="15:15" x14ac:dyDescent="0.45">
      <c r="O199" s="9"/>
    </row>
    <row r="200" spans="15:15" x14ac:dyDescent="0.45">
      <c r="O200" s="9"/>
    </row>
    <row r="201" spans="15:15" x14ac:dyDescent="0.45">
      <c r="O201" s="9"/>
    </row>
    <row r="202" spans="15:15" x14ac:dyDescent="0.45">
      <c r="O202" s="9"/>
    </row>
    <row r="203" spans="15:15" x14ac:dyDescent="0.45">
      <c r="O203" s="9"/>
    </row>
    <row r="204" spans="15:15" x14ac:dyDescent="0.45">
      <c r="O204" s="9"/>
    </row>
    <row r="205" spans="15:15" x14ac:dyDescent="0.45">
      <c r="O205" s="9"/>
    </row>
    <row r="206" spans="15:15" x14ac:dyDescent="0.45">
      <c r="O206" s="9"/>
    </row>
    <row r="207" spans="15:15" x14ac:dyDescent="0.45">
      <c r="O207" s="9"/>
    </row>
    <row r="208" spans="15:15" x14ac:dyDescent="0.45">
      <c r="O208" s="9"/>
    </row>
    <row r="209" spans="15:15" x14ac:dyDescent="0.45">
      <c r="O209" s="9"/>
    </row>
    <row r="210" spans="15:15" x14ac:dyDescent="0.45">
      <c r="O210" s="9"/>
    </row>
    <row r="211" spans="15:15" x14ac:dyDescent="0.45">
      <c r="O211" s="9"/>
    </row>
    <row r="212" spans="15:15" x14ac:dyDescent="0.45">
      <c r="O212" s="9"/>
    </row>
    <row r="213" spans="15:15" x14ac:dyDescent="0.45">
      <c r="O213" s="9"/>
    </row>
    <row r="214" spans="15:15" x14ac:dyDescent="0.45">
      <c r="O214" s="9"/>
    </row>
    <row r="215" spans="15:15" x14ac:dyDescent="0.45">
      <c r="O215" s="9"/>
    </row>
    <row r="216" spans="15:15" x14ac:dyDescent="0.45">
      <c r="O216" s="9"/>
    </row>
    <row r="217" spans="15:15" x14ac:dyDescent="0.45">
      <c r="O217" s="9"/>
    </row>
    <row r="218" spans="15:15" x14ac:dyDescent="0.45">
      <c r="O218" s="9"/>
    </row>
    <row r="219" spans="15:15" x14ac:dyDescent="0.45">
      <c r="O219" s="9"/>
    </row>
    <row r="220" spans="15:15" x14ac:dyDescent="0.45">
      <c r="O220" s="9"/>
    </row>
    <row r="221" spans="15:15" x14ac:dyDescent="0.45">
      <c r="O221" s="9"/>
    </row>
    <row r="222" spans="15:15" x14ac:dyDescent="0.45">
      <c r="O222" s="9"/>
    </row>
    <row r="223" spans="15:15" x14ac:dyDescent="0.45">
      <c r="O223" s="9"/>
    </row>
    <row r="224" spans="15:15" x14ac:dyDescent="0.45">
      <c r="O224" s="9"/>
    </row>
    <row r="225" spans="15:15" x14ac:dyDescent="0.45">
      <c r="O225" s="9"/>
    </row>
    <row r="226" spans="15:15" x14ac:dyDescent="0.45">
      <c r="O226" s="9"/>
    </row>
    <row r="227" spans="15:15" x14ac:dyDescent="0.45">
      <c r="O227" s="9"/>
    </row>
    <row r="228" spans="15:15" x14ac:dyDescent="0.45">
      <c r="O228" s="9"/>
    </row>
    <row r="229" spans="15:15" x14ac:dyDescent="0.45">
      <c r="O229" s="9"/>
    </row>
    <row r="230" spans="15:15" x14ac:dyDescent="0.45">
      <c r="O230" s="9"/>
    </row>
    <row r="231" spans="15:15" x14ac:dyDescent="0.45">
      <c r="O231" s="9"/>
    </row>
    <row r="232" spans="15:15" x14ac:dyDescent="0.45">
      <c r="O232" s="9"/>
    </row>
    <row r="233" spans="15:15" x14ac:dyDescent="0.45">
      <c r="O233" s="9"/>
    </row>
    <row r="234" spans="15:15" x14ac:dyDescent="0.45">
      <c r="O234" s="9"/>
    </row>
    <row r="235" spans="15:15" x14ac:dyDescent="0.45">
      <c r="O235" s="9"/>
    </row>
    <row r="236" spans="15:15" x14ac:dyDescent="0.45">
      <c r="O236" s="9"/>
    </row>
    <row r="237" spans="15:15" x14ac:dyDescent="0.45">
      <c r="O237" s="9"/>
    </row>
    <row r="238" spans="15:15" x14ac:dyDescent="0.45">
      <c r="O238" s="9"/>
    </row>
    <row r="239" spans="15:15" x14ac:dyDescent="0.45">
      <c r="O239" s="9"/>
    </row>
    <row r="240" spans="15:15" x14ac:dyDescent="0.45">
      <c r="O240" s="9"/>
    </row>
    <row r="241" spans="15:15" x14ac:dyDescent="0.45">
      <c r="O241" s="9"/>
    </row>
    <row r="242" spans="15:15" x14ac:dyDescent="0.45">
      <c r="O242" s="9"/>
    </row>
    <row r="243" spans="15:15" x14ac:dyDescent="0.45">
      <c r="O243" s="9"/>
    </row>
    <row r="244" spans="15:15" x14ac:dyDescent="0.45">
      <c r="O244" s="9"/>
    </row>
    <row r="245" spans="15:15" x14ac:dyDescent="0.45">
      <c r="O245" s="9"/>
    </row>
    <row r="246" spans="15:15" x14ac:dyDescent="0.45">
      <c r="O246" s="9"/>
    </row>
    <row r="247" spans="15:15" x14ac:dyDescent="0.45">
      <c r="O247" s="9"/>
    </row>
    <row r="248" spans="15:15" x14ac:dyDescent="0.45">
      <c r="O248" s="9"/>
    </row>
    <row r="249" spans="15:15" x14ac:dyDescent="0.45">
      <c r="O249" s="9"/>
    </row>
    <row r="250" spans="15:15" x14ac:dyDescent="0.45">
      <c r="O250" s="9"/>
    </row>
    <row r="251" spans="15:15" x14ac:dyDescent="0.45">
      <c r="O251" s="9"/>
    </row>
    <row r="252" spans="15:15" x14ac:dyDescent="0.45">
      <c r="O252" s="9"/>
    </row>
    <row r="253" spans="15:15" x14ac:dyDescent="0.45">
      <c r="O253" s="9"/>
    </row>
    <row r="254" spans="15:15" x14ac:dyDescent="0.45">
      <c r="O254" s="9"/>
    </row>
    <row r="255" spans="15:15" x14ac:dyDescent="0.45">
      <c r="O255" s="9"/>
    </row>
    <row r="256" spans="15:15" x14ac:dyDescent="0.45">
      <c r="O256" s="9"/>
    </row>
    <row r="257" spans="15:15" x14ac:dyDescent="0.45">
      <c r="O257" s="9"/>
    </row>
    <row r="258" spans="15:15" x14ac:dyDescent="0.45">
      <c r="O258" s="9"/>
    </row>
    <row r="259" spans="15:15" x14ac:dyDescent="0.45">
      <c r="O259" s="9"/>
    </row>
    <row r="260" spans="15:15" x14ac:dyDescent="0.45">
      <c r="O260" s="9"/>
    </row>
    <row r="261" spans="15:15" x14ac:dyDescent="0.45">
      <c r="O261" s="9"/>
    </row>
    <row r="262" spans="15:15" x14ac:dyDescent="0.45">
      <c r="O262" s="9"/>
    </row>
    <row r="263" spans="15:15" x14ac:dyDescent="0.45">
      <c r="O263" s="9"/>
    </row>
    <row r="264" spans="15:15" x14ac:dyDescent="0.45">
      <c r="O264" s="9"/>
    </row>
    <row r="265" spans="15:15" x14ac:dyDescent="0.45">
      <c r="O265" s="9"/>
    </row>
    <row r="266" spans="15:15" x14ac:dyDescent="0.45">
      <c r="O266" s="9"/>
    </row>
    <row r="267" spans="15:15" x14ac:dyDescent="0.45">
      <c r="O267" s="9"/>
    </row>
    <row r="268" spans="15:15" x14ac:dyDescent="0.45">
      <c r="O268" s="9"/>
    </row>
    <row r="269" spans="15:15" x14ac:dyDescent="0.45">
      <c r="O269" s="9"/>
    </row>
    <row r="270" spans="15:15" x14ac:dyDescent="0.45">
      <c r="O270" s="9"/>
    </row>
    <row r="271" spans="15:15" x14ac:dyDescent="0.45">
      <c r="O271" s="9"/>
    </row>
    <row r="272" spans="15:15" x14ac:dyDescent="0.45">
      <c r="O272" s="9"/>
    </row>
    <row r="273" spans="15:15" x14ac:dyDescent="0.45">
      <c r="O273" s="9"/>
    </row>
    <row r="274" spans="15:15" x14ac:dyDescent="0.45">
      <c r="O274" s="9"/>
    </row>
    <row r="275" spans="15:15" x14ac:dyDescent="0.45">
      <c r="O275" s="9"/>
    </row>
    <row r="276" spans="15:15" x14ac:dyDescent="0.45">
      <c r="O276" s="9"/>
    </row>
    <row r="277" spans="15:15" x14ac:dyDescent="0.45">
      <c r="O277" s="9"/>
    </row>
    <row r="278" spans="15:15" x14ac:dyDescent="0.45">
      <c r="O278" s="9"/>
    </row>
    <row r="279" spans="15:15" x14ac:dyDescent="0.45">
      <c r="O279" s="9"/>
    </row>
    <row r="280" spans="15:15" x14ac:dyDescent="0.45">
      <c r="O280" s="9"/>
    </row>
    <row r="281" spans="15:15" x14ac:dyDescent="0.45">
      <c r="O281" s="9"/>
    </row>
    <row r="282" spans="15:15" x14ac:dyDescent="0.45">
      <c r="O282" s="9"/>
    </row>
    <row r="283" spans="15:15" x14ac:dyDescent="0.45">
      <c r="O283" s="9"/>
    </row>
    <row r="284" spans="15:15" x14ac:dyDescent="0.45">
      <c r="O284" s="9"/>
    </row>
    <row r="285" spans="15:15" x14ac:dyDescent="0.45">
      <c r="O285" s="9"/>
    </row>
    <row r="286" spans="15:15" x14ac:dyDescent="0.45">
      <c r="O286" s="9"/>
    </row>
    <row r="287" spans="15:15" x14ac:dyDescent="0.45">
      <c r="O287" s="9"/>
    </row>
    <row r="288" spans="15:15" x14ac:dyDescent="0.45">
      <c r="O288" s="9"/>
    </row>
    <row r="289" spans="15:15" x14ac:dyDescent="0.45">
      <c r="O289" s="9"/>
    </row>
    <row r="290" spans="15:15" x14ac:dyDescent="0.45">
      <c r="O290" s="9"/>
    </row>
    <row r="291" spans="15:15" x14ac:dyDescent="0.45">
      <c r="O291" s="9"/>
    </row>
    <row r="292" spans="15:15" x14ac:dyDescent="0.45">
      <c r="O292" s="9"/>
    </row>
    <row r="293" spans="15:15" x14ac:dyDescent="0.45">
      <c r="O293" s="9"/>
    </row>
    <row r="294" spans="15:15" x14ac:dyDescent="0.45">
      <c r="O294" s="9"/>
    </row>
    <row r="295" spans="15:15" x14ac:dyDescent="0.45">
      <c r="O295" s="9"/>
    </row>
    <row r="296" spans="15:15" x14ac:dyDescent="0.45">
      <c r="O296" s="9"/>
    </row>
    <row r="297" spans="15:15" x14ac:dyDescent="0.45">
      <c r="O297" s="9"/>
    </row>
    <row r="298" spans="15:15" x14ac:dyDescent="0.45">
      <c r="O298" s="9"/>
    </row>
    <row r="299" spans="15:15" x14ac:dyDescent="0.45">
      <c r="O299" s="9"/>
    </row>
    <row r="300" spans="15:15" x14ac:dyDescent="0.45">
      <c r="O300" s="9"/>
    </row>
    <row r="301" spans="15:15" x14ac:dyDescent="0.45">
      <c r="O301" s="9"/>
    </row>
    <row r="302" spans="15:15" x14ac:dyDescent="0.45">
      <c r="O302" s="9"/>
    </row>
    <row r="303" spans="15:15" x14ac:dyDescent="0.45">
      <c r="O303" s="9"/>
    </row>
    <row r="304" spans="15:15" x14ac:dyDescent="0.45">
      <c r="O304" s="9"/>
    </row>
    <row r="305" spans="15:15" x14ac:dyDescent="0.45">
      <c r="O305" s="9"/>
    </row>
    <row r="306" spans="15:15" x14ac:dyDescent="0.45">
      <c r="O306" s="9"/>
    </row>
    <row r="307" spans="15:15" x14ac:dyDescent="0.45">
      <c r="O307" s="9"/>
    </row>
    <row r="308" spans="15:15" x14ac:dyDescent="0.45">
      <c r="O308" s="9"/>
    </row>
    <row r="309" spans="15:15" x14ac:dyDescent="0.45">
      <c r="O309" s="9"/>
    </row>
    <row r="310" spans="15:15" x14ac:dyDescent="0.45">
      <c r="O310" s="9"/>
    </row>
    <row r="311" spans="15:15" x14ac:dyDescent="0.45">
      <c r="O311" s="9"/>
    </row>
    <row r="312" spans="15:15" x14ac:dyDescent="0.45">
      <c r="O312" s="9"/>
    </row>
    <row r="313" spans="15:15" x14ac:dyDescent="0.45">
      <c r="O313" s="9"/>
    </row>
    <row r="314" spans="15:15" x14ac:dyDescent="0.45">
      <c r="O314" s="9"/>
    </row>
    <row r="315" spans="15:15" x14ac:dyDescent="0.45">
      <c r="O315" s="9"/>
    </row>
    <row r="316" spans="15:15" x14ac:dyDescent="0.45">
      <c r="O316" s="9"/>
    </row>
    <row r="317" spans="15:15" x14ac:dyDescent="0.45">
      <c r="O317" s="9"/>
    </row>
    <row r="318" spans="15:15" x14ac:dyDescent="0.45">
      <c r="O318" s="9"/>
    </row>
    <row r="319" spans="15:15" x14ac:dyDescent="0.45">
      <c r="O319" s="9"/>
    </row>
    <row r="320" spans="15:15" x14ac:dyDescent="0.45">
      <c r="O320" s="9"/>
    </row>
    <row r="321" spans="15:15" x14ac:dyDescent="0.45">
      <c r="O321" s="9"/>
    </row>
    <row r="322" spans="15:15" x14ac:dyDescent="0.45">
      <c r="O322" s="9"/>
    </row>
    <row r="323" spans="15:15" x14ac:dyDescent="0.45">
      <c r="O323" s="9"/>
    </row>
    <row r="324" spans="15:15" x14ac:dyDescent="0.45">
      <c r="O324" s="9"/>
    </row>
    <row r="325" spans="15:15" x14ac:dyDescent="0.45">
      <c r="O325" s="9"/>
    </row>
    <row r="326" spans="15:15" x14ac:dyDescent="0.45">
      <c r="O326" s="9"/>
    </row>
    <row r="327" spans="15:15" x14ac:dyDescent="0.45">
      <c r="O327" s="9"/>
    </row>
    <row r="328" spans="15:15" x14ac:dyDescent="0.45">
      <c r="O328" s="9"/>
    </row>
    <row r="329" spans="15:15" x14ac:dyDescent="0.45">
      <c r="O329" s="9"/>
    </row>
    <row r="330" spans="15:15" x14ac:dyDescent="0.45">
      <c r="O330" s="9"/>
    </row>
    <row r="331" spans="15:15" x14ac:dyDescent="0.45">
      <c r="O331" s="9"/>
    </row>
    <row r="332" spans="15:15" x14ac:dyDescent="0.45">
      <c r="O332" s="9"/>
    </row>
    <row r="333" spans="15:15" x14ac:dyDescent="0.45">
      <c r="O333" s="9"/>
    </row>
    <row r="334" spans="15:15" x14ac:dyDescent="0.45">
      <c r="O334" s="9"/>
    </row>
    <row r="335" spans="15:15" x14ac:dyDescent="0.45">
      <c r="O335" s="9"/>
    </row>
    <row r="336" spans="15:15" x14ac:dyDescent="0.45">
      <c r="O336" s="9"/>
    </row>
    <row r="337" spans="15:15" x14ac:dyDescent="0.45">
      <c r="O337" s="9"/>
    </row>
    <row r="338" spans="15:15" x14ac:dyDescent="0.45">
      <c r="O338" s="9"/>
    </row>
    <row r="339" spans="15:15" x14ac:dyDescent="0.45">
      <c r="O339" s="9"/>
    </row>
    <row r="340" spans="15:15" x14ac:dyDescent="0.45">
      <c r="O340" s="9"/>
    </row>
    <row r="341" spans="15:15" x14ac:dyDescent="0.45">
      <c r="O341" s="9"/>
    </row>
    <row r="342" spans="15:15" x14ac:dyDescent="0.45">
      <c r="O342" s="9"/>
    </row>
    <row r="343" spans="15:15" x14ac:dyDescent="0.45">
      <c r="O343" s="9"/>
    </row>
    <row r="344" spans="15:15" x14ac:dyDescent="0.45">
      <c r="O344" s="9"/>
    </row>
    <row r="345" spans="15:15" x14ac:dyDescent="0.45">
      <c r="O345" s="9"/>
    </row>
    <row r="346" spans="15:15" x14ac:dyDescent="0.45">
      <c r="O346" s="9"/>
    </row>
    <row r="347" spans="15:15" x14ac:dyDescent="0.45">
      <c r="O347" s="9"/>
    </row>
    <row r="348" spans="15:15" x14ac:dyDescent="0.45">
      <c r="O348" s="9"/>
    </row>
    <row r="349" spans="15:15" x14ac:dyDescent="0.45">
      <c r="O349" s="9"/>
    </row>
    <row r="350" spans="15:15" x14ac:dyDescent="0.45">
      <c r="O350" s="9"/>
    </row>
    <row r="351" spans="15:15" x14ac:dyDescent="0.45">
      <c r="O351" s="9"/>
    </row>
    <row r="352" spans="15:15" x14ac:dyDescent="0.45">
      <c r="O352" s="9"/>
    </row>
    <row r="353" spans="15:15" x14ac:dyDescent="0.45">
      <c r="O353" s="9"/>
    </row>
    <row r="354" spans="15:15" x14ac:dyDescent="0.45">
      <c r="O354" s="9"/>
    </row>
    <row r="355" spans="15:15" x14ac:dyDescent="0.45">
      <c r="O355" s="9"/>
    </row>
    <row r="356" spans="15:15" x14ac:dyDescent="0.45">
      <c r="O356" s="9"/>
    </row>
    <row r="357" spans="15:15" x14ac:dyDescent="0.45">
      <c r="O357" s="9"/>
    </row>
    <row r="358" spans="15:15" x14ac:dyDescent="0.45">
      <c r="O358" s="9"/>
    </row>
    <row r="359" spans="15:15" x14ac:dyDescent="0.45">
      <c r="O359" s="9"/>
    </row>
    <row r="360" spans="15:15" x14ac:dyDescent="0.45">
      <c r="O360" s="9"/>
    </row>
    <row r="361" spans="15:15" x14ac:dyDescent="0.45">
      <c r="O361" s="9"/>
    </row>
    <row r="362" spans="15:15" x14ac:dyDescent="0.45">
      <c r="O362" s="9"/>
    </row>
    <row r="363" spans="15:15" x14ac:dyDescent="0.45">
      <c r="O363" s="9"/>
    </row>
    <row r="364" spans="15:15" x14ac:dyDescent="0.45">
      <c r="O364" s="9"/>
    </row>
    <row r="365" spans="15:15" x14ac:dyDescent="0.45">
      <c r="O365" s="9"/>
    </row>
    <row r="366" spans="15:15" x14ac:dyDescent="0.45">
      <c r="O366" s="9"/>
    </row>
    <row r="367" spans="15:15" x14ac:dyDescent="0.45">
      <c r="O367" s="9"/>
    </row>
    <row r="368" spans="15:15" x14ac:dyDescent="0.45">
      <c r="O368" s="9"/>
    </row>
    <row r="369" spans="15:15" x14ac:dyDescent="0.45">
      <c r="O369" s="9"/>
    </row>
    <row r="370" spans="15:15" x14ac:dyDescent="0.45">
      <c r="O370" s="9"/>
    </row>
    <row r="371" spans="15:15" x14ac:dyDescent="0.45">
      <c r="O371" s="9"/>
    </row>
    <row r="372" spans="15:15" x14ac:dyDescent="0.45">
      <c r="O372" s="9"/>
    </row>
    <row r="373" spans="15:15" x14ac:dyDescent="0.45">
      <c r="O373" s="9"/>
    </row>
    <row r="374" spans="15:15" x14ac:dyDescent="0.45">
      <c r="O374" s="9"/>
    </row>
    <row r="375" spans="15:15" x14ac:dyDescent="0.45">
      <c r="O375" s="9"/>
    </row>
    <row r="376" spans="15:15" x14ac:dyDescent="0.45">
      <c r="O376" s="9"/>
    </row>
    <row r="377" spans="15:15" x14ac:dyDescent="0.45">
      <c r="O377" s="9"/>
    </row>
    <row r="378" spans="15:15" x14ac:dyDescent="0.45">
      <c r="O378" s="9"/>
    </row>
    <row r="379" spans="15:15" x14ac:dyDescent="0.45">
      <c r="O379" s="9"/>
    </row>
    <row r="380" spans="15:15" x14ac:dyDescent="0.45">
      <c r="O380" s="9"/>
    </row>
    <row r="381" spans="15:15" x14ac:dyDescent="0.45">
      <c r="O381" s="9"/>
    </row>
    <row r="382" spans="15:15" x14ac:dyDescent="0.45">
      <c r="O382" s="9"/>
    </row>
    <row r="383" spans="15:15" x14ac:dyDescent="0.45">
      <c r="O383" s="9"/>
    </row>
    <row r="384" spans="15:15" x14ac:dyDescent="0.45">
      <c r="O384" s="9"/>
    </row>
    <row r="385" spans="15:15" x14ac:dyDescent="0.45">
      <c r="O385" s="9"/>
    </row>
    <row r="386" spans="15:15" x14ac:dyDescent="0.45">
      <c r="O386" s="9"/>
    </row>
    <row r="387" spans="15:15" x14ac:dyDescent="0.45">
      <c r="O387" s="9"/>
    </row>
    <row r="388" spans="15:15" x14ac:dyDescent="0.45">
      <c r="O388" s="9"/>
    </row>
    <row r="389" spans="15:15" x14ac:dyDescent="0.45">
      <c r="O389" s="9"/>
    </row>
    <row r="390" spans="15:15" x14ac:dyDescent="0.45">
      <c r="O390" s="9"/>
    </row>
    <row r="391" spans="15:15" x14ac:dyDescent="0.45">
      <c r="O391" s="9"/>
    </row>
    <row r="392" spans="15:15" x14ac:dyDescent="0.45">
      <c r="O392" s="9"/>
    </row>
    <row r="393" spans="15:15" x14ac:dyDescent="0.45">
      <c r="O393" s="9"/>
    </row>
    <row r="394" spans="15:15" x14ac:dyDescent="0.45">
      <c r="O394" s="9"/>
    </row>
    <row r="395" spans="15:15" x14ac:dyDescent="0.45">
      <c r="O395" s="9"/>
    </row>
    <row r="396" spans="15:15" x14ac:dyDescent="0.45">
      <c r="O396" s="9"/>
    </row>
    <row r="397" spans="15:15" x14ac:dyDescent="0.45">
      <c r="O397" s="9"/>
    </row>
    <row r="398" spans="15:15" x14ac:dyDescent="0.45">
      <c r="O398" s="9"/>
    </row>
    <row r="399" spans="15:15" x14ac:dyDescent="0.45">
      <c r="O399" s="9"/>
    </row>
    <row r="400" spans="15:15" x14ac:dyDescent="0.45">
      <c r="O400" s="9"/>
    </row>
    <row r="401" spans="15:15" x14ac:dyDescent="0.45">
      <c r="O401" s="9"/>
    </row>
    <row r="402" spans="15:15" x14ac:dyDescent="0.45">
      <c r="O402" s="9"/>
    </row>
    <row r="403" spans="15:15" x14ac:dyDescent="0.45">
      <c r="O403" s="9"/>
    </row>
    <row r="404" spans="15:15" x14ac:dyDescent="0.45">
      <c r="O404" s="9"/>
    </row>
    <row r="405" spans="15:15" x14ac:dyDescent="0.45">
      <c r="O405" s="9"/>
    </row>
    <row r="406" spans="15:15" x14ac:dyDescent="0.45">
      <c r="O406" s="9"/>
    </row>
    <row r="407" spans="15:15" x14ac:dyDescent="0.45">
      <c r="O407" s="9"/>
    </row>
    <row r="408" spans="15:15" x14ac:dyDescent="0.45">
      <c r="O408" s="9"/>
    </row>
    <row r="409" spans="15:15" x14ac:dyDescent="0.45">
      <c r="O409" s="9"/>
    </row>
    <row r="410" spans="15:15" x14ac:dyDescent="0.45">
      <c r="O410" s="9"/>
    </row>
    <row r="411" spans="15:15" x14ac:dyDescent="0.45">
      <c r="O411" s="9"/>
    </row>
    <row r="412" spans="15:15" x14ac:dyDescent="0.45">
      <c r="O412" s="9"/>
    </row>
    <row r="413" spans="15:15" x14ac:dyDescent="0.45">
      <c r="O413" s="9"/>
    </row>
    <row r="414" spans="15:15" x14ac:dyDescent="0.45">
      <c r="O414" s="9"/>
    </row>
    <row r="415" spans="15:15" x14ac:dyDescent="0.45">
      <c r="O415" s="9"/>
    </row>
    <row r="416" spans="15:15" x14ac:dyDescent="0.45">
      <c r="O416" s="9"/>
    </row>
    <row r="417" spans="15:15" x14ac:dyDescent="0.45">
      <c r="O417" s="9"/>
    </row>
    <row r="418" spans="15:15" x14ac:dyDescent="0.45">
      <c r="O418" s="9"/>
    </row>
    <row r="419" spans="15:15" x14ac:dyDescent="0.45">
      <c r="O419" s="9"/>
    </row>
    <row r="420" spans="15:15" x14ac:dyDescent="0.45">
      <c r="O420" s="9"/>
    </row>
    <row r="421" spans="15:15" x14ac:dyDescent="0.45">
      <c r="O421" s="9"/>
    </row>
    <row r="422" spans="15:15" x14ac:dyDescent="0.45">
      <c r="O422" s="9"/>
    </row>
    <row r="423" spans="15:15" x14ac:dyDescent="0.45">
      <c r="O423" s="9"/>
    </row>
    <row r="424" spans="15:15" x14ac:dyDescent="0.45">
      <c r="O424" s="9"/>
    </row>
    <row r="425" spans="15:15" x14ac:dyDescent="0.45">
      <c r="O425" s="9"/>
    </row>
    <row r="426" spans="15:15" x14ac:dyDescent="0.45">
      <c r="O426" s="9"/>
    </row>
    <row r="427" spans="15:15" x14ac:dyDescent="0.45">
      <c r="O427" s="9"/>
    </row>
    <row r="428" spans="15:15" x14ac:dyDescent="0.45">
      <c r="O428" s="9"/>
    </row>
    <row r="429" spans="15:15" x14ac:dyDescent="0.45">
      <c r="O429" s="9"/>
    </row>
    <row r="430" spans="15:15" x14ac:dyDescent="0.45">
      <c r="O430" s="9"/>
    </row>
    <row r="431" spans="15:15" x14ac:dyDescent="0.45">
      <c r="O431" s="9"/>
    </row>
    <row r="432" spans="15:15" x14ac:dyDescent="0.45">
      <c r="O432" s="9"/>
    </row>
    <row r="433" spans="15:15" x14ac:dyDescent="0.45">
      <c r="O433" s="9"/>
    </row>
    <row r="434" spans="15:15" x14ac:dyDescent="0.45">
      <c r="O434" s="9"/>
    </row>
    <row r="435" spans="15:15" x14ac:dyDescent="0.45">
      <c r="O435" s="9"/>
    </row>
    <row r="436" spans="15:15" x14ac:dyDescent="0.45">
      <c r="O436" s="9"/>
    </row>
    <row r="437" spans="15:15" x14ac:dyDescent="0.45">
      <c r="O437" s="9"/>
    </row>
    <row r="438" spans="15:15" x14ac:dyDescent="0.45">
      <c r="O438" s="9"/>
    </row>
    <row r="439" spans="15:15" x14ac:dyDescent="0.45">
      <c r="O439" s="9"/>
    </row>
    <row r="440" spans="15:15" x14ac:dyDescent="0.45">
      <c r="O440" s="9"/>
    </row>
    <row r="441" spans="15:15" x14ac:dyDescent="0.45">
      <c r="O441" s="9"/>
    </row>
    <row r="442" spans="15:15" x14ac:dyDescent="0.45">
      <c r="O442" s="9"/>
    </row>
    <row r="443" spans="15:15" x14ac:dyDescent="0.45">
      <c r="O443" s="9"/>
    </row>
    <row r="444" spans="15:15" x14ac:dyDescent="0.45">
      <c r="O444" s="9"/>
    </row>
    <row r="445" spans="15:15" x14ac:dyDescent="0.45">
      <c r="O445" s="9"/>
    </row>
    <row r="446" spans="15:15" x14ac:dyDescent="0.45">
      <c r="O446" s="9"/>
    </row>
    <row r="447" spans="15:15" x14ac:dyDescent="0.45">
      <c r="O447" s="9"/>
    </row>
    <row r="448" spans="15:15" x14ac:dyDescent="0.45">
      <c r="O448" s="9"/>
    </row>
    <row r="449" spans="15:15" x14ac:dyDescent="0.45">
      <c r="O449" s="9"/>
    </row>
    <row r="450" spans="15:15" x14ac:dyDescent="0.45">
      <c r="O450" s="9"/>
    </row>
    <row r="451" spans="15:15" x14ac:dyDescent="0.45">
      <c r="O451" s="9"/>
    </row>
    <row r="452" spans="15:15" x14ac:dyDescent="0.45">
      <c r="O452" s="9"/>
    </row>
    <row r="453" spans="15:15" x14ac:dyDescent="0.45">
      <c r="O453" s="9"/>
    </row>
    <row r="454" spans="15:15" x14ac:dyDescent="0.45">
      <c r="O454" s="9"/>
    </row>
    <row r="455" spans="15:15" x14ac:dyDescent="0.45">
      <c r="O455" s="9"/>
    </row>
    <row r="456" spans="15:15" x14ac:dyDescent="0.45">
      <c r="O456" s="9"/>
    </row>
    <row r="457" spans="15:15" x14ac:dyDescent="0.45">
      <c r="O457" s="9"/>
    </row>
    <row r="458" spans="15:15" x14ac:dyDescent="0.45">
      <c r="O458" s="9"/>
    </row>
    <row r="459" spans="15:15" x14ac:dyDescent="0.45">
      <c r="O459" s="9"/>
    </row>
    <row r="460" spans="15:15" x14ac:dyDescent="0.45">
      <c r="O460" s="9"/>
    </row>
    <row r="461" spans="15:15" x14ac:dyDescent="0.45">
      <c r="O461" s="9"/>
    </row>
    <row r="462" spans="15:15" x14ac:dyDescent="0.45">
      <c r="O462" s="9"/>
    </row>
    <row r="463" spans="15:15" x14ac:dyDescent="0.45">
      <c r="O463" s="9"/>
    </row>
    <row r="464" spans="15:15" x14ac:dyDescent="0.45">
      <c r="O464" s="9"/>
    </row>
    <row r="465" spans="15:15" x14ac:dyDescent="0.45">
      <c r="O465" s="9"/>
    </row>
    <row r="466" spans="15:15" x14ac:dyDescent="0.45">
      <c r="O466" s="9"/>
    </row>
    <row r="467" spans="15:15" x14ac:dyDescent="0.45">
      <c r="O467" s="9"/>
    </row>
    <row r="468" spans="15:15" x14ac:dyDescent="0.45">
      <c r="O468" s="9"/>
    </row>
    <row r="469" spans="15:15" x14ac:dyDescent="0.45">
      <c r="O469" s="9"/>
    </row>
    <row r="470" spans="15:15" x14ac:dyDescent="0.45">
      <c r="O470" s="9"/>
    </row>
    <row r="471" spans="15:15" x14ac:dyDescent="0.45">
      <c r="O471" s="9"/>
    </row>
    <row r="472" spans="15:15" x14ac:dyDescent="0.45">
      <c r="O472" s="9"/>
    </row>
    <row r="473" spans="15:15" x14ac:dyDescent="0.45">
      <c r="O473" s="9"/>
    </row>
    <row r="474" spans="15:15" x14ac:dyDescent="0.45">
      <c r="O474" s="9"/>
    </row>
    <row r="475" spans="15:15" x14ac:dyDescent="0.45">
      <c r="O475" s="9"/>
    </row>
    <row r="476" spans="15:15" x14ac:dyDescent="0.45">
      <c r="O476" s="9"/>
    </row>
    <row r="477" spans="15:15" x14ac:dyDescent="0.45">
      <c r="O477" s="9"/>
    </row>
    <row r="478" spans="15:15" x14ac:dyDescent="0.45">
      <c r="O478" s="9"/>
    </row>
    <row r="479" spans="15:15" x14ac:dyDescent="0.45">
      <c r="O479" s="9"/>
    </row>
    <row r="480" spans="15:15" x14ac:dyDescent="0.45">
      <c r="O480" s="9"/>
    </row>
    <row r="481" spans="15:15" x14ac:dyDescent="0.45">
      <c r="O481" s="9"/>
    </row>
    <row r="482" spans="15:15" x14ac:dyDescent="0.45">
      <c r="O482" s="9"/>
    </row>
    <row r="483" spans="15:15" x14ac:dyDescent="0.45">
      <c r="O483" s="9"/>
    </row>
    <row r="484" spans="15:15" x14ac:dyDescent="0.45">
      <c r="O484" s="9"/>
    </row>
    <row r="485" spans="15:15" x14ac:dyDescent="0.45">
      <c r="O485" s="9"/>
    </row>
    <row r="486" spans="15:15" x14ac:dyDescent="0.45">
      <c r="O486" s="9"/>
    </row>
    <row r="487" spans="15:15" x14ac:dyDescent="0.45">
      <c r="O487" s="9"/>
    </row>
    <row r="488" spans="15:15" x14ac:dyDescent="0.45">
      <c r="O488" s="9"/>
    </row>
    <row r="489" spans="15:15" x14ac:dyDescent="0.45">
      <c r="O489" s="9"/>
    </row>
    <row r="490" spans="15:15" x14ac:dyDescent="0.45">
      <c r="O490" s="9"/>
    </row>
    <row r="491" spans="15:15" x14ac:dyDescent="0.45">
      <c r="O491" s="9"/>
    </row>
    <row r="492" spans="15:15" x14ac:dyDescent="0.45">
      <c r="O492" s="9"/>
    </row>
    <row r="493" spans="15:15" x14ac:dyDescent="0.45">
      <c r="O493" s="9"/>
    </row>
    <row r="494" spans="15:15" x14ac:dyDescent="0.45">
      <c r="O494" s="9"/>
    </row>
    <row r="495" spans="15:15" x14ac:dyDescent="0.45">
      <c r="O495" s="9"/>
    </row>
    <row r="496" spans="15:15" x14ac:dyDescent="0.45">
      <c r="O496" s="9"/>
    </row>
    <row r="497" spans="15:15" x14ac:dyDescent="0.45">
      <c r="O497" s="9"/>
    </row>
    <row r="498" spans="15:15" x14ac:dyDescent="0.45">
      <c r="O498" s="9"/>
    </row>
    <row r="499" spans="15:15" x14ac:dyDescent="0.45">
      <c r="O499" s="9"/>
    </row>
    <row r="500" spans="15:15" x14ac:dyDescent="0.45">
      <c r="O500" s="9"/>
    </row>
    <row r="501" spans="15:15" x14ac:dyDescent="0.45">
      <c r="O501" s="9"/>
    </row>
    <row r="502" spans="15:15" x14ac:dyDescent="0.45">
      <c r="O502" s="9"/>
    </row>
    <row r="503" spans="15:15" x14ac:dyDescent="0.45">
      <c r="O503" s="9"/>
    </row>
    <row r="504" spans="15:15" x14ac:dyDescent="0.45">
      <c r="O504" s="9"/>
    </row>
    <row r="505" spans="15:15" x14ac:dyDescent="0.45">
      <c r="O505" s="9"/>
    </row>
    <row r="506" spans="15:15" x14ac:dyDescent="0.45">
      <c r="O506" s="9"/>
    </row>
    <row r="507" spans="15:15" x14ac:dyDescent="0.45">
      <c r="O507" s="9"/>
    </row>
    <row r="508" spans="15:15" x14ac:dyDescent="0.45">
      <c r="O508" s="9"/>
    </row>
    <row r="509" spans="15:15" x14ac:dyDescent="0.45">
      <c r="O509" s="9"/>
    </row>
    <row r="510" spans="15:15" x14ac:dyDescent="0.45">
      <c r="O510" s="9"/>
    </row>
    <row r="511" spans="15:15" x14ac:dyDescent="0.45">
      <c r="O511" s="9"/>
    </row>
    <row r="512" spans="15:15" x14ac:dyDescent="0.45">
      <c r="O512" s="9"/>
    </row>
    <row r="513" spans="15:15" x14ac:dyDescent="0.45">
      <c r="O513" s="9"/>
    </row>
    <row r="514" spans="15:15" x14ac:dyDescent="0.45">
      <c r="O514" s="9"/>
    </row>
    <row r="515" spans="15:15" x14ac:dyDescent="0.45">
      <c r="O515" s="9"/>
    </row>
    <row r="516" spans="15:15" x14ac:dyDescent="0.45">
      <c r="O516" s="9"/>
    </row>
    <row r="517" spans="15:15" x14ac:dyDescent="0.45">
      <c r="O517" s="9"/>
    </row>
    <row r="518" spans="15:15" x14ac:dyDescent="0.45">
      <c r="O518" s="9"/>
    </row>
    <row r="519" spans="15:15" x14ac:dyDescent="0.45">
      <c r="O519" s="9"/>
    </row>
    <row r="520" spans="15:15" x14ac:dyDescent="0.45">
      <c r="O520" s="9"/>
    </row>
    <row r="521" spans="15:15" x14ac:dyDescent="0.45">
      <c r="O521" s="9"/>
    </row>
    <row r="522" spans="15:15" x14ac:dyDescent="0.45">
      <c r="O522" s="9"/>
    </row>
    <row r="523" spans="15:15" x14ac:dyDescent="0.45">
      <c r="O523" s="9"/>
    </row>
    <row r="524" spans="15:15" x14ac:dyDescent="0.45">
      <c r="O524" s="9"/>
    </row>
    <row r="525" spans="15:15" x14ac:dyDescent="0.45">
      <c r="O525" s="9"/>
    </row>
    <row r="526" spans="15:15" x14ac:dyDescent="0.45">
      <c r="O526" s="9"/>
    </row>
    <row r="527" spans="15:15" x14ac:dyDescent="0.45">
      <c r="O527" s="9"/>
    </row>
    <row r="528" spans="15:15" x14ac:dyDescent="0.45">
      <c r="O528" s="9"/>
    </row>
    <row r="529" spans="15:15" x14ac:dyDescent="0.45">
      <c r="O529" s="9"/>
    </row>
    <row r="530" spans="15:15" x14ac:dyDescent="0.45">
      <c r="O530" s="9"/>
    </row>
    <row r="531" spans="15:15" x14ac:dyDescent="0.45">
      <c r="O531" s="9"/>
    </row>
    <row r="532" spans="15:15" x14ac:dyDescent="0.45">
      <c r="O532" s="9"/>
    </row>
    <row r="533" spans="15:15" x14ac:dyDescent="0.45">
      <c r="O533" s="9"/>
    </row>
    <row r="534" spans="15:15" x14ac:dyDescent="0.45">
      <c r="O534" s="9"/>
    </row>
    <row r="535" spans="15:15" x14ac:dyDescent="0.45">
      <c r="O535" s="9"/>
    </row>
    <row r="536" spans="15:15" x14ac:dyDescent="0.45">
      <c r="O536" s="9"/>
    </row>
    <row r="537" spans="15:15" x14ac:dyDescent="0.45">
      <c r="O537" s="9"/>
    </row>
    <row r="538" spans="15:15" x14ac:dyDescent="0.45">
      <c r="O538" s="9"/>
    </row>
    <row r="539" spans="15:15" x14ac:dyDescent="0.45">
      <c r="O539" s="9"/>
    </row>
    <row r="540" spans="15:15" x14ac:dyDescent="0.45">
      <c r="O540" s="9"/>
    </row>
    <row r="541" spans="15:15" x14ac:dyDescent="0.45">
      <c r="O541" s="9"/>
    </row>
    <row r="542" spans="15:15" x14ac:dyDescent="0.45">
      <c r="O542" s="9"/>
    </row>
    <row r="543" spans="15:15" x14ac:dyDescent="0.45">
      <c r="O543" s="9"/>
    </row>
    <row r="544" spans="15:15" x14ac:dyDescent="0.45">
      <c r="O544" s="9"/>
    </row>
    <row r="545" spans="15:15" x14ac:dyDescent="0.45">
      <c r="O545" s="9"/>
    </row>
    <row r="546" spans="15:15" x14ac:dyDescent="0.45">
      <c r="O546" s="9"/>
    </row>
    <row r="547" spans="15:15" x14ac:dyDescent="0.45">
      <c r="O547" s="9"/>
    </row>
    <row r="548" spans="15:15" x14ac:dyDescent="0.45">
      <c r="O548" s="9"/>
    </row>
    <row r="549" spans="15:15" x14ac:dyDescent="0.45">
      <c r="O549" s="9"/>
    </row>
    <row r="550" spans="15:15" x14ac:dyDescent="0.45">
      <c r="O550" s="9"/>
    </row>
    <row r="551" spans="15:15" x14ac:dyDescent="0.45">
      <c r="O551" s="9"/>
    </row>
    <row r="552" spans="15:15" x14ac:dyDescent="0.45">
      <c r="O552" s="9"/>
    </row>
    <row r="553" spans="15:15" x14ac:dyDescent="0.45">
      <c r="O553" s="9"/>
    </row>
    <row r="554" spans="15:15" x14ac:dyDescent="0.45">
      <c r="O554" s="9"/>
    </row>
    <row r="555" spans="15:15" x14ac:dyDescent="0.45">
      <c r="O555" s="9"/>
    </row>
    <row r="556" spans="15:15" x14ac:dyDescent="0.45">
      <c r="O556" s="9"/>
    </row>
    <row r="557" spans="15:15" x14ac:dyDescent="0.45">
      <c r="O557" s="9"/>
    </row>
    <row r="558" spans="15:15" x14ac:dyDescent="0.45">
      <c r="O558" s="9"/>
    </row>
    <row r="559" spans="15:15" x14ac:dyDescent="0.45">
      <c r="O559" s="9"/>
    </row>
    <row r="560" spans="15:15" x14ac:dyDescent="0.45">
      <c r="O560" s="9"/>
    </row>
    <row r="561" spans="15:15" x14ac:dyDescent="0.45">
      <c r="O561" s="9"/>
    </row>
    <row r="562" spans="15:15" x14ac:dyDescent="0.45">
      <c r="O562" s="9"/>
    </row>
    <row r="563" spans="15:15" x14ac:dyDescent="0.45">
      <c r="O563" s="9"/>
    </row>
    <row r="564" spans="15:15" x14ac:dyDescent="0.45">
      <c r="O564" s="9"/>
    </row>
    <row r="565" spans="15:15" x14ac:dyDescent="0.45">
      <c r="O565" s="9"/>
    </row>
    <row r="566" spans="15:15" x14ac:dyDescent="0.45">
      <c r="O566" s="9"/>
    </row>
    <row r="567" spans="15:15" x14ac:dyDescent="0.45">
      <c r="O567" s="9"/>
    </row>
    <row r="568" spans="15:15" x14ac:dyDescent="0.45">
      <c r="O568" s="9"/>
    </row>
    <row r="569" spans="15:15" x14ac:dyDescent="0.45">
      <c r="O569" s="9"/>
    </row>
    <row r="570" spans="15:15" x14ac:dyDescent="0.45">
      <c r="O570" s="9"/>
    </row>
    <row r="571" spans="15:15" x14ac:dyDescent="0.45">
      <c r="O571" s="9"/>
    </row>
    <row r="572" spans="15:15" x14ac:dyDescent="0.45">
      <c r="O572" s="9"/>
    </row>
    <row r="573" spans="15:15" x14ac:dyDescent="0.45">
      <c r="O573" s="9"/>
    </row>
    <row r="574" spans="15:15" x14ac:dyDescent="0.45">
      <c r="O574" s="9"/>
    </row>
    <row r="575" spans="15:15" x14ac:dyDescent="0.45">
      <c r="O575" s="9"/>
    </row>
    <row r="576" spans="15:15" x14ac:dyDescent="0.45">
      <c r="O576" s="9"/>
    </row>
    <row r="577" spans="15:15" x14ac:dyDescent="0.45">
      <c r="O577" s="9"/>
    </row>
    <row r="578" spans="15:15" x14ac:dyDescent="0.45">
      <c r="O578" s="9"/>
    </row>
    <row r="579" spans="15:15" x14ac:dyDescent="0.45">
      <c r="O579" s="9"/>
    </row>
    <row r="580" spans="15:15" x14ac:dyDescent="0.45">
      <c r="O580" s="9"/>
    </row>
    <row r="581" spans="15:15" x14ac:dyDescent="0.45">
      <c r="O581" s="9"/>
    </row>
    <row r="582" spans="15:15" x14ac:dyDescent="0.45">
      <c r="O582" s="9"/>
    </row>
    <row r="583" spans="15:15" x14ac:dyDescent="0.45">
      <c r="O583" s="9"/>
    </row>
    <row r="584" spans="15:15" x14ac:dyDescent="0.45">
      <c r="O584" s="9"/>
    </row>
    <row r="585" spans="15:15" x14ac:dyDescent="0.45">
      <c r="O585" s="9"/>
    </row>
    <row r="586" spans="15:15" x14ac:dyDescent="0.45">
      <c r="O586" s="9"/>
    </row>
    <row r="587" spans="15:15" x14ac:dyDescent="0.45">
      <c r="O587" s="9"/>
    </row>
    <row r="588" spans="15:15" x14ac:dyDescent="0.45">
      <c r="O588" s="9"/>
    </row>
    <row r="589" spans="15:15" x14ac:dyDescent="0.45">
      <c r="O589" s="9"/>
    </row>
    <row r="590" spans="15:15" x14ac:dyDescent="0.45">
      <c r="O590" s="9"/>
    </row>
    <row r="591" spans="15:15" x14ac:dyDescent="0.45">
      <c r="O591" s="9"/>
    </row>
    <row r="592" spans="15:15" x14ac:dyDescent="0.45">
      <c r="O592" s="9"/>
    </row>
    <row r="593" spans="15:15" x14ac:dyDescent="0.45">
      <c r="O593" s="9"/>
    </row>
    <row r="594" spans="15:15" x14ac:dyDescent="0.45">
      <c r="O594" s="9"/>
    </row>
    <row r="595" spans="15:15" x14ac:dyDescent="0.45">
      <c r="O595" s="9"/>
    </row>
    <row r="596" spans="15:15" x14ac:dyDescent="0.45">
      <c r="O596" s="9"/>
    </row>
    <row r="597" spans="15:15" x14ac:dyDescent="0.45">
      <c r="O597" s="9"/>
    </row>
    <row r="598" spans="15:15" x14ac:dyDescent="0.45">
      <c r="O598" s="9"/>
    </row>
    <row r="599" spans="15:15" x14ac:dyDescent="0.45">
      <c r="O599" s="9"/>
    </row>
    <row r="600" spans="15:15" x14ac:dyDescent="0.45">
      <c r="O600" s="9"/>
    </row>
    <row r="601" spans="15:15" x14ac:dyDescent="0.45">
      <c r="O601" s="9"/>
    </row>
    <row r="602" spans="15:15" x14ac:dyDescent="0.45">
      <c r="O602" s="9"/>
    </row>
    <row r="603" spans="15:15" x14ac:dyDescent="0.45">
      <c r="O603" s="9"/>
    </row>
    <row r="604" spans="15:15" x14ac:dyDescent="0.45">
      <c r="O604" s="9"/>
    </row>
    <row r="605" spans="15:15" x14ac:dyDescent="0.45">
      <c r="O605" s="9"/>
    </row>
    <row r="606" spans="15:15" x14ac:dyDescent="0.45">
      <c r="O606" s="9"/>
    </row>
    <row r="607" spans="15:15" x14ac:dyDescent="0.45">
      <c r="O607" s="9"/>
    </row>
    <row r="608" spans="15:15" x14ac:dyDescent="0.45">
      <c r="O608" s="9"/>
    </row>
    <row r="609" spans="15:15" x14ac:dyDescent="0.45">
      <c r="O609" s="9"/>
    </row>
    <row r="610" spans="15:15" x14ac:dyDescent="0.45">
      <c r="O610" s="9"/>
    </row>
    <row r="611" spans="15:15" x14ac:dyDescent="0.45">
      <c r="O611" s="9"/>
    </row>
    <row r="612" spans="15:15" x14ac:dyDescent="0.45">
      <c r="O612" s="9"/>
    </row>
    <row r="613" spans="15:15" x14ac:dyDescent="0.45">
      <c r="O613" s="9"/>
    </row>
    <row r="614" spans="15:15" x14ac:dyDescent="0.45">
      <c r="O614" s="9"/>
    </row>
    <row r="615" spans="15:15" x14ac:dyDescent="0.45">
      <c r="O615" s="9"/>
    </row>
    <row r="616" spans="15:15" x14ac:dyDescent="0.45">
      <c r="O616" s="9"/>
    </row>
    <row r="617" spans="15:15" x14ac:dyDescent="0.45">
      <c r="O617" s="9"/>
    </row>
    <row r="618" spans="15:15" x14ac:dyDescent="0.45">
      <c r="O618" s="9"/>
    </row>
    <row r="619" spans="15:15" x14ac:dyDescent="0.45">
      <c r="O619" s="9"/>
    </row>
    <row r="620" spans="15:15" x14ac:dyDescent="0.45">
      <c r="O620" s="9"/>
    </row>
    <row r="621" spans="15:15" x14ac:dyDescent="0.45">
      <c r="O621" s="9"/>
    </row>
    <row r="622" spans="15:15" x14ac:dyDescent="0.45">
      <c r="O622" s="9"/>
    </row>
    <row r="623" spans="15:15" x14ac:dyDescent="0.45">
      <c r="O623" s="9"/>
    </row>
    <row r="624" spans="15:15" x14ac:dyDescent="0.45">
      <c r="O624" s="9"/>
    </row>
    <row r="625" spans="15:15" x14ac:dyDescent="0.45">
      <c r="O625" s="9"/>
    </row>
    <row r="626" spans="15:15" x14ac:dyDescent="0.45">
      <c r="O626" s="9"/>
    </row>
    <row r="627" spans="15:15" x14ac:dyDescent="0.45">
      <c r="O627" s="9"/>
    </row>
    <row r="628" spans="15:15" x14ac:dyDescent="0.45">
      <c r="O628" s="9"/>
    </row>
    <row r="629" spans="15:15" x14ac:dyDescent="0.45">
      <c r="O629" s="9"/>
    </row>
    <row r="630" spans="15:15" x14ac:dyDescent="0.45">
      <c r="O630" s="9"/>
    </row>
    <row r="631" spans="15:15" x14ac:dyDescent="0.45">
      <c r="O631" s="9"/>
    </row>
    <row r="632" spans="15:15" x14ac:dyDescent="0.45">
      <c r="O632" s="9"/>
    </row>
    <row r="633" spans="15:15" x14ac:dyDescent="0.45">
      <c r="O633" s="9"/>
    </row>
    <row r="634" spans="15:15" x14ac:dyDescent="0.45">
      <c r="O634" s="9"/>
    </row>
    <row r="635" spans="15:15" x14ac:dyDescent="0.45">
      <c r="O635" s="9"/>
    </row>
    <row r="636" spans="15:15" x14ac:dyDescent="0.45">
      <c r="O636" s="9"/>
    </row>
    <row r="637" spans="15:15" x14ac:dyDescent="0.45">
      <c r="O637" s="9"/>
    </row>
    <row r="638" spans="15:15" x14ac:dyDescent="0.45">
      <c r="O638" s="9"/>
    </row>
    <row r="639" spans="15:15" x14ac:dyDescent="0.45">
      <c r="O639" s="9"/>
    </row>
    <row r="640" spans="15:15" x14ac:dyDescent="0.45">
      <c r="O640" s="9"/>
    </row>
    <row r="641" spans="15:15" x14ac:dyDescent="0.45">
      <c r="O641" s="9"/>
    </row>
    <row r="642" spans="15:15" x14ac:dyDescent="0.45">
      <c r="O642" s="9"/>
    </row>
    <row r="643" spans="15:15" x14ac:dyDescent="0.45">
      <c r="O643" s="9"/>
    </row>
    <row r="644" spans="15:15" x14ac:dyDescent="0.45">
      <c r="O644" s="9"/>
    </row>
    <row r="645" spans="15:15" x14ac:dyDescent="0.45">
      <c r="O645" s="9"/>
    </row>
    <row r="646" spans="15:15" x14ac:dyDescent="0.45">
      <c r="O646" s="9"/>
    </row>
    <row r="647" spans="15:15" x14ac:dyDescent="0.45">
      <c r="O647" s="9"/>
    </row>
    <row r="648" spans="15:15" x14ac:dyDescent="0.45">
      <c r="O648" s="9"/>
    </row>
    <row r="649" spans="15:15" x14ac:dyDescent="0.45">
      <c r="O649" s="9"/>
    </row>
    <row r="650" spans="15:15" x14ac:dyDescent="0.45">
      <c r="O650" s="9"/>
    </row>
    <row r="651" spans="15:15" x14ac:dyDescent="0.45">
      <c r="O651" s="9"/>
    </row>
    <row r="652" spans="15:15" x14ac:dyDescent="0.45">
      <c r="O652" s="9"/>
    </row>
    <row r="653" spans="15:15" x14ac:dyDescent="0.45">
      <c r="O653" s="9"/>
    </row>
    <row r="654" spans="15:15" x14ac:dyDescent="0.45">
      <c r="O654" s="9"/>
    </row>
    <row r="655" spans="15:15" x14ac:dyDescent="0.45">
      <c r="O655" s="9"/>
    </row>
    <row r="656" spans="15:15" x14ac:dyDescent="0.45">
      <c r="O656" s="9"/>
    </row>
    <row r="657" spans="15:15" x14ac:dyDescent="0.45">
      <c r="O657" s="9"/>
    </row>
    <row r="658" spans="15:15" x14ac:dyDescent="0.45">
      <c r="O658" s="9"/>
    </row>
    <row r="659" spans="15:15" x14ac:dyDescent="0.45">
      <c r="O659" s="9"/>
    </row>
    <row r="660" spans="15:15" x14ac:dyDescent="0.45">
      <c r="O660" s="9"/>
    </row>
    <row r="661" spans="15:15" x14ac:dyDescent="0.45">
      <c r="O661" s="9"/>
    </row>
    <row r="662" spans="15:15" x14ac:dyDescent="0.45">
      <c r="O662" s="9"/>
    </row>
    <row r="663" spans="15:15" x14ac:dyDescent="0.45">
      <c r="O663" s="9"/>
    </row>
    <row r="664" spans="15:15" x14ac:dyDescent="0.45">
      <c r="O664" s="9"/>
    </row>
    <row r="665" spans="15:15" x14ac:dyDescent="0.45">
      <c r="O665" s="9"/>
    </row>
    <row r="666" spans="15:15" x14ac:dyDescent="0.45">
      <c r="O666" s="9"/>
    </row>
    <row r="667" spans="15:15" x14ac:dyDescent="0.45">
      <c r="O667" s="9"/>
    </row>
    <row r="668" spans="15:15" x14ac:dyDescent="0.45">
      <c r="O668" s="9"/>
    </row>
    <row r="669" spans="15:15" x14ac:dyDescent="0.45">
      <c r="O669" s="9"/>
    </row>
    <row r="670" spans="15:15" x14ac:dyDescent="0.45">
      <c r="O670" s="9"/>
    </row>
    <row r="671" spans="15:15" x14ac:dyDescent="0.45">
      <c r="O671" s="9"/>
    </row>
    <row r="672" spans="15:15" x14ac:dyDescent="0.45">
      <c r="O672" s="9"/>
    </row>
    <row r="673" spans="15:15" x14ac:dyDescent="0.45">
      <c r="O673" s="9"/>
    </row>
    <row r="674" spans="15:15" x14ac:dyDescent="0.45">
      <c r="O674" s="9"/>
    </row>
    <row r="675" spans="15:15" x14ac:dyDescent="0.45">
      <c r="O675" s="9"/>
    </row>
    <row r="676" spans="15:15" x14ac:dyDescent="0.45">
      <c r="O676" s="9"/>
    </row>
    <row r="677" spans="15:15" x14ac:dyDescent="0.45">
      <c r="O677" s="9"/>
    </row>
    <row r="678" spans="15:15" x14ac:dyDescent="0.45">
      <c r="O678" s="9"/>
    </row>
    <row r="679" spans="15:15" x14ac:dyDescent="0.45">
      <c r="O679" s="9"/>
    </row>
    <row r="680" spans="15:15" x14ac:dyDescent="0.45">
      <c r="O680" s="9"/>
    </row>
    <row r="681" spans="15:15" x14ac:dyDescent="0.45">
      <c r="O681" s="9"/>
    </row>
    <row r="682" spans="15:15" x14ac:dyDescent="0.45">
      <c r="O682" s="9"/>
    </row>
    <row r="683" spans="15:15" x14ac:dyDescent="0.45">
      <c r="O683" s="9"/>
    </row>
    <row r="684" spans="15:15" x14ac:dyDescent="0.45">
      <c r="O684" s="9"/>
    </row>
    <row r="685" spans="15:15" x14ac:dyDescent="0.45">
      <c r="O685" s="9"/>
    </row>
    <row r="686" spans="15:15" x14ac:dyDescent="0.45">
      <c r="O686" s="9"/>
    </row>
    <row r="687" spans="15:15" x14ac:dyDescent="0.45">
      <c r="O687" s="9"/>
    </row>
    <row r="688" spans="15:15" x14ac:dyDescent="0.45">
      <c r="O688" s="9"/>
    </row>
    <row r="689" spans="15:15" x14ac:dyDescent="0.45">
      <c r="O689" s="9"/>
    </row>
    <row r="690" spans="15:15" x14ac:dyDescent="0.45">
      <c r="O690" s="9"/>
    </row>
    <row r="691" spans="15:15" x14ac:dyDescent="0.45">
      <c r="O691" s="9"/>
    </row>
    <row r="692" spans="15:15" x14ac:dyDescent="0.45">
      <c r="O692" s="9"/>
    </row>
    <row r="693" spans="15:15" x14ac:dyDescent="0.45">
      <c r="O693" s="9"/>
    </row>
    <row r="694" spans="15:15" x14ac:dyDescent="0.45">
      <c r="O694" s="9"/>
    </row>
    <row r="695" spans="15:15" x14ac:dyDescent="0.45">
      <c r="O695" s="9"/>
    </row>
    <row r="696" spans="15:15" x14ac:dyDescent="0.45">
      <c r="O696" s="9"/>
    </row>
    <row r="697" spans="15:15" x14ac:dyDescent="0.45">
      <c r="O697" s="9"/>
    </row>
    <row r="698" spans="15:15" x14ac:dyDescent="0.45">
      <c r="O698" s="9"/>
    </row>
    <row r="699" spans="15:15" x14ac:dyDescent="0.45">
      <c r="O699" s="9"/>
    </row>
    <row r="700" spans="15:15" x14ac:dyDescent="0.45">
      <c r="O700" s="9"/>
    </row>
    <row r="701" spans="15:15" x14ac:dyDescent="0.45">
      <c r="O701" s="9"/>
    </row>
    <row r="702" spans="15:15" x14ac:dyDescent="0.45">
      <c r="O702" s="9"/>
    </row>
    <row r="703" spans="15:15" x14ac:dyDescent="0.45">
      <c r="O703" s="9"/>
    </row>
    <row r="704" spans="15:15" x14ac:dyDescent="0.45">
      <c r="O704" s="9"/>
    </row>
    <row r="705" spans="15:15" x14ac:dyDescent="0.45">
      <c r="O705" s="9"/>
    </row>
    <row r="706" spans="15:15" x14ac:dyDescent="0.45">
      <c r="O706" s="9"/>
    </row>
    <row r="707" spans="15:15" x14ac:dyDescent="0.45">
      <c r="O707" s="9"/>
    </row>
    <row r="708" spans="15:15" x14ac:dyDescent="0.45">
      <c r="O708" s="9"/>
    </row>
    <row r="709" spans="15:15" x14ac:dyDescent="0.45">
      <c r="O709" s="9"/>
    </row>
    <row r="710" spans="15:15" x14ac:dyDescent="0.45">
      <c r="O710" s="9"/>
    </row>
    <row r="711" spans="15:15" x14ac:dyDescent="0.45">
      <c r="O711" s="9"/>
    </row>
    <row r="712" spans="15:15" x14ac:dyDescent="0.45">
      <c r="O712" s="9"/>
    </row>
    <row r="713" spans="15:15" x14ac:dyDescent="0.45">
      <c r="O713" s="9"/>
    </row>
    <row r="714" spans="15:15" x14ac:dyDescent="0.45">
      <c r="O714" s="9"/>
    </row>
    <row r="715" spans="15:15" x14ac:dyDescent="0.45">
      <c r="O715" s="9"/>
    </row>
    <row r="716" spans="15:15" x14ac:dyDescent="0.45">
      <c r="O716" s="9"/>
    </row>
    <row r="717" spans="15:15" x14ac:dyDescent="0.45">
      <c r="O717" s="9"/>
    </row>
    <row r="718" spans="15:15" x14ac:dyDescent="0.45">
      <c r="O718" s="9"/>
    </row>
    <row r="719" spans="15:15" x14ac:dyDescent="0.45">
      <c r="O719" s="9"/>
    </row>
    <row r="720" spans="15:15" x14ac:dyDescent="0.45">
      <c r="O720" s="9"/>
    </row>
    <row r="721" spans="15:15" x14ac:dyDescent="0.45">
      <c r="O721" s="9"/>
    </row>
    <row r="722" spans="15:15" x14ac:dyDescent="0.45">
      <c r="O722" s="9"/>
    </row>
    <row r="723" spans="15:15" x14ac:dyDescent="0.45">
      <c r="O723" s="9"/>
    </row>
    <row r="724" spans="15:15" x14ac:dyDescent="0.45">
      <c r="O724" s="9"/>
    </row>
    <row r="725" spans="15:15" x14ac:dyDescent="0.45">
      <c r="O725" s="9"/>
    </row>
    <row r="726" spans="15:15" x14ac:dyDescent="0.45">
      <c r="O726" s="9"/>
    </row>
    <row r="727" spans="15:15" x14ac:dyDescent="0.45">
      <c r="O727" s="9"/>
    </row>
    <row r="728" spans="15:15" x14ac:dyDescent="0.45">
      <c r="O728" s="9"/>
    </row>
    <row r="729" spans="15:15" x14ac:dyDescent="0.45">
      <c r="O729" s="9"/>
    </row>
    <row r="730" spans="15:15" x14ac:dyDescent="0.45">
      <c r="O730" s="9"/>
    </row>
    <row r="731" spans="15:15" x14ac:dyDescent="0.45">
      <c r="O731" s="9"/>
    </row>
    <row r="732" spans="15:15" x14ac:dyDescent="0.45">
      <c r="O732" s="9"/>
    </row>
    <row r="733" spans="15:15" x14ac:dyDescent="0.45">
      <c r="O733" s="9"/>
    </row>
    <row r="734" spans="15:15" x14ac:dyDescent="0.45">
      <c r="O734" s="9"/>
    </row>
    <row r="735" spans="15:15" x14ac:dyDescent="0.45">
      <c r="O735" s="9"/>
    </row>
    <row r="736" spans="15:15" x14ac:dyDescent="0.45">
      <c r="O736" s="9"/>
    </row>
    <row r="737" spans="15:15" x14ac:dyDescent="0.45">
      <c r="O737" s="9"/>
    </row>
    <row r="738" spans="15:15" x14ac:dyDescent="0.45">
      <c r="O738" s="9"/>
    </row>
    <row r="739" spans="15:15" x14ac:dyDescent="0.45">
      <c r="O739" s="9"/>
    </row>
    <row r="740" spans="15:15" x14ac:dyDescent="0.45">
      <c r="O740" s="9"/>
    </row>
    <row r="741" spans="15:15" x14ac:dyDescent="0.45">
      <c r="O741" s="9"/>
    </row>
    <row r="742" spans="15:15" x14ac:dyDescent="0.45">
      <c r="O742" s="9"/>
    </row>
    <row r="743" spans="15:15" x14ac:dyDescent="0.45">
      <c r="O743" s="9"/>
    </row>
    <row r="744" spans="15:15" x14ac:dyDescent="0.45">
      <c r="O744" s="9"/>
    </row>
    <row r="745" spans="15:15" x14ac:dyDescent="0.45">
      <c r="O745" s="9"/>
    </row>
    <row r="746" spans="15:15" x14ac:dyDescent="0.45">
      <c r="O746" s="9"/>
    </row>
    <row r="747" spans="15:15" x14ac:dyDescent="0.45">
      <c r="O747" s="9"/>
    </row>
    <row r="748" spans="15:15" x14ac:dyDescent="0.45">
      <c r="O748" s="9"/>
    </row>
    <row r="749" spans="15:15" x14ac:dyDescent="0.45">
      <c r="O749" s="9"/>
    </row>
    <row r="750" spans="15:15" x14ac:dyDescent="0.45">
      <c r="O750" s="9"/>
    </row>
    <row r="751" spans="15:15" x14ac:dyDescent="0.45">
      <c r="O751" s="9"/>
    </row>
    <row r="752" spans="15:15" x14ac:dyDescent="0.45">
      <c r="O752" s="9"/>
    </row>
    <row r="753" spans="15:15" x14ac:dyDescent="0.45">
      <c r="O753" s="9"/>
    </row>
    <row r="754" spans="15:15" x14ac:dyDescent="0.45">
      <c r="O754" s="9"/>
    </row>
    <row r="755" spans="15:15" x14ac:dyDescent="0.45">
      <c r="O755" s="9"/>
    </row>
    <row r="756" spans="15:15" x14ac:dyDescent="0.45">
      <c r="O756" s="9"/>
    </row>
    <row r="757" spans="15:15" x14ac:dyDescent="0.45">
      <c r="O757" s="9"/>
    </row>
    <row r="758" spans="15:15" x14ac:dyDescent="0.45">
      <c r="O758" s="9"/>
    </row>
    <row r="759" spans="15:15" x14ac:dyDescent="0.45">
      <c r="O759" s="9"/>
    </row>
    <row r="760" spans="15:15" x14ac:dyDescent="0.45">
      <c r="O760" s="9"/>
    </row>
    <row r="761" spans="15:15" x14ac:dyDescent="0.45">
      <c r="O761" s="9"/>
    </row>
    <row r="762" spans="15:15" x14ac:dyDescent="0.45">
      <c r="O762" s="9"/>
    </row>
    <row r="763" spans="15:15" x14ac:dyDescent="0.45">
      <c r="O763" s="9"/>
    </row>
    <row r="764" spans="15:15" x14ac:dyDescent="0.45">
      <c r="O764" s="9"/>
    </row>
    <row r="765" spans="15:15" x14ac:dyDescent="0.45">
      <c r="O765" s="9"/>
    </row>
    <row r="766" spans="15:15" x14ac:dyDescent="0.45">
      <c r="O766" s="9"/>
    </row>
    <row r="767" spans="15:15" x14ac:dyDescent="0.45">
      <c r="O767" s="9"/>
    </row>
    <row r="768" spans="15:15" x14ac:dyDescent="0.45">
      <c r="O768" s="9"/>
    </row>
    <row r="769" spans="15:15" x14ac:dyDescent="0.45">
      <c r="O769" s="9"/>
    </row>
    <row r="770" spans="15:15" x14ac:dyDescent="0.45">
      <c r="O770" s="9"/>
    </row>
    <row r="771" spans="15:15" x14ac:dyDescent="0.45">
      <c r="O771" s="9"/>
    </row>
    <row r="772" spans="15:15" x14ac:dyDescent="0.45">
      <c r="O772" s="9"/>
    </row>
    <row r="773" spans="15:15" x14ac:dyDescent="0.45">
      <c r="O773" s="9"/>
    </row>
    <row r="774" spans="15:15" x14ac:dyDescent="0.45">
      <c r="O774" s="9"/>
    </row>
    <row r="775" spans="15:15" x14ac:dyDescent="0.45">
      <c r="O775" s="9"/>
    </row>
    <row r="776" spans="15:15" x14ac:dyDescent="0.45">
      <c r="O776" s="9"/>
    </row>
    <row r="777" spans="15:15" x14ac:dyDescent="0.45">
      <c r="O777" s="9"/>
    </row>
    <row r="778" spans="15:15" x14ac:dyDescent="0.45">
      <c r="O778" s="9"/>
    </row>
    <row r="779" spans="15:15" x14ac:dyDescent="0.45">
      <c r="O779" s="9"/>
    </row>
    <row r="780" spans="15:15" x14ac:dyDescent="0.45">
      <c r="O780" s="9"/>
    </row>
    <row r="781" spans="15:15" x14ac:dyDescent="0.45">
      <c r="O781" s="9"/>
    </row>
    <row r="782" spans="15:15" x14ac:dyDescent="0.45">
      <c r="O782" s="9"/>
    </row>
    <row r="783" spans="15:15" x14ac:dyDescent="0.45">
      <c r="O783" s="9"/>
    </row>
    <row r="784" spans="15:15" x14ac:dyDescent="0.45">
      <c r="O784" s="9"/>
    </row>
    <row r="785" spans="15:15" x14ac:dyDescent="0.45">
      <c r="O785" s="9"/>
    </row>
    <row r="786" spans="15:15" x14ac:dyDescent="0.45">
      <c r="O786" s="9"/>
    </row>
    <row r="787" spans="15:15" x14ac:dyDescent="0.45">
      <c r="O787" s="9"/>
    </row>
    <row r="788" spans="15:15" x14ac:dyDescent="0.45">
      <c r="O788" s="9"/>
    </row>
    <row r="789" spans="15:15" x14ac:dyDescent="0.45">
      <c r="O789" s="9"/>
    </row>
    <row r="790" spans="15:15" x14ac:dyDescent="0.45">
      <c r="O790" s="9"/>
    </row>
    <row r="791" spans="15:15" x14ac:dyDescent="0.45">
      <c r="O791" s="9"/>
    </row>
    <row r="792" spans="15:15" x14ac:dyDescent="0.45">
      <c r="O792" s="9"/>
    </row>
    <row r="793" spans="15:15" x14ac:dyDescent="0.45">
      <c r="O793" s="9"/>
    </row>
    <row r="794" spans="15:15" x14ac:dyDescent="0.45">
      <c r="O794" s="9"/>
    </row>
    <row r="795" spans="15:15" x14ac:dyDescent="0.45">
      <c r="O795" s="9"/>
    </row>
    <row r="796" spans="15:15" x14ac:dyDescent="0.45">
      <c r="O796" s="9"/>
    </row>
    <row r="797" spans="15:15" x14ac:dyDescent="0.45">
      <c r="O797" s="9"/>
    </row>
    <row r="798" spans="15:15" x14ac:dyDescent="0.45">
      <c r="O798" s="9"/>
    </row>
    <row r="799" spans="15:15" x14ac:dyDescent="0.45">
      <c r="O799" s="9"/>
    </row>
    <row r="800" spans="15:15" x14ac:dyDescent="0.45">
      <c r="O800" s="9"/>
    </row>
    <row r="801" spans="15:15" x14ac:dyDescent="0.45">
      <c r="O801" s="9"/>
    </row>
    <row r="802" spans="15:15" x14ac:dyDescent="0.45">
      <c r="O802" s="9"/>
    </row>
    <row r="803" spans="15:15" x14ac:dyDescent="0.45">
      <c r="O803" s="9"/>
    </row>
    <row r="804" spans="15:15" x14ac:dyDescent="0.45">
      <c r="O804" s="9"/>
    </row>
    <row r="805" spans="15:15" x14ac:dyDescent="0.45">
      <c r="O805" s="9"/>
    </row>
    <row r="806" spans="15:15" x14ac:dyDescent="0.45">
      <c r="O806" s="9"/>
    </row>
    <row r="807" spans="15:15" x14ac:dyDescent="0.45">
      <c r="O807" s="9"/>
    </row>
    <row r="808" spans="15:15" x14ac:dyDescent="0.45">
      <c r="O808" s="9"/>
    </row>
    <row r="809" spans="15:15" x14ac:dyDescent="0.45">
      <c r="O809" s="9"/>
    </row>
    <row r="810" spans="15:15" x14ac:dyDescent="0.45">
      <c r="O810" s="9"/>
    </row>
    <row r="811" spans="15:15" x14ac:dyDescent="0.45">
      <c r="O811" s="9"/>
    </row>
    <row r="812" spans="15:15" x14ac:dyDescent="0.45">
      <c r="O812" s="9"/>
    </row>
    <row r="813" spans="15:15" x14ac:dyDescent="0.45">
      <c r="O813" s="9"/>
    </row>
    <row r="814" spans="15:15" x14ac:dyDescent="0.45">
      <c r="O814" s="9"/>
    </row>
    <row r="815" spans="15:15" x14ac:dyDescent="0.45">
      <c r="O815" s="9"/>
    </row>
    <row r="816" spans="15:15" x14ac:dyDescent="0.45">
      <c r="O816" s="9"/>
    </row>
    <row r="817" spans="15:15" x14ac:dyDescent="0.45">
      <c r="O817" s="9"/>
    </row>
    <row r="818" spans="15:15" x14ac:dyDescent="0.45">
      <c r="O818" s="9"/>
    </row>
    <row r="819" spans="15:15" x14ac:dyDescent="0.45">
      <c r="O819" s="9"/>
    </row>
    <row r="820" spans="15:15" x14ac:dyDescent="0.45">
      <c r="O820" s="9"/>
    </row>
    <row r="821" spans="15:15" x14ac:dyDescent="0.45">
      <c r="O821" s="9"/>
    </row>
    <row r="822" spans="15:15" x14ac:dyDescent="0.45">
      <c r="O822" s="9"/>
    </row>
    <row r="823" spans="15:15" x14ac:dyDescent="0.45">
      <c r="O823" s="9"/>
    </row>
    <row r="824" spans="15:15" x14ac:dyDescent="0.45">
      <c r="O824" s="9"/>
    </row>
    <row r="825" spans="15:15" x14ac:dyDescent="0.45">
      <c r="O825" s="9"/>
    </row>
    <row r="826" spans="15:15" x14ac:dyDescent="0.45">
      <c r="O826" s="9"/>
    </row>
    <row r="827" spans="15:15" x14ac:dyDescent="0.45">
      <c r="O827" s="9"/>
    </row>
    <row r="828" spans="15:15" x14ac:dyDescent="0.45">
      <c r="O828" s="9"/>
    </row>
    <row r="829" spans="15:15" x14ac:dyDescent="0.45">
      <c r="O829" s="9"/>
    </row>
    <row r="830" spans="15:15" x14ac:dyDescent="0.45">
      <c r="O830" s="9"/>
    </row>
    <row r="831" spans="15:15" x14ac:dyDescent="0.45">
      <c r="O831" s="9"/>
    </row>
    <row r="832" spans="15:15" x14ac:dyDescent="0.45">
      <c r="O832" s="9"/>
    </row>
    <row r="833" spans="15:15" x14ac:dyDescent="0.45">
      <c r="O833" s="9"/>
    </row>
    <row r="834" spans="15:15" x14ac:dyDescent="0.45">
      <c r="O834" s="9"/>
    </row>
    <row r="835" spans="15:15" x14ac:dyDescent="0.45">
      <c r="O835" s="9"/>
    </row>
    <row r="836" spans="15:15" x14ac:dyDescent="0.45">
      <c r="O836" s="9"/>
    </row>
    <row r="837" spans="15:15" x14ac:dyDescent="0.45">
      <c r="O837" s="9"/>
    </row>
    <row r="838" spans="15:15" x14ac:dyDescent="0.45">
      <c r="O838" s="9"/>
    </row>
    <row r="839" spans="15:15" x14ac:dyDescent="0.45">
      <c r="O839" s="9"/>
    </row>
    <row r="840" spans="15:15" x14ac:dyDescent="0.45">
      <c r="O840" s="9"/>
    </row>
    <row r="841" spans="15:15" x14ac:dyDescent="0.45">
      <c r="O841" s="9"/>
    </row>
    <row r="842" spans="15:15" x14ac:dyDescent="0.45">
      <c r="O842" s="9"/>
    </row>
    <row r="843" spans="15:15" x14ac:dyDescent="0.45">
      <c r="O843" s="9"/>
    </row>
    <row r="844" spans="15:15" x14ac:dyDescent="0.45">
      <c r="O844" s="9"/>
    </row>
    <row r="845" spans="15:15" x14ac:dyDescent="0.45">
      <c r="O845" s="9"/>
    </row>
    <row r="846" spans="15:15" x14ac:dyDescent="0.45">
      <c r="O846" s="9"/>
    </row>
    <row r="847" spans="15:15" x14ac:dyDescent="0.45">
      <c r="O847" s="9"/>
    </row>
    <row r="848" spans="15:15" x14ac:dyDescent="0.45">
      <c r="O848" s="9"/>
    </row>
    <row r="849" spans="15:15" x14ac:dyDescent="0.45">
      <c r="O849" s="9"/>
    </row>
    <row r="850" spans="15:15" x14ac:dyDescent="0.45">
      <c r="O850" s="9"/>
    </row>
    <row r="851" spans="15:15" x14ac:dyDescent="0.45">
      <c r="O851" s="9"/>
    </row>
    <row r="852" spans="15:15" x14ac:dyDescent="0.45">
      <c r="O852" s="9"/>
    </row>
    <row r="853" spans="15:15" x14ac:dyDescent="0.45">
      <c r="O853" s="9"/>
    </row>
    <row r="854" spans="15:15" x14ac:dyDescent="0.45">
      <c r="O854" s="9"/>
    </row>
    <row r="855" spans="15:15" x14ac:dyDescent="0.45">
      <c r="O855" s="9"/>
    </row>
    <row r="856" spans="15:15" x14ac:dyDescent="0.45">
      <c r="O856" s="9"/>
    </row>
    <row r="857" spans="15:15" x14ac:dyDescent="0.45">
      <c r="O857" s="9"/>
    </row>
    <row r="858" spans="15:15" x14ac:dyDescent="0.45">
      <c r="O858" s="9"/>
    </row>
    <row r="859" spans="15:15" x14ac:dyDescent="0.45">
      <c r="O859" s="9"/>
    </row>
    <row r="860" spans="15:15" x14ac:dyDescent="0.45">
      <c r="O860" s="9"/>
    </row>
    <row r="861" spans="15:15" x14ac:dyDescent="0.45">
      <c r="O861" s="9"/>
    </row>
    <row r="862" spans="15:15" x14ac:dyDescent="0.45">
      <c r="O862" s="9"/>
    </row>
    <row r="863" spans="15:15" x14ac:dyDescent="0.45">
      <c r="O863" s="9"/>
    </row>
    <row r="864" spans="15:15" x14ac:dyDescent="0.45">
      <c r="O864" s="9"/>
    </row>
    <row r="865" spans="15:15" x14ac:dyDescent="0.45">
      <c r="O865" s="9"/>
    </row>
    <row r="866" spans="15:15" x14ac:dyDescent="0.45">
      <c r="O866" s="9"/>
    </row>
    <row r="867" spans="15:15" x14ac:dyDescent="0.45">
      <c r="O867" s="9"/>
    </row>
    <row r="868" spans="15:15" x14ac:dyDescent="0.45">
      <c r="O868" s="9"/>
    </row>
    <row r="869" spans="15:15" x14ac:dyDescent="0.45">
      <c r="O869" s="9"/>
    </row>
    <row r="870" spans="15:15" x14ac:dyDescent="0.45">
      <c r="O870" s="9"/>
    </row>
    <row r="871" spans="15:15" x14ac:dyDescent="0.45">
      <c r="O871" s="9"/>
    </row>
    <row r="872" spans="15:15" x14ac:dyDescent="0.45">
      <c r="O872" s="9"/>
    </row>
    <row r="873" spans="15:15" x14ac:dyDescent="0.45">
      <c r="O873" s="9"/>
    </row>
    <row r="874" spans="15:15" x14ac:dyDescent="0.45">
      <c r="O874" s="9"/>
    </row>
    <row r="875" spans="15:15" x14ac:dyDescent="0.45">
      <c r="O875" s="9"/>
    </row>
    <row r="876" spans="15:15" x14ac:dyDescent="0.45">
      <c r="O876" s="9"/>
    </row>
    <row r="877" spans="15:15" x14ac:dyDescent="0.45">
      <c r="O877" s="9"/>
    </row>
    <row r="878" spans="15:15" x14ac:dyDescent="0.45">
      <c r="O878" s="9"/>
    </row>
    <row r="879" spans="15:15" x14ac:dyDescent="0.45">
      <c r="O879" s="9"/>
    </row>
    <row r="880" spans="15:15" x14ac:dyDescent="0.45">
      <c r="O880" s="9"/>
    </row>
    <row r="881" spans="15:15" x14ac:dyDescent="0.45">
      <c r="O881" s="9"/>
    </row>
    <row r="882" spans="15:15" x14ac:dyDescent="0.45">
      <c r="O882" s="9"/>
    </row>
    <row r="883" spans="15:15" x14ac:dyDescent="0.45">
      <c r="O883" s="9"/>
    </row>
    <row r="884" spans="15:15" x14ac:dyDescent="0.45">
      <c r="O884" s="9"/>
    </row>
    <row r="885" spans="15:15" x14ac:dyDescent="0.45">
      <c r="O885" s="9"/>
    </row>
    <row r="886" spans="15:15" x14ac:dyDescent="0.45">
      <c r="O886" s="9"/>
    </row>
    <row r="887" spans="15:15" x14ac:dyDescent="0.45">
      <c r="O887" s="9"/>
    </row>
    <row r="888" spans="15:15" x14ac:dyDescent="0.45">
      <c r="O888" s="9"/>
    </row>
    <row r="889" spans="15:15" x14ac:dyDescent="0.45">
      <c r="O889" s="9"/>
    </row>
    <row r="890" spans="15:15" x14ac:dyDescent="0.45">
      <c r="O890" s="9"/>
    </row>
    <row r="891" spans="15:15" x14ac:dyDescent="0.45">
      <c r="O891" s="9"/>
    </row>
    <row r="892" spans="15:15" x14ac:dyDescent="0.45">
      <c r="O892" s="9"/>
    </row>
    <row r="893" spans="15:15" x14ac:dyDescent="0.45">
      <c r="O893" s="9"/>
    </row>
    <row r="894" spans="15:15" x14ac:dyDescent="0.45">
      <c r="O894" s="9"/>
    </row>
    <row r="895" spans="15:15" x14ac:dyDescent="0.45">
      <c r="O895" s="9"/>
    </row>
    <row r="896" spans="15:15" x14ac:dyDescent="0.45">
      <c r="O896" s="9"/>
    </row>
    <row r="897" spans="15:15" x14ac:dyDescent="0.45">
      <c r="O897" s="9"/>
    </row>
    <row r="898" spans="15:15" x14ac:dyDescent="0.45">
      <c r="O898" s="9"/>
    </row>
    <row r="899" spans="15:15" x14ac:dyDescent="0.45">
      <c r="O899" s="9"/>
    </row>
    <row r="900" spans="15:15" x14ac:dyDescent="0.45">
      <c r="O900" s="9"/>
    </row>
    <row r="901" spans="15:15" x14ac:dyDescent="0.45">
      <c r="O901" s="9"/>
    </row>
    <row r="902" spans="15:15" x14ac:dyDescent="0.45">
      <c r="O902" s="9"/>
    </row>
    <row r="903" spans="15:15" x14ac:dyDescent="0.45">
      <c r="O903" s="9"/>
    </row>
    <row r="904" spans="15:15" x14ac:dyDescent="0.45">
      <c r="O904" s="9"/>
    </row>
    <row r="905" spans="15:15" x14ac:dyDescent="0.45">
      <c r="O905" s="9"/>
    </row>
    <row r="906" spans="15:15" x14ac:dyDescent="0.45">
      <c r="O906" s="9"/>
    </row>
    <row r="907" spans="15:15" x14ac:dyDescent="0.45">
      <c r="O907" s="9"/>
    </row>
    <row r="908" spans="15:15" x14ac:dyDescent="0.45">
      <c r="O908" s="9"/>
    </row>
    <row r="909" spans="15:15" x14ac:dyDescent="0.45">
      <c r="O909" s="9"/>
    </row>
    <row r="910" spans="15:15" x14ac:dyDescent="0.45">
      <c r="O910" s="9"/>
    </row>
    <row r="911" spans="15:15" x14ac:dyDescent="0.45">
      <c r="O911" s="9"/>
    </row>
    <row r="912" spans="15:15" x14ac:dyDescent="0.45">
      <c r="O912" s="9"/>
    </row>
    <row r="913" spans="15:15" x14ac:dyDescent="0.45">
      <c r="O913" s="9"/>
    </row>
    <row r="914" spans="15:15" x14ac:dyDescent="0.45">
      <c r="O914" s="9"/>
    </row>
    <row r="915" spans="15:15" x14ac:dyDescent="0.45">
      <c r="O915" s="9"/>
    </row>
    <row r="916" spans="15:15" x14ac:dyDescent="0.45">
      <c r="O916" s="9"/>
    </row>
    <row r="917" spans="15:15" x14ac:dyDescent="0.45">
      <c r="O917" s="9"/>
    </row>
    <row r="918" spans="15:15" x14ac:dyDescent="0.45">
      <c r="O918" s="9"/>
    </row>
    <row r="919" spans="15:15" x14ac:dyDescent="0.45">
      <c r="O919" s="9"/>
    </row>
    <row r="920" spans="15:15" x14ac:dyDescent="0.45">
      <c r="O920" s="9"/>
    </row>
    <row r="921" spans="15:15" x14ac:dyDescent="0.45">
      <c r="O921" s="9"/>
    </row>
    <row r="922" spans="15:15" x14ac:dyDescent="0.45">
      <c r="O922" s="9"/>
    </row>
    <row r="923" spans="15:15" x14ac:dyDescent="0.45">
      <c r="O923" s="9"/>
    </row>
    <row r="924" spans="15:15" x14ac:dyDescent="0.45">
      <c r="O924" s="9"/>
    </row>
    <row r="925" spans="15:15" x14ac:dyDescent="0.45">
      <c r="O925" s="9"/>
    </row>
    <row r="926" spans="15:15" x14ac:dyDescent="0.45">
      <c r="O926" s="9"/>
    </row>
    <row r="927" spans="15:15" x14ac:dyDescent="0.45">
      <c r="O927" s="9"/>
    </row>
    <row r="928" spans="15:15" x14ac:dyDescent="0.45">
      <c r="O928" s="9"/>
    </row>
    <row r="929" spans="15:15" x14ac:dyDescent="0.45">
      <c r="O929" s="9"/>
    </row>
    <row r="930" spans="15:15" x14ac:dyDescent="0.45">
      <c r="O930" s="9"/>
    </row>
    <row r="931" spans="15:15" x14ac:dyDescent="0.45">
      <c r="O931" s="9"/>
    </row>
    <row r="932" spans="15:15" x14ac:dyDescent="0.45">
      <c r="O932" s="9"/>
    </row>
    <row r="933" spans="15:15" x14ac:dyDescent="0.45">
      <c r="O933" s="9"/>
    </row>
    <row r="934" spans="15:15" x14ac:dyDescent="0.45">
      <c r="O934" s="9"/>
    </row>
    <row r="935" spans="15:15" x14ac:dyDescent="0.45">
      <c r="O935" s="9"/>
    </row>
    <row r="936" spans="15:15" x14ac:dyDescent="0.45">
      <c r="O936" s="9"/>
    </row>
    <row r="937" spans="15:15" x14ac:dyDescent="0.45">
      <c r="O937" s="9"/>
    </row>
    <row r="938" spans="15:15" x14ac:dyDescent="0.45">
      <c r="O938" s="9"/>
    </row>
    <row r="939" spans="15:15" x14ac:dyDescent="0.45">
      <c r="O939" s="9"/>
    </row>
    <row r="940" spans="15:15" x14ac:dyDescent="0.45">
      <c r="O940" s="9"/>
    </row>
  </sheetData>
  <sheetProtection sheet="1" objects="1" scenarios="1"/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638175</xdr:colOff>
                    <xdr:row>3</xdr:row>
                    <xdr:rowOff>142875</xdr:rowOff>
                  </from>
                  <to>
                    <xdr:col>4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138113</xdr:rowOff>
                  </from>
                  <to>
                    <xdr:col>6</xdr:col>
                    <xdr:colOff>457200</xdr:colOff>
                    <xdr:row>5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642938</xdr:colOff>
                    <xdr:row>5</xdr:row>
                    <xdr:rowOff>166688</xdr:rowOff>
                  </from>
                  <to>
                    <xdr:col>4</xdr:col>
                    <xdr:colOff>71438</xdr:colOff>
                    <xdr:row>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642938</xdr:colOff>
                    <xdr:row>5</xdr:row>
                    <xdr:rowOff>166688</xdr:rowOff>
                  </from>
                  <to>
                    <xdr:col>6</xdr:col>
                    <xdr:colOff>300038</xdr:colOff>
                    <xdr:row>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157163</xdr:rowOff>
                  </from>
                  <to>
                    <xdr:col>5</xdr:col>
                    <xdr:colOff>209550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161925</xdr:rowOff>
                  </from>
                  <to>
                    <xdr:col>4</xdr:col>
                    <xdr:colOff>538163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1076325</xdr:colOff>
                    <xdr:row>8</xdr:row>
                    <xdr:rowOff>171450</xdr:rowOff>
                  </from>
                  <to>
                    <xdr:col>10</xdr:col>
                    <xdr:colOff>347663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1114425</xdr:colOff>
                    <xdr:row>6</xdr:row>
                    <xdr:rowOff>171450</xdr:rowOff>
                  </from>
                  <to>
                    <xdr:col>10</xdr:col>
                    <xdr:colOff>309563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885825</xdr:colOff>
                    <xdr:row>4</xdr:row>
                    <xdr:rowOff>166688</xdr:rowOff>
                  </from>
                  <to>
                    <xdr:col>10</xdr:col>
                    <xdr:colOff>538163</xdr:colOff>
                    <xdr:row>6</xdr:row>
                    <xdr:rowOff>33338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2022-10-30T11:14:33Z</cp:lastPrinted>
  <dcterms:created xsi:type="dcterms:W3CDTF">2022-10-30T09:58:37Z</dcterms:created>
  <dcterms:modified xsi:type="dcterms:W3CDTF">2022-10-30T11:16:47Z</dcterms:modified>
</cp:coreProperties>
</file>