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Items for HB Website\"/>
    </mc:Choice>
  </mc:AlternateContent>
  <xr:revisionPtr revIDLastSave="0" documentId="8_{A474083B-505C-4D21-BDC1-E23B7AD2DA25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Front!$B$1:$L$61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2" i="2" l="1"/>
  <c r="D152" i="2" s="1"/>
  <c r="E31" i="2"/>
  <c r="F31" i="2" s="1"/>
  <c r="G31" i="2" s="1"/>
  <c r="E32" i="2"/>
  <c r="F32" i="2" s="1"/>
  <c r="G32" i="2" s="1"/>
  <c r="E33" i="2"/>
  <c r="F33" i="2" s="1"/>
  <c r="G33" i="2" s="1"/>
  <c r="E34" i="2"/>
  <c r="F34" i="2" s="1"/>
  <c r="G34" i="2" s="1"/>
  <c r="E35" i="2"/>
  <c r="F35" i="2" s="1"/>
  <c r="G35" i="2" s="1"/>
  <c r="E36" i="2"/>
  <c r="F36" i="2" s="1"/>
  <c r="G36" i="2" s="1"/>
  <c r="E37" i="2"/>
  <c r="F37" i="2" s="1"/>
  <c r="G37" i="2" s="1"/>
  <c r="E38" i="2"/>
  <c r="F38" i="2" s="1"/>
  <c r="G38" i="2" s="1"/>
  <c r="E39" i="2"/>
  <c r="F39" i="2" s="1"/>
  <c r="G39" i="2" s="1"/>
  <c r="E40" i="2"/>
  <c r="F40" i="2" s="1"/>
  <c r="G40" i="2" s="1"/>
  <c r="E41" i="2"/>
  <c r="F41" i="2" s="1"/>
  <c r="G41" i="2" s="1"/>
  <c r="E42" i="2"/>
  <c r="F42" i="2" s="1"/>
  <c r="G42" i="2" s="1"/>
  <c r="E43" i="2"/>
  <c r="F43" i="2" s="1"/>
  <c r="G43" i="2" s="1"/>
  <c r="E44" i="2"/>
  <c r="F44" i="2" s="1"/>
  <c r="G44" i="2" s="1"/>
  <c r="E45" i="2"/>
  <c r="F45" i="2" s="1"/>
  <c r="G45" i="2" s="1"/>
  <c r="E46" i="2"/>
  <c r="F46" i="2" s="1"/>
  <c r="G46" i="2" s="1"/>
  <c r="E47" i="2"/>
  <c r="F47" i="2" s="1"/>
  <c r="G47" i="2" s="1"/>
  <c r="E48" i="2"/>
  <c r="D48" i="2" s="1"/>
  <c r="E49" i="2"/>
  <c r="F49" i="2" s="1"/>
  <c r="G49" i="2" s="1"/>
  <c r="E50" i="2"/>
  <c r="F50" i="2" s="1"/>
  <c r="G50" i="2" s="1"/>
  <c r="E51" i="2"/>
  <c r="F51" i="2" s="1"/>
  <c r="G51" i="2" s="1"/>
  <c r="E52" i="2"/>
  <c r="F52" i="2" s="1"/>
  <c r="G52" i="2" s="1"/>
  <c r="E53" i="2"/>
  <c r="F53" i="2" s="1"/>
  <c r="G53" i="2" s="1"/>
  <c r="E54" i="2"/>
  <c r="F54" i="2" s="1"/>
  <c r="G54" i="2" s="1"/>
  <c r="E55" i="2"/>
  <c r="F55" i="2" s="1"/>
  <c r="G55" i="2" s="1"/>
  <c r="E56" i="2"/>
  <c r="D56" i="2" s="1"/>
  <c r="E57" i="2"/>
  <c r="F57" i="2" s="1"/>
  <c r="G57" i="2" s="1"/>
  <c r="E58" i="2"/>
  <c r="F58" i="2" s="1"/>
  <c r="G58" i="2" s="1"/>
  <c r="E59" i="2"/>
  <c r="F59" i="2" s="1"/>
  <c r="G59" i="2" s="1"/>
  <c r="E60" i="2"/>
  <c r="F60" i="2" s="1"/>
  <c r="G60" i="2" s="1"/>
  <c r="E61" i="2"/>
  <c r="F61" i="2" s="1"/>
  <c r="G61" i="2" s="1"/>
  <c r="E62" i="2"/>
  <c r="F62" i="2" s="1"/>
  <c r="G62" i="2" s="1"/>
  <c r="E63" i="2"/>
  <c r="F63" i="2" s="1"/>
  <c r="G63" i="2" s="1"/>
  <c r="E64" i="2"/>
  <c r="D64" i="2" s="1"/>
  <c r="E65" i="2"/>
  <c r="F65" i="2" s="1"/>
  <c r="G65" i="2" s="1"/>
  <c r="E66" i="2"/>
  <c r="F66" i="2" s="1"/>
  <c r="G66" i="2" s="1"/>
  <c r="E67" i="2"/>
  <c r="F67" i="2" s="1"/>
  <c r="G67" i="2" s="1"/>
  <c r="E68" i="2"/>
  <c r="F68" i="2" s="1"/>
  <c r="G68" i="2" s="1"/>
  <c r="E69" i="2"/>
  <c r="F69" i="2" s="1"/>
  <c r="G69" i="2" s="1"/>
  <c r="E70" i="2"/>
  <c r="F70" i="2" s="1"/>
  <c r="G70" i="2" s="1"/>
  <c r="E71" i="2"/>
  <c r="F71" i="2" s="1"/>
  <c r="G71" i="2" s="1"/>
  <c r="E72" i="2"/>
  <c r="D72" i="2" s="1"/>
  <c r="E73" i="2"/>
  <c r="F73" i="2" s="1"/>
  <c r="G73" i="2" s="1"/>
  <c r="E74" i="2"/>
  <c r="F74" i="2" s="1"/>
  <c r="G74" i="2" s="1"/>
  <c r="E75" i="2"/>
  <c r="F75" i="2" s="1"/>
  <c r="G75" i="2" s="1"/>
  <c r="E76" i="2"/>
  <c r="F76" i="2" s="1"/>
  <c r="G76" i="2" s="1"/>
  <c r="E77" i="2"/>
  <c r="F77" i="2" s="1"/>
  <c r="G77" i="2" s="1"/>
  <c r="E78" i="2"/>
  <c r="F78" i="2" s="1"/>
  <c r="G78" i="2" s="1"/>
  <c r="E79" i="2"/>
  <c r="F79" i="2" s="1"/>
  <c r="G79" i="2" s="1"/>
  <c r="E80" i="2"/>
  <c r="D80" i="2" s="1"/>
  <c r="E81" i="2"/>
  <c r="F81" i="2" s="1"/>
  <c r="G81" i="2" s="1"/>
  <c r="E82" i="2"/>
  <c r="F82" i="2" s="1"/>
  <c r="G82" i="2" s="1"/>
  <c r="E83" i="2"/>
  <c r="F83" i="2" s="1"/>
  <c r="G83" i="2" s="1"/>
  <c r="E84" i="2"/>
  <c r="F84" i="2" s="1"/>
  <c r="G84" i="2" s="1"/>
  <c r="E85" i="2"/>
  <c r="F85" i="2" s="1"/>
  <c r="G85" i="2" s="1"/>
  <c r="E86" i="2"/>
  <c r="F86" i="2" s="1"/>
  <c r="G86" i="2" s="1"/>
  <c r="E87" i="2"/>
  <c r="F87" i="2" s="1"/>
  <c r="G87" i="2" s="1"/>
  <c r="E88" i="2"/>
  <c r="D88" i="2" s="1"/>
  <c r="E89" i="2"/>
  <c r="F89" i="2" s="1"/>
  <c r="G89" i="2" s="1"/>
  <c r="E90" i="2"/>
  <c r="F90" i="2" s="1"/>
  <c r="G90" i="2" s="1"/>
  <c r="E91" i="2"/>
  <c r="F91" i="2" s="1"/>
  <c r="G91" i="2" s="1"/>
  <c r="E92" i="2"/>
  <c r="F92" i="2" s="1"/>
  <c r="G92" i="2" s="1"/>
  <c r="E93" i="2"/>
  <c r="F93" i="2" s="1"/>
  <c r="G93" i="2" s="1"/>
  <c r="E94" i="2"/>
  <c r="F94" i="2" s="1"/>
  <c r="G94" i="2" s="1"/>
  <c r="E95" i="2"/>
  <c r="F95" i="2" s="1"/>
  <c r="G95" i="2" s="1"/>
  <c r="E96" i="2"/>
  <c r="F96" i="2" s="1"/>
  <c r="G96" i="2" s="1"/>
  <c r="E97" i="2"/>
  <c r="F97" i="2" s="1"/>
  <c r="G97" i="2" s="1"/>
  <c r="E98" i="2"/>
  <c r="F98" i="2" s="1"/>
  <c r="G98" i="2" s="1"/>
  <c r="E99" i="2"/>
  <c r="F99" i="2" s="1"/>
  <c r="G99" i="2" s="1"/>
  <c r="E100" i="2"/>
  <c r="F100" i="2" s="1"/>
  <c r="G100" i="2" s="1"/>
  <c r="E101" i="2"/>
  <c r="F101" i="2" s="1"/>
  <c r="G101" i="2" s="1"/>
  <c r="E102" i="2"/>
  <c r="F102" i="2" s="1"/>
  <c r="G102" i="2" s="1"/>
  <c r="E103" i="2"/>
  <c r="F103" i="2" s="1"/>
  <c r="G103" i="2" s="1"/>
  <c r="E104" i="2"/>
  <c r="F104" i="2" s="1"/>
  <c r="G104" i="2" s="1"/>
  <c r="E105" i="2"/>
  <c r="F105" i="2" s="1"/>
  <c r="G105" i="2" s="1"/>
  <c r="E106" i="2"/>
  <c r="F106" i="2" s="1"/>
  <c r="G106" i="2" s="1"/>
  <c r="E107" i="2"/>
  <c r="F107" i="2" s="1"/>
  <c r="G107" i="2" s="1"/>
  <c r="E108" i="2"/>
  <c r="F108" i="2" s="1"/>
  <c r="G108" i="2" s="1"/>
  <c r="E109" i="2"/>
  <c r="F109" i="2" s="1"/>
  <c r="G109" i="2" s="1"/>
  <c r="E110" i="2"/>
  <c r="F110" i="2" s="1"/>
  <c r="G110" i="2" s="1"/>
  <c r="E111" i="2"/>
  <c r="F111" i="2" s="1"/>
  <c r="G111" i="2" s="1"/>
  <c r="E112" i="2"/>
  <c r="D112" i="2" s="1"/>
  <c r="E113" i="2"/>
  <c r="F113" i="2" s="1"/>
  <c r="G113" i="2" s="1"/>
  <c r="E114" i="2"/>
  <c r="F114" i="2" s="1"/>
  <c r="G114" i="2" s="1"/>
  <c r="E115" i="2"/>
  <c r="F115" i="2" s="1"/>
  <c r="G115" i="2" s="1"/>
  <c r="E116" i="2"/>
  <c r="F116" i="2" s="1"/>
  <c r="G116" i="2" s="1"/>
  <c r="E117" i="2"/>
  <c r="F117" i="2" s="1"/>
  <c r="G117" i="2" s="1"/>
  <c r="E118" i="2"/>
  <c r="F118" i="2" s="1"/>
  <c r="G118" i="2" s="1"/>
  <c r="E119" i="2"/>
  <c r="F119" i="2" s="1"/>
  <c r="G119" i="2" s="1"/>
  <c r="E120" i="2"/>
  <c r="D120" i="2" s="1"/>
  <c r="E121" i="2"/>
  <c r="F121" i="2" s="1"/>
  <c r="G121" i="2" s="1"/>
  <c r="E122" i="2"/>
  <c r="F122" i="2" s="1"/>
  <c r="G122" i="2" s="1"/>
  <c r="E123" i="2"/>
  <c r="F123" i="2" s="1"/>
  <c r="G123" i="2" s="1"/>
  <c r="E124" i="2"/>
  <c r="F124" i="2" s="1"/>
  <c r="G124" i="2" s="1"/>
  <c r="E125" i="2"/>
  <c r="F125" i="2" s="1"/>
  <c r="G125" i="2" s="1"/>
  <c r="E126" i="2"/>
  <c r="F126" i="2" s="1"/>
  <c r="G126" i="2" s="1"/>
  <c r="E127" i="2"/>
  <c r="F127" i="2" s="1"/>
  <c r="G127" i="2" s="1"/>
  <c r="E128" i="2"/>
  <c r="D128" i="2" s="1"/>
  <c r="E129" i="2"/>
  <c r="F129" i="2" s="1"/>
  <c r="G129" i="2" s="1"/>
  <c r="E130" i="2"/>
  <c r="F130" i="2" s="1"/>
  <c r="G130" i="2" s="1"/>
  <c r="E131" i="2"/>
  <c r="F131" i="2" s="1"/>
  <c r="G131" i="2" s="1"/>
  <c r="E132" i="2"/>
  <c r="F132" i="2" s="1"/>
  <c r="G132" i="2" s="1"/>
  <c r="E133" i="2"/>
  <c r="F133" i="2" s="1"/>
  <c r="G133" i="2" s="1"/>
  <c r="E134" i="2"/>
  <c r="F134" i="2" s="1"/>
  <c r="G134" i="2" s="1"/>
  <c r="E135" i="2"/>
  <c r="F135" i="2" s="1"/>
  <c r="G135" i="2" s="1"/>
  <c r="E136" i="2"/>
  <c r="D136" i="2" s="1"/>
  <c r="E137" i="2"/>
  <c r="F137" i="2" s="1"/>
  <c r="G137" i="2" s="1"/>
  <c r="E138" i="2"/>
  <c r="F138" i="2" s="1"/>
  <c r="G138" i="2" s="1"/>
  <c r="E139" i="2"/>
  <c r="F139" i="2" s="1"/>
  <c r="G139" i="2" s="1"/>
  <c r="E140" i="2"/>
  <c r="F140" i="2" s="1"/>
  <c r="G140" i="2" s="1"/>
  <c r="E141" i="2"/>
  <c r="F141" i="2" s="1"/>
  <c r="G141" i="2" s="1"/>
  <c r="E142" i="2"/>
  <c r="F142" i="2" s="1"/>
  <c r="G142" i="2" s="1"/>
  <c r="E143" i="2"/>
  <c r="F143" i="2" s="1"/>
  <c r="G143" i="2" s="1"/>
  <c r="E144" i="2"/>
  <c r="D144" i="2" s="1"/>
  <c r="E145" i="2"/>
  <c r="F145" i="2" s="1"/>
  <c r="G145" i="2" s="1"/>
  <c r="E146" i="2"/>
  <c r="F146" i="2" s="1"/>
  <c r="G146" i="2" s="1"/>
  <c r="E147" i="2"/>
  <c r="F147" i="2" s="1"/>
  <c r="G147" i="2" s="1"/>
  <c r="E148" i="2"/>
  <c r="F148" i="2" s="1"/>
  <c r="G148" i="2" s="1"/>
  <c r="E149" i="2"/>
  <c r="F149" i="2" s="1"/>
  <c r="G149" i="2" s="1"/>
  <c r="E150" i="2"/>
  <c r="F150" i="2" s="1"/>
  <c r="G150" i="2" s="1"/>
  <c r="E151" i="2"/>
  <c r="F151" i="2" s="1"/>
  <c r="G151" i="2" s="1"/>
  <c r="E9" i="2"/>
  <c r="F9" i="2" s="1"/>
  <c r="G9" i="2" s="1"/>
  <c r="E10" i="2"/>
  <c r="F10" i="2" s="1"/>
  <c r="G10" i="2" s="1"/>
  <c r="E11" i="2"/>
  <c r="F11" i="2" s="1"/>
  <c r="G11" i="2" s="1"/>
  <c r="E12" i="2"/>
  <c r="F12" i="2" s="1"/>
  <c r="G12" i="2" s="1"/>
  <c r="E13" i="2"/>
  <c r="F13" i="2" s="1"/>
  <c r="G13" i="2" s="1"/>
  <c r="E14" i="2"/>
  <c r="F14" i="2" s="1"/>
  <c r="G14" i="2" s="1"/>
  <c r="E15" i="2"/>
  <c r="F15" i="2" s="1"/>
  <c r="G15" i="2" s="1"/>
  <c r="E16" i="2"/>
  <c r="D16" i="2" s="1"/>
  <c r="E17" i="2"/>
  <c r="F17" i="2" s="1"/>
  <c r="G17" i="2" s="1"/>
  <c r="E18" i="2"/>
  <c r="F18" i="2" s="1"/>
  <c r="G18" i="2" s="1"/>
  <c r="E19" i="2"/>
  <c r="F19" i="2" s="1"/>
  <c r="G19" i="2" s="1"/>
  <c r="E20" i="2"/>
  <c r="F20" i="2" s="1"/>
  <c r="G20" i="2" s="1"/>
  <c r="E21" i="2"/>
  <c r="F21" i="2" s="1"/>
  <c r="G21" i="2" s="1"/>
  <c r="E22" i="2"/>
  <c r="F22" i="2" s="1"/>
  <c r="G22" i="2" s="1"/>
  <c r="E23" i="2"/>
  <c r="F23" i="2" s="1"/>
  <c r="G23" i="2" s="1"/>
  <c r="E24" i="2"/>
  <c r="D24" i="2" s="1"/>
  <c r="E25" i="2"/>
  <c r="F25" i="2" s="1"/>
  <c r="G25" i="2" s="1"/>
  <c r="E26" i="2"/>
  <c r="F26" i="2" s="1"/>
  <c r="G26" i="2" s="1"/>
  <c r="E27" i="2"/>
  <c r="F27" i="2" s="1"/>
  <c r="G27" i="2" s="1"/>
  <c r="E28" i="2"/>
  <c r="F28" i="2" s="1"/>
  <c r="G28" i="2" s="1"/>
  <c r="E29" i="2"/>
  <c r="F29" i="2" s="1"/>
  <c r="G29" i="2" s="1"/>
  <c r="E30" i="2"/>
  <c r="F30" i="2" s="1"/>
  <c r="G30" i="2" s="1"/>
  <c r="E8" i="2"/>
  <c r="F8" i="2" s="1"/>
  <c r="G8" i="2" s="1"/>
  <c r="F136" i="2" l="1"/>
  <c r="G136" i="2" s="1"/>
  <c r="D104" i="2"/>
  <c r="F128" i="2"/>
  <c r="G128" i="2" s="1"/>
  <c r="F144" i="2"/>
  <c r="G144" i="2" s="1"/>
  <c r="D40" i="2"/>
  <c r="F120" i="2"/>
  <c r="G120" i="2" s="1"/>
  <c r="F112" i="2"/>
  <c r="G112" i="2" s="1"/>
  <c r="D96" i="2"/>
  <c r="D32" i="2"/>
  <c r="F88" i="2"/>
  <c r="G88" i="2" s="1"/>
  <c r="F80" i="2"/>
  <c r="G80" i="2" s="1"/>
  <c r="F72" i="2"/>
  <c r="G72" i="2" s="1"/>
  <c r="F64" i="2"/>
  <c r="G64" i="2" s="1"/>
  <c r="F56" i="2"/>
  <c r="G56" i="2" s="1"/>
  <c r="F48" i="2"/>
  <c r="G48" i="2" s="1"/>
  <c r="F24" i="2"/>
  <c r="G24" i="2" s="1"/>
  <c r="F16" i="2"/>
  <c r="G16" i="2" s="1"/>
  <c r="D151" i="2"/>
  <c r="D143" i="2"/>
  <c r="D135" i="2"/>
  <c r="D127" i="2"/>
  <c r="D119" i="2"/>
  <c r="D111" i="2"/>
  <c r="D103" i="2"/>
  <c r="D95" i="2"/>
  <c r="D87" i="2"/>
  <c r="D79" i="2"/>
  <c r="D71" i="2"/>
  <c r="D63" i="2"/>
  <c r="D55" i="2"/>
  <c r="D47" i="2"/>
  <c r="D39" i="2"/>
  <c r="D31" i="2"/>
  <c r="D23" i="2"/>
  <c r="D15" i="2"/>
  <c r="D150" i="2"/>
  <c r="D142" i="2"/>
  <c r="D134" i="2"/>
  <c r="D126" i="2"/>
  <c r="D118" i="2"/>
  <c r="D110" i="2"/>
  <c r="D102" i="2"/>
  <c r="D94" i="2"/>
  <c r="D86" i="2"/>
  <c r="D78" i="2"/>
  <c r="D70" i="2"/>
  <c r="D62" i="2"/>
  <c r="D54" i="2"/>
  <c r="D46" i="2"/>
  <c r="D38" i="2"/>
  <c r="D30" i="2"/>
  <c r="D22" i="2"/>
  <c r="D14" i="2"/>
  <c r="D149" i="2"/>
  <c r="D141" i="2"/>
  <c r="D133" i="2"/>
  <c r="D125" i="2"/>
  <c r="D117" i="2"/>
  <c r="D109" i="2"/>
  <c r="D101" i="2"/>
  <c r="D93" i="2"/>
  <c r="D85" i="2"/>
  <c r="D77" i="2"/>
  <c r="D69" i="2"/>
  <c r="D61" i="2"/>
  <c r="D53" i="2"/>
  <c r="D45" i="2"/>
  <c r="D37" i="2"/>
  <c r="D29" i="2"/>
  <c r="D21" i="2"/>
  <c r="D13" i="2"/>
  <c r="D148" i="2"/>
  <c r="D140" i="2"/>
  <c r="D132" i="2"/>
  <c r="D124" i="2"/>
  <c r="D116" i="2"/>
  <c r="D108" i="2"/>
  <c r="D100" i="2"/>
  <c r="D92" i="2"/>
  <c r="D84" i="2"/>
  <c r="D76" i="2"/>
  <c r="D68" i="2"/>
  <c r="D60" i="2"/>
  <c r="D52" i="2"/>
  <c r="D44" i="2"/>
  <c r="D36" i="2"/>
  <c r="D28" i="2"/>
  <c r="D20" i="2"/>
  <c r="D12" i="2"/>
  <c r="D147" i="2"/>
  <c r="D139" i="2"/>
  <c r="D131" i="2"/>
  <c r="D123" i="2"/>
  <c r="D115" i="2"/>
  <c r="D107" i="2"/>
  <c r="D99" i="2"/>
  <c r="D91" i="2"/>
  <c r="D83" i="2"/>
  <c r="D75" i="2"/>
  <c r="D67" i="2"/>
  <c r="D59" i="2"/>
  <c r="D51" i="2"/>
  <c r="D43" i="2"/>
  <c r="D35" i="2"/>
  <c r="D27" i="2"/>
  <c r="D19" i="2"/>
  <c r="D11" i="2"/>
  <c r="D146" i="2"/>
  <c r="D138" i="2"/>
  <c r="D130" i="2"/>
  <c r="D122" i="2"/>
  <c r="D114" i="2"/>
  <c r="D106" i="2"/>
  <c r="D98" i="2"/>
  <c r="D90" i="2"/>
  <c r="D82" i="2"/>
  <c r="D74" i="2"/>
  <c r="D66" i="2"/>
  <c r="D58" i="2"/>
  <c r="D50" i="2"/>
  <c r="D42" i="2"/>
  <c r="D34" i="2"/>
  <c r="D26" i="2"/>
  <c r="D18" i="2"/>
  <c r="D10" i="2"/>
  <c r="D8" i="2"/>
  <c r="D145" i="2"/>
  <c r="D137" i="2"/>
  <c r="D129" i="2"/>
  <c r="D121" i="2"/>
  <c r="D113" i="2"/>
  <c r="D105" i="2"/>
  <c r="D97" i="2"/>
  <c r="D89" i="2"/>
  <c r="D81" i="2"/>
  <c r="D73" i="2"/>
  <c r="D65" i="2"/>
  <c r="D57" i="2"/>
  <c r="D49" i="2"/>
  <c r="D41" i="2"/>
  <c r="D33" i="2"/>
  <c r="D25" i="2"/>
  <c r="D17" i="2"/>
  <c r="D9" i="2"/>
  <c r="H29" i="2" l="1"/>
  <c r="H94" i="2"/>
  <c r="H56" i="2"/>
  <c r="H105" i="2"/>
  <c r="H66" i="2"/>
  <c r="H79" i="2"/>
  <c r="H32" i="2"/>
  <c r="H130" i="2"/>
  <c r="H43" i="2"/>
  <c r="H135" i="2"/>
  <c r="H17" i="2"/>
  <c r="H139" i="2"/>
  <c r="H143" i="2"/>
  <c r="H18" i="2"/>
  <c r="H150" i="2"/>
  <c r="H12" i="2"/>
  <c r="H47" i="2"/>
  <c r="H100" i="2"/>
  <c r="H48" i="2"/>
  <c r="H25" i="2"/>
  <c r="H138" i="2"/>
  <c r="H140" i="2"/>
  <c r="H121" i="2"/>
  <c r="H52" i="2"/>
  <c r="H74" i="2"/>
  <c r="H11" i="2"/>
  <c r="H51" i="2"/>
  <c r="H20" i="2"/>
  <c r="H71" i="2"/>
  <c r="H72" i="2"/>
  <c r="H110" i="2"/>
  <c r="H87" i="2"/>
  <c r="H103" i="2"/>
  <c r="H86" i="2"/>
  <c r="H53" i="2"/>
  <c r="H70" i="2"/>
  <c r="H69" i="2"/>
  <c r="H57" i="2"/>
  <c r="H19" i="2"/>
  <c r="H33" i="2"/>
  <c r="H137" i="2"/>
  <c r="H84" i="2"/>
  <c r="H82" i="2"/>
  <c r="H99" i="2"/>
  <c r="H59" i="2"/>
  <c r="H36" i="2"/>
  <c r="H96" i="2"/>
  <c r="H102" i="2"/>
  <c r="H126" i="2"/>
  <c r="H112" i="2"/>
  <c r="H128" i="2"/>
  <c r="H111" i="2"/>
  <c r="H93" i="2"/>
  <c r="H95" i="2"/>
  <c r="H117" i="2"/>
  <c r="H81" i="2"/>
  <c r="H107" i="2"/>
  <c r="H41" i="2"/>
  <c r="H10" i="2"/>
  <c r="H116" i="2"/>
  <c r="H90" i="2"/>
  <c r="H147" i="2"/>
  <c r="H67" i="2"/>
  <c r="H68" i="2"/>
  <c r="H120" i="2"/>
  <c r="H127" i="2"/>
  <c r="H142" i="2"/>
  <c r="H45" i="2"/>
  <c r="H31" i="2"/>
  <c r="H63" i="2"/>
  <c r="H125" i="2"/>
  <c r="H119" i="2"/>
  <c r="H149" i="2"/>
  <c r="H97" i="2"/>
  <c r="H131" i="2"/>
  <c r="H49" i="2"/>
  <c r="H26" i="2"/>
  <c r="H34" i="2"/>
  <c r="H98" i="2"/>
  <c r="H60" i="2"/>
  <c r="H75" i="2"/>
  <c r="H108" i="2"/>
  <c r="H61" i="2"/>
  <c r="H151" i="2"/>
  <c r="H15" i="2"/>
  <c r="H77" i="2"/>
  <c r="H55" i="2"/>
  <c r="H136" i="2"/>
  <c r="H39" i="2"/>
  <c r="H144" i="2"/>
  <c r="H14" i="2"/>
  <c r="H113" i="2"/>
  <c r="H65" i="2"/>
  <c r="H146" i="2"/>
  <c r="H42" i="2"/>
  <c r="H106" i="2"/>
  <c r="H92" i="2"/>
  <c r="H83" i="2"/>
  <c r="H148" i="2"/>
  <c r="H101" i="2"/>
  <c r="H46" i="2"/>
  <c r="H40" i="2"/>
  <c r="H109" i="2"/>
  <c r="H80" i="2"/>
  <c r="H37" i="2"/>
  <c r="H64" i="2"/>
  <c r="H13" i="2"/>
  <c r="H22" i="2"/>
  <c r="H28" i="2"/>
  <c r="H129" i="2"/>
  <c r="H44" i="2"/>
  <c r="H73" i="2"/>
  <c r="H27" i="2"/>
  <c r="H50" i="2"/>
  <c r="H114" i="2"/>
  <c r="H132" i="2"/>
  <c r="H91" i="2"/>
  <c r="H124" i="2"/>
  <c r="H141" i="2"/>
  <c r="H62" i="2"/>
  <c r="H8" i="2"/>
  <c r="I151" i="2" s="1"/>
  <c r="H24" i="2"/>
  <c r="H104" i="2"/>
  <c r="H85" i="2"/>
  <c r="H88" i="2"/>
  <c r="H21" i="2"/>
  <c r="H30" i="2"/>
  <c r="H9" i="2"/>
  <c r="H145" i="2"/>
  <c r="H76" i="2"/>
  <c r="H89" i="2"/>
  <c r="H115" i="2"/>
  <c r="H58" i="2"/>
  <c r="H122" i="2"/>
  <c r="H35" i="2"/>
  <c r="H123" i="2"/>
  <c r="H16" i="2"/>
  <c r="H23" i="2"/>
  <c r="H78" i="2"/>
  <c r="H38" i="2"/>
  <c r="H54" i="2"/>
  <c r="H134" i="2"/>
  <c r="H133" i="2"/>
  <c r="H118" i="2"/>
  <c r="I150" i="2" l="1"/>
  <c r="J151" i="2"/>
  <c r="J150" i="2"/>
  <c r="J133" i="2"/>
  <c r="J50" i="2"/>
  <c r="J27" i="2"/>
  <c r="J64" i="2"/>
  <c r="J69" i="2"/>
  <c r="I8" i="2"/>
  <c r="I111" i="2"/>
  <c r="J120" i="2"/>
  <c r="I19" i="2"/>
  <c r="I131" i="2"/>
  <c r="J31" i="2"/>
  <c r="J12" i="2"/>
  <c r="J25" i="2"/>
  <c r="I80" i="2"/>
  <c r="J91" i="2"/>
  <c r="I13" i="2"/>
  <c r="J89" i="2"/>
  <c r="I11" i="2"/>
  <c r="J135" i="2"/>
  <c r="I122" i="2"/>
  <c r="I109" i="2"/>
  <c r="J102" i="2"/>
  <c r="I115" i="2"/>
  <c r="J33" i="2"/>
  <c r="I141" i="2"/>
  <c r="I20" i="2"/>
  <c r="I100" i="2"/>
  <c r="I90" i="2"/>
  <c r="I77" i="2"/>
  <c r="J38" i="2"/>
  <c r="J92" i="2"/>
  <c r="I26" i="2"/>
  <c r="I24" i="2"/>
  <c r="I58" i="2"/>
  <c r="I45" i="2"/>
  <c r="J127" i="2"/>
  <c r="J114" i="2"/>
  <c r="I118" i="2"/>
  <c r="I86" i="2"/>
  <c r="I54" i="2"/>
  <c r="I22" i="2"/>
  <c r="I95" i="2"/>
  <c r="I107" i="2"/>
  <c r="I137" i="2"/>
  <c r="I105" i="2"/>
  <c r="I73" i="2"/>
  <c r="I41" i="2"/>
  <c r="I9" i="2"/>
  <c r="J119" i="2"/>
  <c r="J15" i="2"/>
  <c r="J94" i="2"/>
  <c r="J30" i="2"/>
  <c r="J111" i="2"/>
  <c r="J125" i="2"/>
  <c r="J61" i="2"/>
  <c r="J80" i="2"/>
  <c r="J147" i="2"/>
  <c r="J83" i="2"/>
  <c r="J19" i="2"/>
  <c r="J68" i="2"/>
  <c r="J106" i="2"/>
  <c r="J42" i="2"/>
  <c r="J16" i="2"/>
  <c r="J145" i="2"/>
  <c r="J81" i="2"/>
  <c r="J17" i="2"/>
  <c r="I124" i="2"/>
  <c r="I143" i="2"/>
  <c r="I140" i="2"/>
  <c r="I128" i="2"/>
  <c r="I83" i="2"/>
  <c r="I123" i="2"/>
  <c r="I146" i="2"/>
  <c r="I114" i="2"/>
  <c r="I82" i="2"/>
  <c r="I50" i="2"/>
  <c r="I18" i="2"/>
  <c r="I79" i="2"/>
  <c r="I87" i="2"/>
  <c r="I133" i="2"/>
  <c r="I101" i="2"/>
  <c r="I69" i="2"/>
  <c r="I37" i="2"/>
  <c r="J8" i="2"/>
  <c r="J103" i="2"/>
  <c r="J86" i="2"/>
  <c r="J22" i="2"/>
  <c r="J95" i="2"/>
  <c r="J117" i="2"/>
  <c r="J53" i="2"/>
  <c r="J48" i="2"/>
  <c r="J139" i="2"/>
  <c r="J75" i="2"/>
  <c r="J11" i="2"/>
  <c r="J44" i="2"/>
  <c r="J98" i="2"/>
  <c r="J34" i="2"/>
  <c r="J132" i="2"/>
  <c r="J137" i="2"/>
  <c r="J73" i="2"/>
  <c r="J9" i="2"/>
  <c r="I68" i="2"/>
  <c r="I99" i="2"/>
  <c r="I104" i="2"/>
  <c r="I28" i="2"/>
  <c r="I72" i="2"/>
  <c r="I60" i="2"/>
  <c r="I108" i="2"/>
  <c r="I96" i="2"/>
  <c r="I75" i="2"/>
  <c r="I103" i="2"/>
  <c r="I142" i="2"/>
  <c r="I110" i="2"/>
  <c r="I78" i="2"/>
  <c r="I46" i="2"/>
  <c r="I14" i="2"/>
  <c r="I63" i="2"/>
  <c r="I67" i="2"/>
  <c r="I129" i="2"/>
  <c r="I97" i="2"/>
  <c r="I65" i="2"/>
  <c r="I33" i="2"/>
  <c r="J112" i="2"/>
  <c r="J87" i="2"/>
  <c r="J142" i="2"/>
  <c r="J78" i="2"/>
  <c r="J14" i="2"/>
  <c r="J79" i="2"/>
  <c r="J109" i="2"/>
  <c r="J45" i="2"/>
  <c r="J148" i="2"/>
  <c r="J131" i="2"/>
  <c r="J67" i="2"/>
  <c r="J144" i="2"/>
  <c r="J20" i="2"/>
  <c r="J90" i="2"/>
  <c r="J26" i="2"/>
  <c r="J100" i="2"/>
  <c r="J129" i="2"/>
  <c r="J65" i="2"/>
  <c r="I136" i="2"/>
  <c r="I48" i="2"/>
  <c r="I36" i="2"/>
  <c r="I148" i="2"/>
  <c r="I40" i="2"/>
  <c r="I16" i="2"/>
  <c r="I76" i="2"/>
  <c r="I64" i="2"/>
  <c r="I59" i="2"/>
  <c r="I91" i="2"/>
  <c r="I138" i="2"/>
  <c r="I106" i="2"/>
  <c r="I74" i="2"/>
  <c r="I42" i="2"/>
  <c r="I10" i="2"/>
  <c r="I47" i="2"/>
  <c r="I51" i="2"/>
  <c r="I125" i="2"/>
  <c r="I93" i="2"/>
  <c r="I61" i="2"/>
  <c r="I29" i="2"/>
  <c r="J72" i="2"/>
  <c r="J71" i="2"/>
  <c r="J134" i="2"/>
  <c r="J70" i="2"/>
  <c r="J136" i="2"/>
  <c r="J63" i="2"/>
  <c r="J101" i="2"/>
  <c r="J37" i="2"/>
  <c r="J124" i="2"/>
  <c r="J123" i="2"/>
  <c r="J59" i="2"/>
  <c r="J96" i="2"/>
  <c r="J146" i="2"/>
  <c r="J82" i="2"/>
  <c r="J18" i="2"/>
  <c r="J76" i="2"/>
  <c r="J121" i="2"/>
  <c r="J57" i="2"/>
  <c r="I116" i="2"/>
  <c r="I44" i="2"/>
  <c r="I43" i="2"/>
  <c r="I102" i="2"/>
  <c r="I35" i="2"/>
  <c r="I23" i="2"/>
  <c r="I121" i="2"/>
  <c r="I89" i="2"/>
  <c r="I57" i="2"/>
  <c r="I25" i="2"/>
  <c r="J56" i="2"/>
  <c r="J55" i="2"/>
  <c r="J126" i="2"/>
  <c r="J62" i="2"/>
  <c r="J104" i="2"/>
  <c r="J23" i="2"/>
  <c r="J93" i="2"/>
  <c r="J29" i="2"/>
  <c r="J108" i="2"/>
  <c r="J115" i="2"/>
  <c r="J51" i="2"/>
  <c r="J32" i="2"/>
  <c r="J138" i="2"/>
  <c r="J74" i="2"/>
  <c r="J10" i="2"/>
  <c r="J52" i="2"/>
  <c r="J113" i="2"/>
  <c r="J49" i="2"/>
  <c r="I144" i="2"/>
  <c r="I32" i="2"/>
  <c r="I134" i="2"/>
  <c r="I70" i="2"/>
  <c r="I38" i="2"/>
  <c r="I84" i="2"/>
  <c r="I112" i="2"/>
  <c r="I88" i="2"/>
  <c r="I12" i="2"/>
  <c r="I139" i="2"/>
  <c r="I31" i="2"/>
  <c r="I55" i="2"/>
  <c r="I130" i="2"/>
  <c r="I98" i="2"/>
  <c r="I66" i="2"/>
  <c r="I34" i="2"/>
  <c r="I135" i="2"/>
  <c r="I15" i="2"/>
  <c r="I149" i="2"/>
  <c r="I117" i="2"/>
  <c r="I85" i="2"/>
  <c r="I53" i="2"/>
  <c r="I21" i="2"/>
  <c r="J24" i="2"/>
  <c r="J47" i="2"/>
  <c r="J118" i="2"/>
  <c r="J54" i="2"/>
  <c r="J40" i="2"/>
  <c r="J149" i="2"/>
  <c r="J85" i="2"/>
  <c r="J21" i="2"/>
  <c r="J84" i="2"/>
  <c r="J107" i="2"/>
  <c r="J43" i="2"/>
  <c r="J140" i="2"/>
  <c r="J130" i="2"/>
  <c r="J66" i="2"/>
  <c r="J128" i="2"/>
  <c r="J36" i="2"/>
  <c r="J105" i="2"/>
  <c r="J41" i="2"/>
  <c r="I120" i="2"/>
  <c r="I71" i="2"/>
  <c r="I52" i="2"/>
  <c r="I132" i="2"/>
  <c r="I56" i="2"/>
  <c r="I92" i="2"/>
  <c r="I127" i="2"/>
  <c r="I27" i="2"/>
  <c r="I39" i="2"/>
  <c r="I126" i="2"/>
  <c r="I94" i="2"/>
  <c r="I62" i="2"/>
  <c r="I30" i="2"/>
  <c r="I119" i="2"/>
  <c r="I147" i="2"/>
  <c r="I145" i="2"/>
  <c r="I113" i="2"/>
  <c r="I81" i="2"/>
  <c r="I49" i="2"/>
  <c r="I17" i="2"/>
  <c r="J39" i="2"/>
  <c r="J110" i="2"/>
  <c r="J46" i="2"/>
  <c r="J143" i="2"/>
  <c r="J141" i="2"/>
  <c r="J77" i="2"/>
  <c r="J13" i="2"/>
  <c r="J60" i="2"/>
  <c r="J99" i="2"/>
  <c r="J35" i="2"/>
  <c r="J116" i="2"/>
  <c r="J122" i="2"/>
  <c r="J58" i="2"/>
  <c r="J88" i="2"/>
  <c r="J28" i="2"/>
  <c r="J97" i="2"/>
</calcChain>
</file>

<file path=xl/sharedStrings.xml><?xml version="1.0" encoding="utf-8"?>
<sst xmlns="http://schemas.openxmlformats.org/spreadsheetml/2006/main" count="383" uniqueCount="237">
  <si>
    <t>New Zealand</t>
  </si>
  <si>
    <t>Papua New Guinea</t>
  </si>
  <si>
    <t>Solomon Islands</t>
  </si>
  <si>
    <t>Vanuatu</t>
  </si>
  <si>
    <t>Nauru</t>
  </si>
  <si>
    <t>Cook Islands</t>
  </si>
  <si>
    <t>Fiji</t>
  </si>
  <si>
    <t>Niue</t>
  </si>
  <si>
    <t>Samoa</t>
  </si>
  <si>
    <t>Samoa, American</t>
  </si>
  <si>
    <t>Tonga</t>
  </si>
  <si>
    <t>England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</si>
  <si>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</si>
  <si>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</si>
  <si>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</si>
  <si>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</si>
  <si>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</si>
  <si>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</si>
  <si>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</si>
  <si>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</si>
  <si>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</si>
  <si>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</si>
  <si>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Netherlands</t>
  </si>
  <si>
    <t>Switzerland</t>
  </si>
  <si>
    <t>Denmark</t>
  </si>
  <si>
    <t>Finland</t>
  </si>
  <si>
    <t>Norway</t>
  </si>
  <si>
    <t>Sweden</t>
  </si>
  <si>
    <t>Italy</t>
  </si>
  <si>
    <t>Malta</t>
  </si>
  <si>
    <t>Portugal</t>
  </si>
  <si>
    <t>Spain</t>
  </si>
  <si>
    <t>Albania</t>
  </si>
  <si>
    <t>Bulgaria</t>
  </si>
  <si>
    <t>Croatia</t>
  </si>
  <si>
    <t>Cyprus</t>
  </si>
  <si>
    <t>North Macedonia</t>
  </si>
  <si>
    <t>Greece</t>
  </si>
  <si>
    <t>Moldova</t>
  </si>
  <si>
    <t>Romania</t>
  </si>
  <si>
    <t>Slovenia</t>
  </si>
  <si>
    <t>Serbia</t>
  </si>
  <si>
    <t>Kosovo</t>
  </si>
  <si>
    <t>Belarus</t>
  </si>
  <si>
    <t>Czechia</t>
  </si>
  <si>
    <t>Estonia</t>
  </si>
  <si>
    <t>Hungary</t>
  </si>
  <si>
    <t>Latvia</t>
  </si>
  <si>
    <t>Lithuania</t>
  </si>
  <si>
    <t>Poland</t>
  </si>
  <si>
    <t>Russian Federation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</si>
  <si>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</si>
  <si>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</si>
  <si>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</si>
  <si>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</si>
  <si>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</si>
  <si>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</si>
  <si>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</si>
  <si>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</si>
  <si>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</si>
  <si>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</si>
  <si>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</si>
  <si>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</si>
  <si>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</si>
  <si>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</si>
  <si>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</si>
  <si>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</si>
  <si>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</si>
  <si>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</si>
  <si>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</si>
  <si>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</si>
  <si>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</si>
  <si>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</si>
  <si>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Yemen</t>
  </si>
  <si>
    <t>Myanmar</t>
  </si>
  <si>
    <t>Cambodia</t>
  </si>
  <si>
    <t>Laos</t>
  </si>
  <si>
    <t>Thailand</t>
  </si>
  <si>
    <t>Vietnam</t>
  </si>
  <si>
    <t>Indonesia</t>
  </si>
  <si>
    <t>Malaysia</t>
  </si>
  <si>
    <t>Philippines</t>
  </si>
  <si>
    <t>Singapore</t>
  </si>
  <si>
    <t>Timor-Leste</t>
  </si>
  <si>
    <t>Mongolia</t>
  </si>
  <si>
    <t>Taiwan</t>
  </si>
  <si>
    <t>Japan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</si>
  <si>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</si>
  <si>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</si>
  <si>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</si>
  <si>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</si>
  <si>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</si>
  <si>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</si>
  <si>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</si>
  <si>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</si>
  <si>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Azerbaijan</t>
  </si>
  <si>
    <t>Kazakhstan</t>
  </si>
  <si>
    <t>Uzbekistan</t>
  </si>
  <si>
    <t>Canada</t>
  </si>
  <si>
    <t>Argentina</t>
  </si>
  <si>
    <t>Brazil</t>
  </si>
  <si>
    <t>Chile</t>
  </si>
  <si>
    <t>Colombia</t>
  </si>
  <si>
    <t>Ecuador</t>
  </si>
  <si>
    <t>Peru</t>
  </si>
  <si>
    <t>Uruguay</t>
  </si>
  <si>
    <t>Venezuela</t>
  </si>
  <si>
    <t>El Salvador</t>
  </si>
  <si>
    <t>Guatemala</t>
  </si>
  <si>
    <t>Mexico</t>
  </si>
  <si>
    <t>Cuba</t>
  </si>
  <si>
    <t>Jamaica</t>
  </si>
  <si>
    <t>Cameroon</t>
  </si>
  <si>
    <t>Ghana</t>
  </si>
  <si>
    <t>Guinea</t>
  </si>
  <si>
    <t>Liberia</t>
  </si>
  <si>
    <t>Nigeria</t>
  </si>
  <si>
    <t>Sierra Leone</t>
  </si>
  <si>
    <t>Botswana</t>
  </si>
  <si>
    <t>Burundi</t>
  </si>
  <si>
    <t>Eritrea</t>
  </si>
  <si>
    <t>Ethiopia</t>
  </si>
  <si>
    <t>Kenya</t>
  </si>
  <si>
    <t>Malawi</t>
  </si>
  <si>
    <t>Mauritius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</si>
  <si>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</si>
  <si>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</si>
  <si>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</si>
  <si>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</si>
  <si>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</si>
  <si>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</si>
  <si>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</si>
  <si>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</si>
  <si>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</si>
  <si>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</si>
  <si>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</si>
  <si>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</si>
  <si>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</si>
  <si>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</si>
  <si>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</si>
  <si>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</si>
  <si>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</si>
  <si>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</si>
  <si>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</si>
  <si>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</si>
  <si>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</si>
  <si>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</si>
  <si>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</si>
  <si>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</si>
  <si>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</si>
  <si>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</si>
  <si>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</si>
  <si>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</si>
  <si>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</si>
  <si>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</si>
  <si>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</si>
  <si>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</si>
  <si>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</si>
  <si>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</si>
  <si>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</si>
  <si>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</si>
  <si>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</si>
  <si>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</si>
  <si>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</si>
  <si>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</si>
  <si>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</si>
  <si>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</si>
  <si>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</si>
  <si>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</si>
  <si>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</si>
  <si>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</si>
  <si>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</si>
  <si>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</si>
  <si>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</si>
  <si>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</si>
  <si>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</si>
  <si>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</si>
  <si>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</si>
  <si>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</si>
  <si>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</si>
  <si>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</si>
  <si>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</si>
  <si>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</si>
  <si>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</si>
  <si>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</si>
  <si>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</si>
  <si>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</si>
  <si>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</si>
  <si>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</si>
  <si>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</si>
  <si>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</si>
  <si>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</si>
  <si>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</si>
  <si>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</si>
  <si>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</si>
  <si>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</si>
  <si>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</si>
  <si>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</si>
  <si>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</si>
  <si>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</si>
  <si>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</si>
  <si>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</si>
  <si>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</si>
  <si>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</si>
  <si>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</si>
  <si>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</si>
  <si>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</si>
  <si>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</si>
  <si>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</si>
  <si>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</si>
  <si>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</si>
  <si>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</si>
  <si>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</si>
  <si>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Total</t>
  </si>
  <si>
    <t>China</t>
  </si>
  <si>
    <t>USA</t>
  </si>
  <si>
    <t>South Korea</t>
  </si>
  <si>
    <t>Hong Kong</t>
  </si>
  <si>
    <t>UAR</t>
  </si>
  <si>
    <t>Congo, Dem.</t>
  </si>
  <si>
    <t>Bosnia</t>
  </si>
  <si>
    <t>Brunei</t>
  </si>
  <si>
    <t>Congo, Republic</t>
  </si>
  <si>
    <t xml:space="preserve">Macau </t>
  </si>
  <si>
    <t>All non Citizens</t>
  </si>
  <si>
    <t>Per cent</t>
  </si>
  <si>
    <t>Number</t>
  </si>
  <si>
    <t xml:space="preserve">Per cent </t>
  </si>
  <si>
    <t>For chart</t>
  </si>
  <si>
    <t>Adj</t>
  </si>
  <si>
    <t>Rank</t>
  </si>
  <si>
    <t>Natin</t>
  </si>
  <si>
    <t>No</t>
  </si>
  <si>
    <t>Non-Citizens by Birthplace: Victorian Municipalities 2021</t>
  </si>
  <si>
    <r>
      <t xml:space="preserve">              Select municipality  </t>
    </r>
    <r>
      <rPr>
        <sz val="11"/>
        <color theme="1"/>
        <rFont val="Wingdings"/>
        <charset val="2"/>
      </rPr>
      <t>F</t>
    </r>
  </si>
  <si>
    <r>
      <t xml:space="preserve">Select 'number' or 'per cent' </t>
    </r>
    <r>
      <rPr>
        <sz val="11"/>
        <color theme="1"/>
        <rFont val="Wingdings"/>
        <charset val="2"/>
      </rPr>
      <t>F</t>
    </r>
  </si>
  <si>
    <t>Non Citizens by Birthplace: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</si>
</sst>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8"/>
      <color theme="1"/>
      <name val="Garamond"/>
      <family val="1"/>
    </font>
    <font>
      <sz val="11"/>
      <color theme="1"/>
      <name val="Wingdings"/>
      <charset val="2"/>
    </font>
    <font>
      <b/>
      <sz val="8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3" fontId="18" fillId="0" borderId="0" xfId="0" applyNumberFormat="1" applyFont="1"/>
    <xf numFmtId="3" fontId="19" fillId="0" borderId="0" xfId="0" applyNumberFormat="1" applyFont="1" applyAlignment="1">
      <alignment wrapText="1"/>
    </xf>
    <xf numFmtId="0" fontId="0" fillId="0" borderId="0" xfId="0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locked="0"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164" fontId="24" fillId="0" borderId="0" xfId="0" applyNumberFormat="1" applyFont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60061242344706"/>
          <c:y val="1.0275577226873289E-2"/>
          <c:w val="0.70983683289588806"/>
          <c:h val="0.982662465599430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Front!$I$8:$I$151</c:f>
              <c:strCache>
                <c:ptCount val="144"/>
                <c:pt idx="0">
                  <c:v>India</c:v>
                </c:pt>
                <c:pt idx="1">
                  <c:v>New Zealand</c:v>
                </c:pt>
                <c:pt idx="2">
                  <c:v>Philippines</c:v>
                </c:pt>
                <c:pt idx="3">
                  <c:v>England</c:v>
                </c:pt>
                <c:pt idx="4">
                  <c:v>Iraq</c:v>
                </c:pt>
                <c:pt idx="5">
                  <c:v>Vietnam</c:v>
                </c:pt>
                <c:pt idx="6">
                  <c:v>Samoa</c:v>
                </c:pt>
                <c:pt idx="7">
                  <c:v>Pakistan</c:v>
                </c:pt>
                <c:pt idx="8">
                  <c:v>Sri Lanka</c:v>
                </c:pt>
                <c:pt idx="9">
                  <c:v>China</c:v>
                </c:pt>
                <c:pt idx="10">
                  <c:v>Myanmar</c:v>
                </c:pt>
                <c:pt idx="11">
                  <c:v>Malaysia</c:v>
                </c:pt>
                <c:pt idx="12">
                  <c:v>Malta</c:v>
                </c:pt>
                <c:pt idx="13">
                  <c:v>Fiji</c:v>
                </c:pt>
                <c:pt idx="14">
                  <c:v>Indonesia</c:v>
                </c:pt>
                <c:pt idx="15">
                  <c:v>Scotland</c:v>
                </c:pt>
                <c:pt idx="16">
                  <c:v>Thailand</c:v>
                </c:pt>
                <c:pt idx="17">
                  <c:v>Italy</c:v>
                </c:pt>
                <c:pt idx="18">
                  <c:v>Ethiopia</c:v>
                </c:pt>
                <c:pt idx="19">
                  <c:v>Egypt</c:v>
                </c:pt>
                <c:pt idx="20">
                  <c:v>USA</c:v>
                </c:pt>
                <c:pt idx="21">
                  <c:v>Iran</c:v>
                </c:pt>
                <c:pt idx="22">
                  <c:v>Chile</c:v>
                </c:pt>
                <c:pt idx="23">
                  <c:v>Bangladesh</c:v>
                </c:pt>
                <c:pt idx="24">
                  <c:v>Afghanistan</c:v>
                </c:pt>
                <c:pt idx="25">
                  <c:v>Nepal</c:v>
                </c:pt>
                <c:pt idx="26">
                  <c:v>South Sudan</c:v>
                </c:pt>
                <c:pt idx="27">
                  <c:v>Singapore</c:v>
                </c:pt>
                <c:pt idx="28">
                  <c:v>South Africa</c:v>
                </c:pt>
                <c:pt idx="29">
                  <c:v>Sudan</c:v>
                </c:pt>
                <c:pt idx="30">
                  <c:v>South Korea</c:v>
                </c:pt>
                <c:pt idx="31">
                  <c:v>North Macedonia</c:v>
                </c:pt>
                <c:pt idx="32">
                  <c:v>Tonga</c:v>
                </c:pt>
                <c:pt idx="33">
                  <c:v>Nigeria</c:v>
                </c:pt>
                <c:pt idx="34">
                  <c:v>Zimbabwe</c:v>
                </c:pt>
                <c:pt idx="35">
                  <c:v>Germany</c:v>
                </c:pt>
                <c:pt idx="36">
                  <c:v>UAR</c:v>
                </c:pt>
                <c:pt idx="37">
                  <c:v>Kenya</c:v>
                </c:pt>
                <c:pt idx="38">
                  <c:v>Japan</c:v>
                </c:pt>
                <c:pt idx="39">
                  <c:v>Ireland</c:v>
                </c:pt>
                <c:pt idx="40">
                  <c:v>Congo, Dem.</c:v>
                </c:pt>
                <c:pt idx="41">
                  <c:v>Syria</c:v>
                </c:pt>
                <c:pt idx="42">
                  <c:v>Lebanon</c:v>
                </c:pt>
                <c:pt idx="43">
                  <c:v>Canada</c:v>
                </c:pt>
                <c:pt idx="44">
                  <c:v>Saudi Arabia</c:v>
                </c:pt>
                <c:pt idx="45">
                  <c:v>Turkey</c:v>
                </c:pt>
                <c:pt idx="46">
                  <c:v>Cook Islands</c:v>
                </c:pt>
                <c:pt idx="47">
                  <c:v>Tanzania</c:v>
                </c:pt>
                <c:pt idx="48">
                  <c:v>Mauritius</c:v>
                </c:pt>
                <c:pt idx="49">
                  <c:v>Colombia</c:v>
                </c:pt>
                <c:pt idx="50">
                  <c:v>Portugal</c:v>
                </c:pt>
                <c:pt idx="51">
                  <c:v>Eritrea</c:v>
                </c:pt>
                <c:pt idx="52">
                  <c:v>Netherlands</c:v>
                </c:pt>
                <c:pt idx="53">
                  <c:v>Spain</c:v>
                </c:pt>
                <c:pt idx="54">
                  <c:v>Liberia</c:v>
                </c:pt>
                <c:pt idx="55">
                  <c:v>Wales</c:v>
                </c:pt>
                <c:pt idx="56">
                  <c:v>Northern Ireland</c:v>
                </c:pt>
                <c:pt idx="57">
                  <c:v>Brazil</c:v>
                </c:pt>
                <c:pt idx="58">
                  <c:v>Taiwan</c:v>
                </c:pt>
                <c:pt idx="59">
                  <c:v>Albania</c:v>
                </c:pt>
                <c:pt idx="60">
                  <c:v>Serbia</c:v>
                </c:pt>
                <c:pt idx="61">
                  <c:v>Congo, Republic</c:v>
                </c:pt>
                <c:pt idx="62">
                  <c:v>Hong Kong</c:v>
                </c:pt>
                <c:pt idx="63">
                  <c:v>Croatia</c:v>
                </c:pt>
                <c:pt idx="64">
                  <c:v>Timor-Leste</c:v>
                </c:pt>
                <c:pt idx="65">
                  <c:v>Jordan</c:v>
                </c:pt>
                <c:pt idx="66">
                  <c:v>Greece</c:v>
                </c:pt>
                <c:pt idx="67">
                  <c:v>Romania</c:v>
                </c:pt>
                <c:pt idx="68">
                  <c:v>Kuwait</c:v>
                </c:pt>
                <c:pt idx="69">
                  <c:v>Bosnia</c:v>
                </c:pt>
                <c:pt idx="70">
                  <c:v>Poland</c:v>
                </c:pt>
                <c:pt idx="71">
                  <c:v>Ghana</c:v>
                </c:pt>
                <c:pt idx="72">
                  <c:v>Cyprus</c:v>
                </c:pt>
                <c:pt idx="73">
                  <c:v>Cambodia</c:v>
                </c:pt>
                <c:pt idx="74">
                  <c:v>Argentina</c:v>
                </c:pt>
                <c:pt idx="75">
                  <c:v>Kosovo</c:v>
                </c:pt>
                <c:pt idx="76">
                  <c:v>France</c:v>
                </c:pt>
                <c:pt idx="77">
                  <c:v>Laos</c:v>
                </c:pt>
                <c:pt idx="78">
                  <c:v>El Salvador</c:v>
                </c:pt>
                <c:pt idx="79">
                  <c:v>Peru</c:v>
                </c:pt>
                <c:pt idx="80">
                  <c:v>Bhutan</c:v>
                </c:pt>
                <c:pt idx="81">
                  <c:v>Zambia</c:v>
                </c:pt>
                <c:pt idx="82">
                  <c:v>Uganda</c:v>
                </c:pt>
                <c:pt idx="83">
                  <c:v>Somalia</c:v>
                </c:pt>
                <c:pt idx="84">
                  <c:v>Austria</c:v>
                </c:pt>
                <c:pt idx="85">
                  <c:v>Samoa, American</c:v>
                </c:pt>
                <c:pt idx="86">
                  <c:v>Niue</c:v>
                </c:pt>
                <c:pt idx="87">
                  <c:v>Nauru</c:v>
                </c:pt>
                <c:pt idx="88">
                  <c:v>Burundi</c:v>
                </c:pt>
                <c:pt idx="89">
                  <c:v>Russian Federation</c:v>
                </c:pt>
                <c:pt idx="90">
                  <c:v>Qatar</c:v>
                </c:pt>
                <c:pt idx="91">
                  <c:v>Morocco</c:v>
                </c:pt>
                <c:pt idx="92">
                  <c:v>Brunei</c:v>
                </c:pt>
                <c:pt idx="93">
                  <c:v>Bahrain</c:v>
                </c:pt>
                <c:pt idx="94">
                  <c:v>Oman</c:v>
                </c:pt>
                <c:pt idx="95">
                  <c:v>Mexico</c:v>
                </c:pt>
                <c:pt idx="96">
                  <c:v>Algeria</c:v>
                </c:pt>
                <c:pt idx="97">
                  <c:v>Guinea</c:v>
                </c:pt>
                <c:pt idx="98">
                  <c:v>Belgium</c:v>
                </c:pt>
                <c:pt idx="99">
                  <c:v>Sweden</c:v>
                </c:pt>
                <c:pt idx="100">
                  <c:v>Solomon Islands</c:v>
                </c:pt>
                <c:pt idx="101">
                  <c:v>Sierra Leone</c:v>
                </c:pt>
                <c:pt idx="102">
                  <c:v>Ukraine</c:v>
                </c:pt>
                <c:pt idx="103">
                  <c:v>Norway</c:v>
                </c:pt>
                <c:pt idx="104">
                  <c:v>Malawi</c:v>
                </c:pt>
                <c:pt idx="105">
                  <c:v>Gaza Strip and West Bank</c:v>
                </c:pt>
                <c:pt idx="106">
                  <c:v>Papua New Guinea</c:v>
                </c:pt>
                <c:pt idx="107">
                  <c:v>Lithuania</c:v>
                </c:pt>
                <c:pt idx="108">
                  <c:v>Libya</c:v>
                </c:pt>
                <c:pt idx="109">
                  <c:v>Israel</c:v>
                </c:pt>
                <c:pt idx="110">
                  <c:v>Hungary</c:v>
                </c:pt>
                <c:pt idx="111">
                  <c:v>Bulgaria</c:v>
                </c:pt>
                <c:pt idx="112">
                  <c:v>Uzbekistan</c:v>
                </c:pt>
                <c:pt idx="113">
                  <c:v>Switzerland</c:v>
                </c:pt>
                <c:pt idx="114">
                  <c:v>Latvia</c:v>
                </c:pt>
                <c:pt idx="115">
                  <c:v>Finland</c:v>
                </c:pt>
                <c:pt idx="116">
                  <c:v>Denmark</c:v>
                </c:pt>
                <c:pt idx="117">
                  <c:v>Cameroon</c:v>
                </c:pt>
                <c:pt idx="118">
                  <c:v>Yemen</c:v>
                </c:pt>
                <c:pt idx="119">
                  <c:v>Venezuela</c:v>
                </c:pt>
                <c:pt idx="120">
                  <c:v>Vanuatu</c:v>
                </c:pt>
                <c:pt idx="121">
                  <c:v>Uruguay</c:v>
                </c:pt>
                <c:pt idx="122">
                  <c:v>Tunisia</c:v>
                </c:pt>
                <c:pt idx="123">
                  <c:v>Slovenia</c:v>
                </c:pt>
                <c:pt idx="124">
                  <c:v>Slovakia</c:v>
                </c:pt>
                <c:pt idx="125">
                  <c:v>Seychelles</c:v>
                </c:pt>
                <c:pt idx="126">
                  <c:v>Rwanda</c:v>
                </c:pt>
                <c:pt idx="127">
                  <c:v>Namibia</c:v>
                </c:pt>
                <c:pt idx="128">
                  <c:v>Mongolia</c:v>
                </c:pt>
                <c:pt idx="129">
                  <c:v>Moldova</c:v>
                </c:pt>
                <c:pt idx="130">
                  <c:v>Maldives</c:v>
                </c:pt>
                <c:pt idx="131">
                  <c:v>Macau </c:v>
                </c:pt>
                <c:pt idx="132">
                  <c:v>Kazakhstan</c:v>
                </c:pt>
                <c:pt idx="133">
                  <c:v>Jersey</c:v>
                </c:pt>
                <c:pt idx="134">
                  <c:v>Jamaica</c:v>
                </c:pt>
                <c:pt idx="135">
                  <c:v>Guernsey</c:v>
                </c:pt>
                <c:pt idx="136">
                  <c:v>Guatemala</c:v>
                </c:pt>
                <c:pt idx="137">
                  <c:v>Estonia</c:v>
                </c:pt>
                <c:pt idx="138">
                  <c:v>Ecuador</c:v>
                </c:pt>
                <c:pt idx="139">
                  <c:v>Czechia</c:v>
                </c:pt>
                <c:pt idx="140">
                  <c:v>Cuba</c:v>
                </c:pt>
                <c:pt idx="141">
                  <c:v>Botswana</c:v>
                </c:pt>
                <c:pt idx="142">
                  <c:v>Belarus</c:v>
                </c:pt>
                <c:pt idx="143">
                  <c:v>Azerbaijan</c:v>
                </c:pt>
              </c:strCache>
            </c:strRef>
          </c:cat>
          <c:val>
            <c:numRef>
              <c:f>Front!$J$8:$J$151</c:f>
              <c:numCache>
                <c:formatCode>General</c:formatCode>
                <c:ptCount val="144"/>
                <c:pt idx="0">
                  <c:v>5913</c:v>
                </c:pt>
                <c:pt idx="1">
                  <c:v>3181</c:v>
                </c:pt>
                <c:pt idx="2">
                  <c:v>1588</c:v>
                </c:pt>
                <c:pt idx="3">
                  <c:v>828</c:v>
                </c:pt>
                <c:pt idx="4">
                  <c:v>780</c:v>
                </c:pt>
                <c:pt idx="5">
                  <c:v>690</c:v>
                </c:pt>
                <c:pt idx="6">
                  <c:v>690</c:v>
                </c:pt>
                <c:pt idx="7">
                  <c:v>665</c:v>
                </c:pt>
                <c:pt idx="8">
                  <c:v>535</c:v>
                </c:pt>
                <c:pt idx="9">
                  <c:v>501</c:v>
                </c:pt>
                <c:pt idx="10">
                  <c:v>456</c:v>
                </c:pt>
                <c:pt idx="11">
                  <c:v>388</c:v>
                </c:pt>
                <c:pt idx="12">
                  <c:v>307</c:v>
                </c:pt>
                <c:pt idx="13">
                  <c:v>258</c:v>
                </c:pt>
                <c:pt idx="14">
                  <c:v>227</c:v>
                </c:pt>
                <c:pt idx="15">
                  <c:v>189</c:v>
                </c:pt>
                <c:pt idx="16">
                  <c:v>187</c:v>
                </c:pt>
                <c:pt idx="17">
                  <c:v>184</c:v>
                </c:pt>
                <c:pt idx="18">
                  <c:v>182</c:v>
                </c:pt>
                <c:pt idx="19">
                  <c:v>182</c:v>
                </c:pt>
                <c:pt idx="20">
                  <c:v>164</c:v>
                </c:pt>
                <c:pt idx="21">
                  <c:v>149</c:v>
                </c:pt>
                <c:pt idx="22">
                  <c:v>144</c:v>
                </c:pt>
                <c:pt idx="23">
                  <c:v>144</c:v>
                </c:pt>
                <c:pt idx="24">
                  <c:v>142</c:v>
                </c:pt>
                <c:pt idx="25">
                  <c:v>137</c:v>
                </c:pt>
                <c:pt idx="26">
                  <c:v>135</c:v>
                </c:pt>
                <c:pt idx="27">
                  <c:v>135</c:v>
                </c:pt>
                <c:pt idx="28">
                  <c:v>119</c:v>
                </c:pt>
                <c:pt idx="29">
                  <c:v>105</c:v>
                </c:pt>
                <c:pt idx="30">
                  <c:v>104</c:v>
                </c:pt>
                <c:pt idx="31">
                  <c:v>102</c:v>
                </c:pt>
                <c:pt idx="32">
                  <c:v>95</c:v>
                </c:pt>
                <c:pt idx="33">
                  <c:v>92</c:v>
                </c:pt>
                <c:pt idx="34">
                  <c:v>89</c:v>
                </c:pt>
                <c:pt idx="35">
                  <c:v>89</c:v>
                </c:pt>
                <c:pt idx="36">
                  <c:v>85</c:v>
                </c:pt>
                <c:pt idx="37">
                  <c:v>76</c:v>
                </c:pt>
                <c:pt idx="38">
                  <c:v>72</c:v>
                </c:pt>
                <c:pt idx="39">
                  <c:v>72</c:v>
                </c:pt>
                <c:pt idx="40">
                  <c:v>65</c:v>
                </c:pt>
                <c:pt idx="41">
                  <c:v>64</c:v>
                </c:pt>
                <c:pt idx="42">
                  <c:v>60</c:v>
                </c:pt>
                <c:pt idx="43">
                  <c:v>53</c:v>
                </c:pt>
                <c:pt idx="44">
                  <c:v>52</c:v>
                </c:pt>
                <c:pt idx="45">
                  <c:v>50</c:v>
                </c:pt>
                <c:pt idx="46">
                  <c:v>50</c:v>
                </c:pt>
                <c:pt idx="47">
                  <c:v>48</c:v>
                </c:pt>
                <c:pt idx="48">
                  <c:v>44</c:v>
                </c:pt>
                <c:pt idx="49">
                  <c:v>41</c:v>
                </c:pt>
                <c:pt idx="50">
                  <c:v>39</c:v>
                </c:pt>
                <c:pt idx="51">
                  <c:v>39</c:v>
                </c:pt>
                <c:pt idx="52">
                  <c:v>36</c:v>
                </c:pt>
                <c:pt idx="53">
                  <c:v>35</c:v>
                </c:pt>
                <c:pt idx="54">
                  <c:v>35</c:v>
                </c:pt>
                <c:pt idx="55">
                  <c:v>34</c:v>
                </c:pt>
                <c:pt idx="56">
                  <c:v>32</c:v>
                </c:pt>
                <c:pt idx="57">
                  <c:v>31</c:v>
                </c:pt>
                <c:pt idx="58">
                  <c:v>30</c:v>
                </c:pt>
                <c:pt idx="59">
                  <c:v>30</c:v>
                </c:pt>
                <c:pt idx="60">
                  <c:v>29</c:v>
                </c:pt>
                <c:pt idx="61">
                  <c:v>29</c:v>
                </c:pt>
                <c:pt idx="62">
                  <c:v>28</c:v>
                </c:pt>
                <c:pt idx="63">
                  <c:v>28</c:v>
                </c:pt>
                <c:pt idx="64">
                  <c:v>27</c:v>
                </c:pt>
                <c:pt idx="65">
                  <c:v>27</c:v>
                </c:pt>
                <c:pt idx="66">
                  <c:v>26</c:v>
                </c:pt>
                <c:pt idx="67">
                  <c:v>24</c:v>
                </c:pt>
                <c:pt idx="68">
                  <c:v>22</c:v>
                </c:pt>
                <c:pt idx="69">
                  <c:v>22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18</c:v>
                </c:pt>
                <c:pt idx="75">
                  <c:v>17</c:v>
                </c:pt>
                <c:pt idx="76">
                  <c:v>17</c:v>
                </c:pt>
                <c:pt idx="77">
                  <c:v>16</c:v>
                </c:pt>
                <c:pt idx="78">
                  <c:v>15</c:v>
                </c:pt>
                <c:pt idx="79">
                  <c:v>14</c:v>
                </c:pt>
                <c:pt idx="80">
                  <c:v>14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13</c:v>
                </c:pt>
                <c:pt idx="85">
                  <c:v>11</c:v>
                </c:pt>
                <c:pt idx="86">
                  <c:v>11</c:v>
                </c:pt>
                <c:pt idx="87">
                  <c:v>11</c:v>
                </c:pt>
                <c:pt idx="88">
                  <c:v>11</c:v>
                </c:pt>
                <c:pt idx="89">
                  <c:v>10</c:v>
                </c:pt>
                <c:pt idx="90">
                  <c:v>10</c:v>
                </c:pt>
                <c:pt idx="91">
                  <c:v>9</c:v>
                </c:pt>
                <c:pt idx="92">
                  <c:v>9</c:v>
                </c:pt>
                <c:pt idx="93">
                  <c:v>9</c:v>
                </c:pt>
                <c:pt idx="94">
                  <c:v>8</c:v>
                </c:pt>
                <c:pt idx="95">
                  <c:v>8</c:v>
                </c:pt>
                <c:pt idx="96">
                  <c:v>8</c:v>
                </c:pt>
                <c:pt idx="97">
                  <c:v>7</c:v>
                </c:pt>
                <c:pt idx="98">
                  <c:v>7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5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3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3</c:v>
                </c:pt>
                <c:pt idx="117">
                  <c:v>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8-43D5-A971-7F6AFB8E5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65985704"/>
        <c:axId val="1265985048"/>
      </c:barChart>
      <c:catAx>
        <c:axId val="12659857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985048"/>
        <c:crosses val="autoZero"/>
        <c:auto val="1"/>
        <c:lblAlgn val="ctr"/>
        <c:lblOffset val="100"/>
        <c:noMultiLvlLbl val="0"/>
      </c:catAx>
      <c:valAx>
        <c:axId val="126598504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985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F$3" fmlaRange="Data!$B$5:$B$84" sel="45" val="25"/>
</file>

<file path=xl/ctrlProps/ctrlProp2.xml><?xml version="1.0" encoding="utf-8"?>
<formControlPr xmlns="http://schemas.microsoft.com/office/spreadsheetml/2009/9/main" objectType="Drop" dropLines="2" dropStyle="combo" dx="39" fmlaLink="$F$5" fmlaRange="$Q$1:$Q$2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161925</xdr:rowOff>
        </xdr:from>
        <xdr:to>
          <xdr:col>8</xdr:col>
          <xdr:colOff>276225</xdr:colOff>
          <xdr:row>3</xdr:row>
          <xdr:rowOff>47625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30954</xdr:colOff>
      <xdr:row>5</xdr:row>
      <xdr:rowOff>133350</xdr:rowOff>
    </xdr:from>
    <xdr:to>
      <xdr:col>11</xdr:col>
      <xdr:colOff>623888</xdr:colOff>
      <xdr:row>151</xdr:row>
      <xdr:rowOff>90488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3</xdr:row>
          <xdr:rowOff>152400</xdr:rowOff>
        </xdr:from>
        <xdr:to>
          <xdr:col>6</xdr:col>
          <xdr:colOff>509588</xdr:colOff>
          <xdr:row>5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Q84"/>
  <sheetViews>
    <sheetView workbookViewId="0">
      <selection activeCell="H10" sqref="H10"/>
    </sheetView>
  </sheetViews>
  <sheetFormatPr defaultRowHeight="10.5" x14ac:dyDescent="0.35"/>
  <cols>
    <col min="1" max="1" width="9.06640625" style="1"/>
    <col min="2" max="2" width="13.265625" style="1" customWidth="1"/>
    <col min="3" max="16384" width="9.06640625" style="1"/>
  </cols>
  <sheetData>
    <row r="1" spans="1:147" x14ac:dyDescent="0.35">
      <c r="B1" s="1" t="s">
        <v>236</v>
      </c>
    </row>
    <row r="4" spans="1:147" s="2" customFormat="1" ht="18.75" x14ac:dyDescent="0.3">
      <c r="C4" s="2" t="s">
        <v>94</v>
      </c>
      <c r="D4" s="2" t="s">
        <v>32</v>
      </c>
      <c r="E4" s="2" t="s">
        <v>53</v>
      </c>
      <c r="F4" s="2" t="s">
        <v>99</v>
      </c>
      <c r="G4" s="2" t="s">
        <v>18</v>
      </c>
      <c r="H4" s="2" t="s">
        <v>95</v>
      </c>
      <c r="I4" s="2" t="s">
        <v>60</v>
      </c>
      <c r="J4" s="2" t="s">
        <v>87</v>
      </c>
      <c r="K4" s="2" t="s">
        <v>43</v>
      </c>
      <c r="L4" s="2" t="s">
        <v>19</v>
      </c>
      <c r="M4" s="2" t="s">
        <v>88</v>
      </c>
      <c r="N4" s="2" t="s">
        <v>220</v>
      </c>
      <c r="O4" s="2" t="s">
        <v>118</v>
      </c>
      <c r="P4" s="2" t="s">
        <v>100</v>
      </c>
      <c r="Q4" s="2" t="s">
        <v>221</v>
      </c>
      <c r="R4" s="2" t="s">
        <v>33</v>
      </c>
      <c r="S4" s="2" t="s">
        <v>119</v>
      </c>
      <c r="T4" s="2" t="s">
        <v>75</v>
      </c>
      <c r="U4" s="2" t="s">
        <v>112</v>
      </c>
      <c r="V4" s="2" t="s">
        <v>98</v>
      </c>
      <c r="W4" s="2" t="s">
        <v>101</v>
      </c>
      <c r="X4" s="2" t="s">
        <v>214</v>
      </c>
      <c r="Y4" s="2" t="s">
        <v>102</v>
      </c>
      <c r="Z4" s="2" t="s">
        <v>219</v>
      </c>
      <c r="AA4" s="2" t="s">
        <v>222</v>
      </c>
      <c r="AB4" s="2" t="s">
        <v>5</v>
      </c>
      <c r="AC4" s="2" t="s">
        <v>34</v>
      </c>
      <c r="AD4" s="2" t="s">
        <v>110</v>
      </c>
      <c r="AE4" s="2" t="s">
        <v>35</v>
      </c>
      <c r="AF4" s="2" t="s">
        <v>44</v>
      </c>
      <c r="AG4" s="2" t="s">
        <v>24</v>
      </c>
      <c r="AH4" s="2" t="s">
        <v>103</v>
      </c>
      <c r="AI4" s="2" t="s">
        <v>54</v>
      </c>
      <c r="AJ4" s="2" t="s">
        <v>107</v>
      </c>
      <c r="AK4" s="2" t="s">
        <v>11</v>
      </c>
      <c r="AL4" s="2" t="s">
        <v>120</v>
      </c>
      <c r="AM4" s="2" t="s">
        <v>45</v>
      </c>
      <c r="AN4" s="2" t="s">
        <v>121</v>
      </c>
      <c r="AO4" s="2" t="s">
        <v>6</v>
      </c>
      <c r="AP4" s="2" t="s">
        <v>25</v>
      </c>
      <c r="AQ4" s="2" t="s">
        <v>20</v>
      </c>
      <c r="AR4" s="2" t="s">
        <v>61</v>
      </c>
      <c r="AS4" s="2" t="s">
        <v>21</v>
      </c>
      <c r="AT4" s="2" t="s">
        <v>113</v>
      </c>
      <c r="AU4" s="2" t="s">
        <v>37</v>
      </c>
      <c r="AV4" s="2" t="s">
        <v>108</v>
      </c>
      <c r="AW4" s="2" t="s">
        <v>15</v>
      </c>
      <c r="AX4" s="2" t="s">
        <v>114</v>
      </c>
      <c r="AY4" s="2" t="s">
        <v>217</v>
      </c>
      <c r="AZ4" s="2" t="s">
        <v>46</v>
      </c>
      <c r="BA4" s="2" t="s">
        <v>89</v>
      </c>
      <c r="BB4" s="2" t="s">
        <v>79</v>
      </c>
      <c r="BC4" s="2" t="s">
        <v>62</v>
      </c>
      <c r="BD4" s="2" t="s">
        <v>63</v>
      </c>
      <c r="BE4" s="2" t="s">
        <v>17</v>
      </c>
      <c r="BF4" s="2" t="s">
        <v>64</v>
      </c>
      <c r="BG4" s="2" t="s">
        <v>28</v>
      </c>
      <c r="BH4" s="2" t="s">
        <v>111</v>
      </c>
      <c r="BI4" s="2" t="s">
        <v>86</v>
      </c>
      <c r="BJ4" s="2" t="s">
        <v>16</v>
      </c>
      <c r="BK4" s="2" t="s">
        <v>65</v>
      </c>
      <c r="BL4" s="2" t="s">
        <v>96</v>
      </c>
      <c r="BM4" s="2" t="s">
        <v>122</v>
      </c>
      <c r="BN4" s="2" t="s">
        <v>42</v>
      </c>
      <c r="BO4" s="2" t="s">
        <v>66</v>
      </c>
      <c r="BP4" s="2" t="s">
        <v>76</v>
      </c>
      <c r="BQ4" s="2" t="s">
        <v>47</v>
      </c>
      <c r="BR4" s="2" t="s">
        <v>67</v>
      </c>
      <c r="BS4" s="2" t="s">
        <v>115</v>
      </c>
      <c r="BT4" s="2" t="s">
        <v>55</v>
      </c>
      <c r="BU4" s="2" t="s">
        <v>48</v>
      </c>
      <c r="BV4" s="2" t="s">
        <v>223</v>
      </c>
      <c r="BW4" s="2" t="s">
        <v>123</v>
      </c>
      <c r="BX4" s="2" t="s">
        <v>80</v>
      </c>
      <c r="BY4" s="2" t="s">
        <v>90</v>
      </c>
      <c r="BZ4" s="2" t="s">
        <v>29</v>
      </c>
      <c r="CA4" s="2" t="s">
        <v>124</v>
      </c>
      <c r="CB4" s="2" t="s">
        <v>109</v>
      </c>
      <c r="CC4" s="2" t="s">
        <v>38</v>
      </c>
      <c r="CD4" s="2" t="s">
        <v>84</v>
      </c>
      <c r="CE4" s="2" t="s">
        <v>56</v>
      </c>
      <c r="CF4" s="2" t="s">
        <v>74</v>
      </c>
      <c r="CG4" s="2" t="s">
        <v>125</v>
      </c>
      <c r="CH4" s="2" t="s">
        <v>4</v>
      </c>
      <c r="CI4" s="2" t="s">
        <v>91</v>
      </c>
      <c r="CJ4" s="2" t="s">
        <v>22</v>
      </c>
      <c r="CK4" s="2" t="s">
        <v>0</v>
      </c>
      <c r="CL4" s="2" t="s">
        <v>116</v>
      </c>
      <c r="CM4" s="2" t="s">
        <v>7</v>
      </c>
      <c r="CN4" s="2" t="s">
        <v>36</v>
      </c>
      <c r="CO4" s="2" t="s">
        <v>12</v>
      </c>
      <c r="CP4" s="2" t="s">
        <v>26</v>
      </c>
      <c r="CQ4" s="2" t="s">
        <v>68</v>
      </c>
      <c r="CR4" s="2" t="s">
        <v>92</v>
      </c>
      <c r="CS4" s="2" t="s">
        <v>1</v>
      </c>
      <c r="CT4" s="2" t="s">
        <v>104</v>
      </c>
      <c r="CU4" s="2" t="s">
        <v>81</v>
      </c>
      <c r="CV4" s="2" t="s">
        <v>49</v>
      </c>
      <c r="CW4" s="2" t="s">
        <v>30</v>
      </c>
      <c r="CX4" s="2" t="s">
        <v>69</v>
      </c>
      <c r="CY4" s="2" t="s">
        <v>39</v>
      </c>
      <c r="CZ4" s="2" t="s">
        <v>50</v>
      </c>
      <c r="DA4" s="2" t="s">
        <v>126</v>
      </c>
      <c r="DB4" s="2" t="s">
        <v>8</v>
      </c>
      <c r="DC4" s="2" t="s">
        <v>9</v>
      </c>
      <c r="DD4" s="2" t="s">
        <v>70</v>
      </c>
      <c r="DE4" s="2" t="s">
        <v>13</v>
      </c>
      <c r="DF4" s="2" t="s">
        <v>41</v>
      </c>
      <c r="DG4" s="2" t="s">
        <v>127</v>
      </c>
      <c r="DH4" s="2" t="s">
        <v>117</v>
      </c>
      <c r="DI4" s="2" t="s">
        <v>82</v>
      </c>
      <c r="DJ4" s="2" t="s">
        <v>51</v>
      </c>
      <c r="DK4" s="2" t="s">
        <v>40</v>
      </c>
      <c r="DL4" s="2" t="s">
        <v>2</v>
      </c>
      <c r="DM4" s="2" t="s">
        <v>128</v>
      </c>
      <c r="DN4" s="2" t="s">
        <v>129</v>
      </c>
      <c r="DO4" s="2" t="s">
        <v>216</v>
      </c>
      <c r="DP4" s="2" t="s">
        <v>59</v>
      </c>
      <c r="DQ4" s="2" t="s">
        <v>31</v>
      </c>
      <c r="DR4" s="2" t="s">
        <v>93</v>
      </c>
      <c r="DS4" s="2" t="s">
        <v>57</v>
      </c>
      <c r="DT4" s="2" t="s">
        <v>27</v>
      </c>
      <c r="DU4" s="2" t="s">
        <v>23</v>
      </c>
      <c r="DV4" s="2" t="s">
        <v>71</v>
      </c>
      <c r="DW4" s="2" t="s">
        <v>85</v>
      </c>
      <c r="DX4" s="2" t="s">
        <v>130</v>
      </c>
      <c r="DY4" s="2" t="s">
        <v>77</v>
      </c>
      <c r="DZ4" s="2" t="s">
        <v>83</v>
      </c>
      <c r="EA4" s="2" t="s">
        <v>10</v>
      </c>
      <c r="EB4" s="2" t="s">
        <v>58</v>
      </c>
      <c r="EC4" s="2" t="s">
        <v>72</v>
      </c>
      <c r="ED4" s="2" t="s">
        <v>218</v>
      </c>
      <c r="EE4" s="2" t="s">
        <v>131</v>
      </c>
      <c r="EF4" s="2" t="s">
        <v>52</v>
      </c>
      <c r="EG4" s="2" t="s">
        <v>105</v>
      </c>
      <c r="EH4" s="2" t="s">
        <v>215</v>
      </c>
      <c r="EI4" s="2" t="s">
        <v>97</v>
      </c>
      <c r="EJ4" s="2" t="s">
        <v>3</v>
      </c>
      <c r="EK4" s="2" t="s">
        <v>106</v>
      </c>
      <c r="EL4" s="2" t="s">
        <v>78</v>
      </c>
      <c r="EM4" s="2" t="s">
        <v>14</v>
      </c>
      <c r="EN4" s="2" t="s">
        <v>73</v>
      </c>
      <c r="EO4" s="2" t="s">
        <v>132</v>
      </c>
      <c r="EP4" s="2" t="s">
        <v>133</v>
      </c>
      <c r="EQ4" s="2" t="s">
        <v>224</v>
      </c>
    </row>
    <row r="5" spans="1:147" x14ac:dyDescent="0.35">
      <c r="A5" s="1">
        <v>1</v>
      </c>
      <c r="B5" s="1" t="s">
        <v>134</v>
      </c>
      <c r="C5" s="1">
        <v>0</v>
      </c>
      <c r="D5" s="1">
        <v>0</v>
      </c>
      <c r="E5" s="1">
        <v>0</v>
      </c>
      <c r="F5" s="1">
        <v>0</v>
      </c>
      <c r="G5" s="1">
        <v>6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6</v>
      </c>
      <c r="U5" s="1">
        <v>0</v>
      </c>
      <c r="V5" s="1">
        <v>26</v>
      </c>
      <c r="W5" s="1">
        <v>0</v>
      </c>
      <c r="X5" s="1">
        <v>19</v>
      </c>
      <c r="Y5" s="1">
        <v>6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96</v>
      </c>
      <c r="AL5" s="1">
        <v>0</v>
      </c>
      <c r="AM5" s="1">
        <v>0</v>
      </c>
      <c r="AN5" s="1">
        <v>0</v>
      </c>
      <c r="AO5" s="1">
        <v>3</v>
      </c>
      <c r="AP5" s="1">
        <v>0</v>
      </c>
      <c r="AQ5" s="1">
        <v>4</v>
      </c>
      <c r="AR5" s="1">
        <v>0</v>
      </c>
      <c r="AS5" s="1">
        <v>27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22</v>
      </c>
      <c r="BB5" s="1">
        <v>11</v>
      </c>
      <c r="BC5" s="1">
        <v>0</v>
      </c>
      <c r="BD5" s="1">
        <v>0</v>
      </c>
      <c r="BE5" s="1">
        <v>11</v>
      </c>
      <c r="BF5" s="1">
        <v>0</v>
      </c>
      <c r="BG5" s="1">
        <v>35</v>
      </c>
      <c r="BH5" s="1">
        <v>0</v>
      </c>
      <c r="BI5" s="1">
        <v>13</v>
      </c>
      <c r="BJ5" s="1">
        <v>0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14</v>
      </c>
      <c r="BY5" s="1">
        <v>0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0</v>
      </c>
      <c r="CF5" s="1">
        <v>14</v>
      </c>
      <c r="CG5" s="1">
        <v>0</v>
      </c>
      <c r="CH5" s="1">
        <v>0</v>
      </c>
      <c r="CI5" s="1">
        <v>29</v>
      </c>
      <c r="CJ5" s="1">
        <v>16</v>
      </c>
      <c r="CK5" s="1">
        <v>95</v>
      </c>
      <c r="CL5" s="1">
        <v>0</v>
      </c>
      <c r="CM5" s="1">
        <v>0</v>
      </c>
      <c r="CN5" s="1">
        <v>0</v>
      </c>
      <c r="CO5" s="1">
        <v>6</v>
      </c>
      <c r="CP5" s="1">
        <v>0</v>
      </c>
      <c r="CQ5" s="1">
        <v>0</v>
      </c>
      <c r="CR5" s="1">
        <v>0</v>
      </c>
      <c r="CS5" s="1">
        <v>0</v>
      </c>
      <c r="CT5" s="1">
        <v>0</v>
      </c>
      <c r="CU5" s="1">
        <v>53</v>
      </c>
      <c r="CV5" s="1">
        <v>0</v>
      </c>
      <c r="CW5" s="1">
        <v>0</v>
      </c>
      <c r="CX5" s="1">
        <v>0</v>
      </c>
      <c r="CY5" s="1">
        <v>0</v>
      </c>
      <c r="CZ5" s="1">
        <v>0</v>
      </c>
      <c r="DA5" s="1">
        <v>0</v>
      </c>
      <c r="DB5" s="1">
        <v>0</v>
      </c>
      <c r="DC5" s="1">
        <v>0</v>
      </c>
      <c r="DD5" s="1">
        <v>0</v>
      </c>
      <c r="DE5" s="1">
        <v>18</v>
      </c>
      <c r="DF5" s="1">
        <v>3</v>
      </c>
      <c r="DG5" s="1">
        <v>0</v>
      </c>
      <c r="DH5" s="1">
        <v>0</v>
      </c>
      <c r="DI5" s="1">
        <v>0</v>
      </c>
      <c r="DJ5" s="1">
        <v>0</v>
      </c>
      <c r="DK5" s="1">
        <v>0</v>
      </c>
      <c r="DL5" s="1">
        <v>0</v>
      </c>
      <c r="DM5" s="1">
        <v>0</v>
      </c>
      <c r="DN5" s="1">
        <v>21</v>
      </c>
      <c r="DO5" s="1">
        <v>5</v>
      </c>
      <c r="DP5" s="1">
        <v>0</v>
      </c>
      <c r="DQ5" s="1">
        <v>3</v>
      </c>
      <c r="DR5" s="1">
        <v>5</v>
      </c>
      <c r="DS5" s="1">
        <v>0</v>
      </c>
      <c r="DT5" s="1">
        <v>0</v>
      </c>
      <c r="DU5" s="1">
        <v>0</v>
      </c>
      <c r="DV5" s="1">
        <v>0</v>
      </c>
      <c r="DW5" s="1">
        <v>6</v>
      </c>
      <c r="DX5" s="1">
        <v>0</v>
      </c>
      <c r="DY5" s="1">
        <v>9</v>
      </c>
      <c r="DZ5" s="1">
        <v>0</v>
      </c>
      <c r="EA5" s="1">
        <v>0</v>
      </c>
      <c r="EB5" s="1">
        <v>0</v>
      </c>
      <c r="EC5" s="1">
        <v>0</v>
      </c>
      <c r="ED5" s="1">
        <v>0</v>
      </c>
      <c r="EE5" s="1">
        <v>0</v>
      </c>
      <c r="EF5" s="1">
        <v>0</v>
      </c>
      <c r="EG5" s="1">
        <v>0</v>
      </c>
      <c r="EH5" s="1">
        <v>21</v>
      </c>
      <c r="EI5" s="1">
        <v>0</v>
      </c>
      <c r="EJ5" s="1">
        <v>0</v>
      </c>
      <c r="EK5" s="1">
        <v>0</v>
      </c>
      <c r="EL5" s="1">
        <v>0</v>
      </c>
      <c r="EM5" s="1">
        <v>9</v>
      </c>
      <c r="EN5" s="1">
        <v>0</v>
      </c>
      <c r="EO5" s="1">
        <v>0</v>
      </c>
      <c r="EP5" s="1">
        <v>0</v>
      </c>
      <c r="EQ5" s="1">
        <v>656</v>
      </c>
    </row>
    <row r="6" spans="1:147" x14ac:dyDescent="0.35">
      <c r="A6" s="1">
        <v>2</v>
      </c>
      <c r="B6" s="1" t="s">
        <v>135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5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23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70</v>
      </c>
      <c r="AL6" s="1">
        <v>0</v>
      </c>
      <c r="AM6" s="1">
        <v>0</v>
      </c>
      <c r="AN6" s="1">
        <v>4</v>
      </c>
      <c r="AO6" s="1">
        <v>0</v>
      </c>
      <c r="AP6" s="1">
        <v>0</v>
      </c>
      <c r="AQ6" s="1">
        <v>5</v>
      </c>
      <c r="AR6" s="1">
        <v>0</v>
      </c>
      <c r="AS6" s="1">
        <v>10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3</v>
      </c>
      <c r="AZ6" s="1">
        <v>0</v>
      </c>
      <c r="BA6" s="1">
        <v>76</v>
      </c>
      <c r="BB6" s="1">
        <v>7</v>
      </c>
      <c r="BC6" s="1">
        <v>0</v>
      </c>
      <c r="BD6" s="1">
        <v>0</v>
      </c>
      <c r="BE6" s="1">
        <v>3</v>
      </c>
      <c r="BF6" s="1">
        <v>0</v>
      </c>
      <c r="BG6" s="1">
        <v>5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6</v>
      </c>
      <c r="CJ6" s="1">
        <v>6</v>
      </c>
      <c r="CK6" s="1">
        <v>121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14</v>
      </c>
      <c r="CS6" s="1">
        <v>0</v>
      </c>
      <c r="CT6" s="1">
        <v>0</v>
      </c>
      <c r="CU6" s="1">
        <v>28</v>
      </c>
      <c r="CV6" s="1">
        <v>0</v>
      </c>
      <c r="CW6" s="1">
        <v>0</v>
      </c>
      <c r="CX6" s="1">
        <v>0</v>
      </c>
      <c r="CY6" s="1">
        <v>0</v>
      </c>
      <c r="CZ6" s="1">
        <v>0</v>
      </c>
      <c r="DA6" s="1">
        <v>0</v>
      </c>
      <c r="DB6" s="1">
        <v>29</v>
      </c>
      <c r="DC6" s="1">
        <v>0</v>
      </c>
      <c r="DD6" s="1">
        <v>0</v>
      </c>
      <c r="DE6" s="1">
        <v>14</v>
      </c>
      <c r="DF6" s="1">
        <v>0</v>
      </c>
      <c r="DG6" s="1">
        <v>0</v>
      </c>
      <c r="DH6" s="1">
        <v>0</v>
      </c>
      <c r="DI6" s="1">
        <v>5</v>
      </c>
      <c r="DJ6" s="1">
        <v>0</v>
      </c>
      <c r="DK6" s="1">
        <v>0</v>
      </c>
      <c r="DL6" s="1">
        <v>15</v>
      </c>
      <c r="DM6" s="1">
        <v>0</v>
      </c>
      <c r="DN6" s="1">
        <v>5</v>
      </c>
      <c r="DO6" s="1">
        <v>7</v>
      </c>
      <c r="DP6" s="1">
        <v>0</v>
      </c>
      <c r="DQ6" s="1">
        <v>0</v>
      </c>
      <c r="DR6" s="1">
        <v>0</v>
      </c>
      <c r="DS6" s="1">
        <v>0</v>
      </c>
      <c r="DT6" s="1">
        <v>0</v>
      </c>
      <c r="DU6" s="1">
        <v>0</v>
      </c>
      <c r="DV6" s="1">
        <v>0</v>
      </c>
      <c r="DW6" s="1">
        <v>46</v>
      </c>
      <c r="DX6" s="1">
        <v>0</v>
      </c>
      <c r="DY6" s="1">
        <v>3</v>
      </c>
      <c r="DZ6" s="1">
        <v>0</v>
      </c>
      <c r="EA6" s="1">
        <v>0</v>
      </c>
      <c r="EB6" s="1">
        <v>0</v>
      </c>
      <c r="EC6" s="1">
        <v>0</v>
      </c>
      <c r="ED6" s="1">
        <v>0</v>
      </c>
      <c r="EE6" s="1">
        <v>0</v>
      </c>
      <c r="EF6" s="1">
        <v>0</v>
      </c>
      <c r="EG6" s="1">
        <v>0</v>
      </c>
      <c r="EH6" s="1">
        <v>5</v>
      </c>
      <c r="EI6" s="1">
        <v>0</v>
      </c>
      <c r="EJ6" s="1">
        <v>0</v>
      </c>
      <c r="EK6" s="1">
        <v>0</v>
      </c>
      <c r="EL6" s="1">
        <v>6</v>
      </c>
      <c r="EM6" s="1">
        <v>0</v>
      </c>
      <c r="EN6" s="1">
        <v>0</v>
      </c>
      <c r="EO6" s="1">
        <v>0</v>
      </c>
      <c r="EP6" s="1">
        <v>0</v>
      </c>
      <c r="EQ6" s="1">
        <v>572</v>
      </c>
    </row>
    <row r="7" spans="1:147" x14ac:dyDescent="0.35">
      <c r="A7" s="1">
        <v>3</v>
      </c>
      <c r="B7" s="1" t="s">
        <v>136</v>
      </c>
      <c r="C7" s="1">
        <v>15</v>
      </c>
      <c r="D7" s="1">
        <v>0</v>
      </c>
      <c r="E7" s="1">
        <v>0</v>
      </c>
      <c r="F7" s="1">
        <v>0</v>
      </c>
      <c r="G7" s="1">
        <v>5</v>
      </c>
      <c r="H7" s="1">
        <v>5</v>
      </c>
      <c r="I7" s="1">
        <v>4</v>
      </c>
      <c r="J7" s="1">
        <v>32</v>
      </c>
      <c r="K7" s="1">
        <v>0</v>
      </c>
      <c r="L7" s="1">
        <v>5</v>
      </c>
      <c r="M7" s="1">
        <v>0</v>
      </c>
      <c r="N7" s="1">
        <v>0</v>
      </c>
      <c r="O7" s="1">
        <v>5</v>
      </c>
      <c r="P7" s="1">
        <v>30</v>
      </c>
      <c r="Q7" s="1">
        <v>4</v>
      </c>
      <c r="R7" s="1">
        <v>0</v>
      </c>
      <c r="S7" s="1">
        <v>0</v>
      </c>
      <c r="T7" s="1">
        <v>10</v>
      </c>
      <c r="U7" s="1">
        <v>0</v>
      </c>
      <c r="V7" s="1">
        <v>60</v>
      </c>
      <c r="W7" s="1">
        <v>5</v>
      </c>
      <c r="X7" s="1">
        <v>501</v>
      </c>
      <c r="Y7" s="1">
        <v>20</v>
      </c>
      <c r="Z7" s="1">
        <v>0</v>
      </c>
      <c r="AA7" s="1">
        <v>4</v>
      </c>
      <c r="AB7" s="1">
        <v>0</v>
      </c>
      <c r="AC7" s="1">
        <v>4</v>
      </c>
      <c r="AD7" s="1">
        <v>0</v>
      </c>
      <c r="AE7" s="1">
        <v>4</v>
      </c>
      <c r="AF7" s="1">
        <v>5</v>
      </c>
      <c r="AG7" s="1">
        <v>5</v>
      </c>
      <c r="AH7" s="1">
        <v>0</v>
      </c>
      <c r="AI7" s="1">
        <v>10</v>
      </c>
      <c r="AJ7" s="1">
        <v>0</v>
      </c>
      <c r="AK7" s="1">
        <v>711</v>
      </c>
      <c r="AL7" s="1">
        <v>0</v>
      </c>
      <c r="AM7" s="1">
        <v>0</v>
      </c>
      <c r="AN7" s="1">
        <v>7</v>
      </c>
      <c r="AO7" s="1">
        <v>25</v>
      </c>
      <c r="AP7" s="1">
        <v>9</v>
      </c>
      <c r="AQ7" s="1">
        <v>24</v>
      </c>
      <c r="AR7" s="1">
        <v>0</v>
      </c>
      <c r="AS7" s="1">
        <v>60</v>
      </c>
      <c r="AT7" s="1">
        <v>10</v>
      </c>
      <c r="AU7" s="1">
        <v>0</v>
      </c>
      <c r="AV7" s="1">
        <v>0</v>
      </c>
      <c r="AW7" s="1">
        <v>5</v>
      </c>
      <c r="AX7" s="1">
        <v>0</v>
      </c>
      <c r="AY7" s="1">
        <v>20</v>
      </c>
      <c r="AZ7" s="1">
        <v>4</v>
      </c>
      <c r="BA7" s="1">
        <v>1142</v>
      </c>
      <c r="BB7" s="1">
        <v>52</v>
      </c>
      <c r="BC7" s="1">
        <v>33</v>
      </c>
      <c r="BD7" s="1">
        <v>21</v>
      </c>
      <c r="BE7" s="1">
        <v>63</v>
      </c>
      <c r="BF7" s="1">
        <v>0</v>
      </c>
      <c r="BG7" s="1">
        <v>27</v>
      </c>
      <c r="BH7" s="1">
        <v>0</v>
      </c>
      <c r="BI7" s="1">
        <v>72</v>
      </c>
      <c r="BJ7" s="1">
        <v>0</v>
      </c>
      <c r="BK7" s="1">
        <v>0</v>
      </c>
      <c r="BL7" s="1">
        <v>0</v>
      </c>
      <c r="BM7" s="1">
        <v>14</v>
      </c>
      <c r="BN7" s="1">
        <v>0</v>
      </c>
      <c r="BO7" s="1">
        <v>3</v>
      </c>
      <c r="BP7" s="1">
        <v>3</v>
      </c>
      <c r="BQ7" s="1">
        <v>0</v>
      </c>
      <c r="BR7" s="1">
        <v>3</v>
      </c>
      <c r="BS7" s="1">
        <v>0</v>
      </c>
      <c r="BT7" s="1">
        <v>0</v>
      </c>
      <c r="BU7" s="1">
        <v>0</v>
      </c>
      <c r="BV7" s="1">
        <v>3</v>
      </c>
      <c r="BW7" s="1">
        <v>0</v>
      </c>
      <c r="BX7" s="1">
        <v>114</v>
      </c>
      <c r="BY7" s="1">
        <v>0</v>
      </c>
      <c r="BZ7" s="1">
        <v>6</v>
      </c>
      <c r="CA7" s="1">
        <v>13</v>
      </c>
      <c r="CB7" s="1">
        <v>7</v>
      </c>
      <c r="CC7" s="1">
        <v>0</v>
      </c>
      <c r="CD7" s="1">
        <v>0</v>
      </c>
      <c r="CE7" s="1">
        <v>0</v>
      </c>
      <c r="CF7" s="1">
        <v>9</v>
      </c>
      <c r="CG7" s="1">
        <v>0</v>
      </c>
      <c r="CH7" s="1">
        <v>0</v>
      </c>
      <c r="CI7" s="1">
        <v>198</v>
      </c>
      <c r="CJ7" s="1">
        <v>51</v>
      </c>
      <c r="CK7" s="1">
        <v>546</v>
      </c>
      <c r="CL7" s="1">
        <v>22</v>
      </c>
      <c r="CM7" s="1">
        <v>0</v>
      </c>
      <c r="CN7" s="1">
        <v>0</v>
      </c>
      <c r="CO7" s="1">
        <v>26</v>
      </c>
      <c r="CP7" s="1">
        <v>5</v>
      </c>
      <c r="CQ7" s="1">
        <v>0</v>
      </c>
      <c r="CR7" s="1">
        <v>97</v>
      </c>
      <c r="CS7" s="1">
        <v>4</v>
      </c>
      <c r="CT7" s="1">
        <v>3</v>
      </c>
      <c r="CU7" s="1">
        <v>236</v>
      </c>
      <c r="CV7" s="1">
        <v>4</v>
      </c>
      <c r="CW7" s="1">
        <v>3</v>
      </c>
      <c r="CX7" s="1">
        <v>8</v>
      </c>
      <c r="CY7" s="1">
        <v>0</v>
      </c>
      <c r="CZ7" s="1">
        <v>11</v>
      </c>
      <c r="DA7" s="1">
        <v>0</v>
      </c>
      <c r="DB7" s="1">
        <v>13</v>
      </c>
      <c r="DC7" s="1">
        <v>0</v>
      </c>
      <c r="DD7" s="1">
        <v>6</v>
      </c>
      <c r="DE7" s="1">
        <v>128</v>
      </c>
      <c r="DF7" s="1">
        <v>10</v>
      </c>
      <c r="DG7" s="1">
        <v>0</v>
      </c>
      <c r="DH7" s="1">
        <v>0</v>
      </c>
      <c r="DI7" s="1">
        <v>34</v>
      </c>
      <c r="DJ7" s="1">
        <v>0</v>
      </c>
      <c r="DK7" s="1">
        <v>0</v>
      </c>
      <c r="DL7" s="1">
        <v>5</v>
      </c>
      <c r="DM7" s="1">
        <v>0</v>
      </c>
      <c r="DN7" s="1">
        <v>96</v>
      </c>
      <c r="DO7" s="1">
        <v>30</v>
      </c>
      <c r="DP7" s="1">
        <v>12</v>
      </c>
      <c r="DQ7" s="1">
        <v>10</v>
      </c>
      <c r="DR7" s="1">
        <v>121</v>
      </c>
      <c r="DS7" s="1">
        <v>0</v>
      </c>
      <c r="DT7" s="1">
        <v>7</v>
      </c>
      <c r="DU7" s="1">
        <v>6</v>
      </c>
      <c r="DV7" s="1">
        <v>0</v>
      </c>
      <c r="DW7" s="1">
        <v>30</v>
      </c>
      <c r="DX7" s="1">
        <v>0</v>
      </c>
      <c r="DY7" s="1">
        <v>72</v>
      </c>
      <c r="DZ7" s="1">
        <v>0</v>
      </c>
      <c r="EA7" s="1">
        <v>5</v>
      </c>
      <c r="EB7" s="1">
        <v>0</v>
      </c>
      <c r="EC7" s="1">
        <v>7</v>
      </c>
      <c r="ED7" s="1">
        <v>10</v>
      </c>
      <c r="EE7" s="1">
        <v>9</v>
      </c>
      <c r="EF7" s="1">
        <v>4</v>
      </c>
      <c r="EG7" s="1">
        <v>0</v>
      </c>
      <c r="EH7" s="1">
        <v>111</v>
      </c>
      <c r="EI7" s="1">
        <v>0</v>
      </c>
      <c r="EJ7" s="1">
        <v>0</v>
      </c>
      <c r="EK7" s="1">
        <v>7</v>
      </c>
      <c r="EL7" s="1">
        <v>86</v>
      </c>
      <c r="EM7" s="1">
        <v>24</v>
      </c>
      <c r="EN7" s="1">
        <v>0</v>
      </c>
      <c r="EO7" s="1">
        <v>4</v>
      </c>
      <c r="EP7" s="1">
        <v>40</v>
      </c>
      <c r="EQ7" s="1">
        <v>5903</v>
      </c>
    </row>
    <row r="8" spans="1:147" x14ac:dyDescent="0.35">
      <c r="A8" s="1">
        <v>4</v>
      </c>
      <c r="B8" s="1" t="s">
        <v>137</v>
      </c>
      <c r="C8" s="1">
        <v>14</v>
      </c>
      <c r="D8" s="1">
        <v>18</v>
      </c>
      <c r="E8" s="1">
        <v>3</v>
      </c>
      <c r="F8" s="1">
        <v>28</v>
      </c>
      <c r="G8" s="1">
        <v>24</v>
      </c>
      <c r="H8" s="1">
        <v>6</v>
      </c>
      <c r="I8" s="1">
        <v>0</v>
      </c>
      <c r="J8" s="1">
        <v>18</v>
      </c>
      <c r="K8" s="1">
        <v>0</v>
      </c>
      <c r="L8" s="1">
        <v>14</v>
      </c>
      <c r="M8" s="1">
        <v>3</v>
      </c>
      <c r="N8" s="1">
        <v>5</v>
      </c>
      <c r="O8" s="1">
        <v>7</v>
      </c>
      <c r="P8" s="1">
        <v>43</v>
      </c>
      <c r="Q8" s="1">
        <v>3</v>
      </c>
      <c r="R8" s="1">
        <v>3</v>
      </c>
      <c r="S8" s="1">
        <v>0</v>
      </c>
      <c r="T8" s="1">
        <v>6</v>
      </c>
      <c r="U8" s="1">
        <v>5</v>
      </c>
      <c r="V8" s="1">
        <v>85</v>
      </c>
      <c r="W8" s="1">
        <v>32</v>
      </c>
      <c r="X8" s="1">
        <v>2100</v>
      </c>
      <c r="Y8" s="1">
        <v>79</v>
      </c>
      <c r="Z8" s="1">
        <v>0</v>
      </c>
      <c r="AA8" s="1">
        <v>0</v>
      </c>
      <c r="AB8" s="1">
        <v>0</v>
      </c>
      <c r="AC8" s="1">
        <v>11</v>
      </c>
      <c r="AD8" s="1">
        <v>0</v>
      </c>
      <c r="AE8" s="1">
        <v>3</v>
      </c>
      <c r="AF8" s="1">
        <v>0</v>
      </c>
      <c r="AG8" s="1">
        <v>15</v>
      </c>
      <c r="AH8" s="1">
        <v>0</v>
      </c>
      <c r="AI8" s="1">
        <v>24</v>
      </c>
      <c r="AJ8" s="1">
        <v>0</v>
      </c>
      <c r="AK8" s="1">
        <v>949</v>
      </c>
      <c r="AL8" s="1">
        <v>0</v>
      </c>
      <c r="AM8" s="1">
        <v>3</v>
      </c>
      <c r="AN8" s="1">
        <v>13</v>
      </c>
      <c r="AO8" s="1">
        <v>19</v>
      </c>
      <c r="AP8" s="1">
        <v>3</v>
      </c>
      <c r="AQ8" s="1">
        <v>52</v>
      </c>
      <c r="AR8" s="1">
        <v>0</v>
      </c>
      <c r="AS8" s="1">
        <v>160</v>
      </c>
      <c r="AT8" s="1">
        <v>7</v>
      </c>
      <c r="AU8" s="1">
        <v>54</v>
      </c>
      <c r="AV8" s="1">
        <v>0</v>
      </c>
      <c r="AW8" s="1">
        <v>3</v>
      </c>
      <c r="AX8" s="1">
        <v>0</v>
      </c>
      <c r="AY8" s="1">
        <v>87</v>
      </c>
      <c r="AZ8" s="1">
        <v>8</v>
      </c>
      <c r="BA8" s="1">
        <v>1134</v>
      </c>
      <c r="BB8" s="1">
        <v>169</v>
      </c>
      <c r="BC8" s="1">
        <v>289</v>
      </c>
      <c r="BD8" s="1">
        <v>13</v>
      </c>
      <c r="BE8" s="1">
        <v>143</v>
      </c>
      <c r="BF8" s="1">
        <v>28</v>
      </c>
      <c r="BG8" s="1">
        <v>317</v>
      </c>
      <c r="BH8" s="1">
        <v>5</v>
      </c>
      <c r="BI8" s="1">
        <v>196</v>
      </c>
      <c r="BJ8" s="1">
        <v>0</v>
      </c>
      <c r="BK8" s="1">
        <v>12</v>
      </c>
      <c r="BL8" s="1">
        <v>3</v>
      </c>
      <c r="BM8" s="1">
        <v>28</v>
      </c>
      <c r="BN8" s="1">
        <v>0</v>
      </c>
      <c r="BO8" s="1">
        <v>3</v>
      </c>
      <c r="BP8" s="1">
        <v>4</v>
      </c>
      <c r="BQ8" s="1">
        <v>0</v>
      </c>
      <c r="BR8" s="1">
        <v>13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541</v>
      </c>
      <c r="BY8" s="1">
        <v>3</v>
      </c>
      <c r="BZ8" s="1">
        <v>21</v>
      </c>
      <c r="CA8" s="1">
        <v>26</v>
      </c>
      <c r="CB8" s="1">
        <v>20</v>
      </c>
      <c r="CC8" s="1">
        <v>5</v>
      </c>
      <c r="CD8" s="1">
        <v>0</v>
      </c>
      <c r="CE8" s="1">
        <v>0</v>
      </c>
      <c r="CF8" s="1">
        <v>23</v>
      </c>
      <c r="CG8" s="1">
        <v>0</v>
      </c>
      <c r="CH8" s="1">
        <v>0</v>
      </c>
      <c r="CI8" s="1">
        <v>129</v>
      </c>
      <c r="CJ8" s="1">
        <v>64</v>
      </c>
      <c r="CK8" s="1">
        <v>884</v>
      </c>
      <c r="CL8" s="1">
        <v>7</v>
      </c>
      <c r="CM8" s="1">
        <v>0</v>
      </c>
      <c r="CN8" s="1">
        <v>11</v>
      </c>
      <c r="CO8" s="1">
        <v>27</v>
      </c>
      <c r="CP8" s="1">
        <v>16</v>
      </c>
      <c r="CQ8" s="1">
        <v>6</v>
      </c>
      <c r="CR8" s="1">
        <v>78</v>
      </c>
      <c r="CS8" s="1">
        <v>0</v>
      </c>
      <c r="CT8" s="1">
        <v>13</v>
      </c>
      <c r="CU8" s="1">
        <v>253</v>
      </c>
      <c r="CV8" s="1">
        <v>20</v>
      </c>
      <c r="CW8" s="1">
        <v>11</v>
      </c>
      <c r="CX8" s="1">
        <v>5</v>
      </c>
      <c r="CY8" s="1">
        <v>11</v>
      </c>
      <c r="CZ8" s="1">
        <v>28</v>
      </c>
      <c r="DA8" s="1">
        <v>0</v>
      </c>
      <c r="DB8" s="1">
        <v>9</v>
      </c>
      <c r="DC8" s="1">
        <v>0</v>
      </c>
      <c r="DD8" s="1">
        <v>78</v>
      </c>
      <c r="DE8" s="1">
        <v>155</v>
      </c>
      <c r="DF8" s="1">
        <v>3</v>
      </c>
      <c r="DG8" s="1">
        <v>0</v>
      </c>
      <c r="DH8" s="1">
        <v>0</v>
      </c>
      <c r="DI8" s="1">
        <v>167</v>
      </c>
      <c r="DJ8" s="1">
        <v>0</v>
      </c>
      <c r="DK8" s="1">
        <v>0</v>
      </c>
      <c r="DL8" s="1">
        <v>0</v>
      </c>
      <c r="DM8" s="1">
        <v>102</v>
      </c>
      <c r="DN8" s="1">
        <v>145</v>
      </c>
      <c r="DO8" s="1">
        <v>118</v>
      </c>
      <c r="DP8" s="1">
        <v>0</v>
      </c>
      <c r="DQ8" s="1">
        <v>15</v>
      </c>
      <c r="DR8" s="1">
        <v>278</v>
      </c>
      <c r="DS8" s="1">
        <v>3</v>
      </c>
      <c r="DT8" s="1">
        <v>23</v>
      </c>
      <c r="DU8" s="1">
        <v>8</v>
      </c>
      <c r="DV8" s="1">
        <v>44</v>
      </c>
      <c r="DW8" s="1">
        <v>64</v>
      </c>
      <c r="DX8" s="1">
        <v>0</v>
      </c>
      <c r="DY8" s="1">
        <v>122</v>
      </c>
      <c r="DZ8" s="1">
        <v>0</v>
      </c>
      <c r="EA8" s="1">
        <v>5</v>
      </c>
      <c r="EB8" s="1">
        <v>3</v>
      </c>
      <c r="EC8" s="1">
        <v>29</v>
      </c>
      <c r="ED8" s="1">
        <v>21</v>
      </c>
      <c r="EE8" s="1">
        <v>3</v>
      </c>
      <c r="EF8" s="1">
        <v>16</v>
      </c>
      <c r="EG8" s="1">
        <v>0</v>
      </c>
      <c r="EH8" s="1">
        <v>199</v>
      </c>
      <c r="EI8" s="1">
        <v>4</v>
      </c>
      <c r="EJ8" s="1">
        <v>0</v>
      </c>
      <c r="EK8" s="1">
        <v>9</v>
      </c>
      <c r="EL8" s="1">
        <v>196</v>
      </c>
      <c r="EM8" s="1">
        <v>20</v>
      </c>
      <c r="EN8" s="1">
        <v>0</v>
      </c>
      <c r="EO8" s="1">
        <v>7</v>
      </c>
      <c r="EP8" s="1">
        <v>10</v>
      </c>
      <c r="EQ8" s="1">
        <v>10999</v>
      </c>
    </row>
    <row r="9" spans="1:147" x14ac:dyDescent="0.35">
      <c r="A9" s="1">
        <v>5</v>
      </c>
      <c r="B9" s="1" t="s">
        <v>138</v>
      </c>
      <c r="C9" s="1">
        <v>0</v>
      </c>
      <c r="D9" s="1">
        <v>0</v>
      </c>
      <c r="E9" s="1">
        <v>0</v>
      </c>
      <c r="F9" s="1">
        <v>0</v>
      </c>
      <c r="G9" s="1">
        <v>6</v>
      </c>
      <c r="H9" s="1">
        <v>0</v>
      </c>
      <c r="I9" s="1">
        <v>0</v>
      </c>
      <c r="J9" s="1">
        <v>3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12</v>
      </c>
      <c r="Q9" s="1">
        <v>0</v>
      </c>
      <c r="R9" s="1">
        <v>0</v>
      </c>
      <c r="S9" s="1">
        <v>0</v>
      </c>
      <c r="T9" s="1">
        <v>11</v>
      </c>
      <c r="U9" s="1">
        <v>0</v>
      </c>
      <c r="V9" s="1">
        <v>30</v>
      </c>
      <c r="W9" s="1">
        <v>7</v>
      </c>
      <c r="X9" s="1">
        <v>46</v>
      </c>
      <c r="Y9" s="1">
        <v>3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6</v>
      </c>
      <c r="AH9" s="1">
        <v>6</v>
      </c>
      <c r="AI9" s="1">
        <v>5</v>
      </c>
      <c r="AJ9" s="1">
        <v>0</v>
      </c>
      <c r="AK9" s="1">
        <v>590</v>
      </c>
      <c r="AL9" s="1">
        <v>0</v>
      </c>
      <c r="AM9" s="1">
        <v>0</v>
      </c>
      <c r="AN9" s="1">
        <v>0</v>
      </c>
      <c r="AO9" s="1">
        <v>3</v>
      </c>
      <c r="AP9" s="1">
        <v>0</v>
      </c>
      <c r="AQ9" s="1">
        <v>16</v>
      </c>
      <c r="AR9" s="1">
        <v>0</v>
      </c>
      <c r="AS9" s="1">
        <v>53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5</v>
      </c>
      <c r="AZ9" s="1">
        <v>5</v>
      </c>
      <c r="BA9" s="1">
        <v>117</v>
      </c>
      <c r="BB9" s="1">
        <v>20</v>
      </c>
      <c r="BC9" s="1">
        <v>0</v>
      </c>
      <c r="BD9" s="1">
        <v>0</v>
      </c>
      <c r="BE9" s="1">
        <v>32</v>
      </c>
      <c r="BF9" s="1">
        <v>0</v>
      </c>
      <c r="BG9" s="1">
        <v>48</v>
      </c>
      <c r="BH9" s="1">
        <v>0</v>
      </c>
      <c r="BI9" s="1">
        <v>25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3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24</v>
      </c>
      <c r="BY9" s="1">
        <v>0</v>
      </c>
      <c r="BZ9" s="1">
        <v>11</v>
      </c>
      <c r="CA9" s="1">
        <v>8</v>
      </c>
      <c r="CB9" s="1">
        <v>3</v>
      </c>
      <c r="CC9" s="1">
        <v>0</v>
      </c>
      <c r="CD9" s="1">
        <v>0</v>
      </c>
      <c r="CE9" s="1">
        <v>0</v>
      </c>
      <c r="CF9" s="1">
        <v>7</v>
      </c>
      <c r="CG9" s="1">
        <v>0</v>
      </c>
      <c r="CH9" s="1">
        <v>0</v>
      </c>
      <c r="CI9" s="1">
        <v>30</v>
      </c>
      <c r="CJ9" s="1">
        <v>37</v>
      </c>
      <c r="CK9" s="1">
        <v>393</v>
      </c>
      <c r="CL9" s="1">
        <v>0</v>
      </c>
      <c r="CM9" s="1">
        <v>0</v>
      </c>
      <c r="CN9" s="1">
        <v>0</v>
      </c>
      <c r="CO9" s="1">
        <v>22</v>
      </c>
      <c r="CP9" s="1">
        <v>0</v>
      </c>
      <c r="CQ9" s="1">
        <v>0</v>
      </c>
      <c r="CR9" s="1">
        <v>4</v>
      </c>
      <c r="CS9" s="1">
        <v>6</v>
      </c>
      <c r="CT9" s="1">
        <v>0</v>
      </c>
      <c r="CU9" s="1">
        <v>65</v>
      </c>
      <c r="CV9" s="1">
        <v>4</v>
      </c>
      <c r="CW9" s="1">
        <v>0</v>
      </c>
      <c r="CX9" s="1">
        <v>0</v>
      </c>
      <c r="CY9" s="1">
        <v>4</v>
      </c>
      <c r="CZ9" s="1">
        <v>0</v>
      </c>
      <c r="DA9" s="1">
        <v>0</v>
      </c>
      <c r="DB9" s="1">
        <v>0</v>
      </c>
      <c r="DC9" s="1">
        <v>0</v>
      </c>
      <c r="DD9" s="1">
        <v>0</v>
      </c>
      <c r="DE9" s="1">
        <v>66</v>
      </c>
      <c r="DF9" s="1">
        <v>0</v>
      </c>
      <c r="DG9" s="1">
        <v>0</v>
      </c>
      <c r="DH9" s="1">
        <v>0</v>
      </c>
      <c r="DI9" s="1">
        <v>5</v>
      </c>
      <c r="DJ9" s="1">
        <v>0</v>
      </c>
      <c r="DK9" s="1">
        <v>0</v>
      </c>
      <c r="DL9" s="1">
        <v>0</v>
      </c>
      <c r="DM9" s="1">
        <v>0</v>
      </c>
      <c r="DN9" s="1">
        <v>23</v>
      </c>
      <c r="DO9" s="1">
        <v>5</v>
      </c>
      <c r="DP9" s="1">
        <v>0</v>
      </c>
      <c r="DQ9" s="1">
        <v>5</v>
      </c>
      <c r="DR9" s="1">
        <v>25</v>
      </c>
      <c r="DS9" s="1">
        <v>0</v>
      </c>
      <c r="DT9" s="1">
        <v>6</v>
      </c>
      <c r="DU9" s="1">
        <v>0</v>
      </c>
      <c r="DV9" s="1">
        <v>0</v>
      </c>
      <c r="DW9" s="1">
        <v>5</v>
      </c>
      <c r="DX9" s="1">
        <v>0</v>
      </c>
      <c r="DY9" s="1">
        <v>39</v>
      </c>
      <c r="DZ9" s="1">
        <v>0</v>
      </c>
      <c r="EA9" s="1">
        <v>3</v>
      </c>
      <c r="EB9" s="1">
        <v>0</v>
      </c>
      <c r="EC9" s="1">
        <v>0</v>
      </c>
      <c r="ED9" s="1">
        <v>0</v>
      </c>
      <c r="EE9" s="1">
        <v>0</v>
      </c>
      <c r="EF9" s="1">
        <v>0</v>
      </c>
      <c r="EG9" s="1">
        <v>0</v>
      </c>
      <c r="EH9" s="1">
        <v>47</v>
      </c>
      <c r="EI9" s="1">
        <v>0</v>
      </c>
      <c r="EJ9" s="1">
        <v>0</v>
      </c>
      <c r="EK9" s="1">
        <v>0</v>
      </c>
      <c r="EL9" s="1">
        <v>24</v>
      </c>
      <c r="EM9" s="1">
        <v>8</v>
      </c>
      <c r="EN9" s="1">
        <v>0</v>
      </c>
      <c r="EO9" s="1">
        <v>0</v>
      </c>
      <c r="EP9" s="1">
        <v>13</v>
      </c>
      <c r="EQ9" s="1">
        <v>2073</v>
      </c>
    </row>
    <row r="10" spans="1:147" x14ac:dyDescent="0.35">
      <c r="A10" s="1">
        <v>6</v>
      </c>
      <c r="B10" s="1" t="s">
        <v>139</v>
      </c>
      <c r="C10" s="1">
        <v>0</v>
      </c>
      <c r="D10" s="1">
        <v>0</v>
      </c>
      <c r="E10" s="1">
        <v>0</v>
      </c>
      <c r="F10" s="1">
        <v>7</v>
      </c>
      <c r="G10" s="1">
        <v>10</v>
      </c>
      <c r="H10" s="1">
        <v>0</v>
      </c>
      <c r="I10" s="1">
        <v>0</v>
      </c>
      <c r="J10" s="1">
        <v>0</v>
      </c>
      <c r="K10" s="1">
        <v>0</v>
      </c>
      <c r="L10" s="1">
        <v>7</v>
      </c>
      <c r="M10" s="1">
        <v>3</v>
      </c>
      <c r="N10" s="1">
        <v>0</v>
      </c>
      <c r="O10" s="1">
        <v>9</v>
      </c>
      <c r="P10" s="1">
        <v>6</v>
      </c>
      <c r="Q10" s="1">
        <v>0</v>
      </c>
      <c r="R10" s="1">
        <v>0</v>
      </c>
      <c r="S10" s="1">
        <v>0</v>
      </c>
      <c r="T10" s="1">
        <v>3</v>
      </c>
      <c r="U10" s="1">
        <v>0</v>
      </c>
      <c r="V10" s="1">
        <v>25</v>
      </c>
      <c r="W10" s="1">
        <v>5</v>
      </c>
      <c r="X10" s="1">
        <v>89</v>
      </c>
      <c r="Y10" s="1">
        <v>4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10</v>
      </c>
      <c r="AH10" s="1">
        <v>0</v>
      </c>
      <c r="AI10" s="1">
        <v>3</v>
      </c>
      <c r="AJ10" s="1">
        <v>3</v>
      </c>
      <c r="AK10" s="1">
        <v>583</v>
      </c>
      <c r="AL10" s="1">
        <v>0</v>
      </c>
      <c r="AM10" s="1">
        <v>0</v>
      </c>
      <c r="AN10" s="1">
        <v>0</v>
      </c>
      <c r="AO10" s="1">
        <v>7</v>
      </c>
      <c r="AP10" s="1">
        <v>3</v>
      </c>
      <c r="AQ10" s="1">
        <v>4</v>
      </c>
      <c r="AR10" s="1">
        <v>0</v>
      </c>
      <c r="AS10" s="1">
        <v>64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10</v>
      </c>
      <c r="AZ10" s="1">
        <v>0</v>
      </c>
      <c r="BA10" s="1">
        <v>147</v>
      </c>
      <c r="BB10" s="1">
        <v>42</v>
      </c>
      <c r="BC10" s="1">
        <v>11</v>
      </c>
      <c r="BD10" s="1">
        <v>7</v>
      </c>
      <c r="BE10" s="1">
        <v>38</v>
      </c>
      <c r="BF10" s="1">
        <v>0</v>
      </c>
      <c r="BG10" s="1">
        <v>26</v>
      </c>
      <c r="BH10" s="1">
        <v>0</v>
      </c>
      <c r="BI10" s="1">
        <v>19</v>
      </c>
      <c r="BJ10" s="1">
        <v>0</v>
      </c>
      <c r="BK10" s="1">
        <v>0</v>
      </c>
      <c r="BL10" s="1">
        <v>0</v>
      </c>
      <c r="BM10" s="1">
        <v>7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20</v>
      </c>
      <c r="BY10" s="1">
        <v>0</v>
      </c>
      <c r="BZ10" s="1">
        <v>5</v>
      </c>
      <c r="CA10" s="1">
        <v>15</v>
      </c>
      <c r="CB10" s="1">
        <v>4</v>
      </c>
      <c r="CC10" s="1">
        <v>0</v>
      </c>
      <c r="CD10" s="1">
        <v>0</v>
      </c>
      <c r="CE10" s="1">
        <v>0</v>
      </c>
      <c r="CF10" s="1">
        <v>4</v>
      </c>
      <c r="CG10" s="1">
        <v>0</v>
      </c>
      <c r="CH10" s="1">
        <v>0</v>
      </c>
      <c r="CI10" s="1">
        <v>0</v>
      </c>
      <c r="CJ10" s="1">
        <v>60</v>
      </c>
      <c r="CK10" s="1">
        <v>397</v>
      </c>
      <c r="CL10" s="1">
        <v>7</v>
      </c>
      <c r="CM10" s="1">
        <v>0</v>
      </c>
      <c r="CN10" s="1">
        <v>0</v>
      </c>
      <c r="CO10" s="1">
        <v>25</v>
      </c>
      <c r="CP10" s="1">
        <v>0</v>
      </c>
      <c r="CQ10" s="1">
        <v>0</v>
      </c>
      <c r="CR10" s="1">
        <v>14</v>
      </c>
      <c r="CS10" s="1">
        <v>3</v>
      </c>
      <c r="CT10" s="1">
        <v>3</v>
      </c>
      <c r="CU10" s="1">
        <v>68</v>
      </c>
      <c r="CV10" s="1">
        <v>8</v>
      </c>
      <c r="CW10" s="1">
        <v>0</v>
      </c>
      <c r="CX10" s="1">
        <v>0</v>
      </c>
      <c r="CY10" s="1">
        <v>0</v>
      </c>
      <c r="CZ10" s="1">
        <v>0</v>
      </c>
      <c r="DA10" s="1">
        <v>0</v>
      </c>
      <c r="DB10" s="1">
        <v>22</v>
      </c>
      <c r="DC10" s="1">
        <v>3</v>
      </c>
      <c r="DD10" s="1">
        <v>0</v>
      </c>
      <c r="DE10" s="1">
        <v>95</v>
      </c>
      <c r="DF10" s="1">
        <v>0</v>
      </c>
      <c r="DG10" s="1">
        <v>0</v>
      </c>
      <c r="DH10" s="1">
        <v>0</v>
      </c>
      <c r="DI10" s="1">
        <v>12</v>
      </c>
      <c r="DJ10" s="1">
        <v>0</v>
      </c>
      <c r="DK10" s="1">
        <v>0</v>
      </c>
      <c r="DL10" s="1">
        <v>10</v>
      </c>
      <c r="DM10" s="1">
        <v>0</v>
      </c>
      <c r="DN10" s="1">
        <v>49</v>
      </c>
      <c r="DO10" s="1">
        <v>12</v>
      </c>
      <c r="DP10" s="1">
        <v>0</v>
      </c>
      <c r="DQ10" s="1">
        <v>8</v>
      </c>
      <c r="DR10" s="1">
        <v>57</v>
      </c>
      <c r="DS10" s="1">
        <v>0</v>
      </c>
      <c r="DT10" s="1">
        <v>3</v>
      </c>
      <c r="DU10" s="1">
        <v>3</v>
      </c>
      <c r="DV10" s="1">
        <v>0</v>
      </c>
      <c r="DW10" s="1">
        <v>88</v>
      </c>
      <c r="DX10" s="1">
        <v>6</v>
      </c>
      <c r="DY10" s="1">
        <v>51</v>
      </c>
      <c r="DZ10" s="1">
        <v>0</v>
      </c>
      <c r="EA10" s="1">
        <v>0</v>
      </c>
      <c r="EB10" s="1">
        <v>0</v>
      </c>
      <c r="EC10" s="1">
        <v>0</v>
      </c>
      <c r="ED10" s="1">
        <v>6</v>
      </c>
      <c r="EE10" s="1">
        <v>0</v>
      </c>
      <c r="EF10" s="1">
        <v>13</v>
      </c>
      <c r="EG10" s="1">
        <v>0</v>
      </c>
      <c r="EH10" s="1">
        <v>58</v>
      </c>
      <c r="EI10" s="1">
        <v>3</v>
      </c>
      <c r="EJ10" s="1">
        <v>4</v>
      </c>
      <c r="EK10" s="1">
        <v>0</v>
      </c>
      <c r="EL10" s="1">
        <v>56</v>
      </c>
      <c r="EM10" s="1">
        <v>17</v>
      </c>
      <c r="EN10" s="1">
        <v>0</v>
      </c>
      <c r="EO10" s="1">
        <v>0</v>
      </c>
      <c r="EP10" s="1">
        <v>16</v>
      </c>
      <c r="EQ10" s="1">
        <v>2629</v>
      </c>
    </row>
    <row r="11" spans="1:147" x14ac:dyDescent="0.35">
      <c r="A11" s="1">
        <v>7</v>
      </c>
      <c r="B11" s="1" t="s">
        <v>140</v>
      </c>
      <c r="C11" s="1">
        <v>3</v>
      </c>
      <c r="D11" s="1">
        <v>5</v>
      </c>
      <c r="E11" s="1">
        <v>0</v>
      </c>
      <c r="F11" s="1">
        <v>25</v>
      </c>
      <c r="G11" s="1">
        <v>30</v>
      </c>
      <c r="H11" s="1">
        <v>0</v>
      </c>
      <c r="I11" s="1">
        <v>0</v>
      </c>
      <c r="J11" s="1">
        <v>5</v>
      </c>
      <c r="K11" s="1">
        <v>11</v>
      </c>
      <c r="L11" s="1">
        <v>26</v>
      </c>
      <c r="M11" s="1">
        <v>4</v>
      </c>
      <c r="N11" s="1">
        <v>6</v>
      </c>
      <c r="O11" s="1">
        <v>0</v>
      </c>
      <c r="P11" s="1">
        <v>78</v>
      </c>
      <c r="Q11" s="1">
        <v>0</v>
      </c>
      <c r="R11" s="1">
        <v>8</v>
      </c>
      <c r="S11" s="1">
        <v>0</v>
      </c>
      <c r="T11" s="1">
        <v>5</v>
      </c>
      <c r="U11" s="1">
        <v>0</v>
      </c>
      <c r="V11" s="1">
        <v>112</v>
      </c>
      <c r="W11" s="1">
        <v>47</v>
      </c>
      <c r="X11" s="1">
        <v>1409</v>
      </c>
      <c r="Y11" s="1">
        <v>68</v>
      </c>
      <c r="Z11" s="1">
        <v>0</v>
      </c>
      <c r="AA11" s="1">
        <v>0</v>
      </c>
      <c r="AB11" s="1">
        <v>0</v>
      </c>
      <c r="AC11" s="1">
        <v>6</v>
      </c>
      <c r="AD11" s="1">
        <v>0</v>
      </c>
      <c r="AE11" s="1">
        <v>0</v>
      </c>
      <c r="AF11" s="1">
        <v>10</v>
      </c>
      <c r="AG11" s="1">
        <v>35</v>
      </c>
      <c r="AH11" s="1">
        <v>0</v>
      </c>
      <c r="AI11" s="1">
        <v>12</v>
      </c>
      <c r="AJ11" s="1">
        <v>0</v>
      </c>
      <c r="AK11" s="1">
        <v>1625</v>
      </c>
      <c r="AL11" s="1">
        <v>0</v>
      </c>
      <c r="AM11" s="1">
        <v>4</v>
      </c>
      <c r="AN11" s="1">
        <v>9</v>
      </c>
      <c r="AO11" s="1">
        <v>10</v>
      </c>
      <c r="AP11" s="1">
        <v>13</v>
      </c>
      <c r="AQ11" s="1">
        <v>84</v>
      </c>
      <c r="AR11" s="1">
        <v>0</v>
      </c>
      <c r="AS11" s="1">
        <v>290</v>
      </c>
      <c r="AT11" s="1">
        <v>0</v>
      </c>
      <c r="AU11" s="1">
        <v>29</v>
      </c>
      <c r="AV11" s="1">
        <v>0</v>
      </c>
      <c r="AW11" s="1">
        <v>0</v>
      </c>
      <c r="AX11" s="1">
        <v>0</v>
      </c>
      <c r="AY11" s="1">
        <v>59</v>
      </c>
      <c r="AZ11" s="1">
        <v>9</v>
      </c>
      <c r="BA11" s="1">
        <v>267</v>
      </c>
      <c r="BB11" s="1">
        <v>92</v>
      </c>
      <c r="BC11" s="1">
        <v>43</v>
      </c>
      <c r="BD11" s="1">
        <v>4</v>
      </c>
      <c r="BE11" s="1">
        <v>195</v>
      </c>
      <c r="BF11" s="1">
        <v>43</v>
      </c>
      <c r="BG11" s="1">
        <v>128</v>
      </c>
      <c r="BH11" s="1">
        <v>6</v>
      </c>
      <c r="BI11" s="1">
        <v>202</v>
      </c>
      <c r="BJ11" s="1">
        <v>0</v>
      </c>
      <c r="BK11" s="1">
        <v>0</v>
      </c>
      <c r="BL11" s="1">
        <v>6</v>
      </c>
      <c r="BM11" s="1">
        <v>7</v>
      </c>
      <c r="BN11" s="1">
        <v>0</v>
      </c>
      <c r="BO11" s="1">
        <v>0</v>
      </c>
      <c r="BP11" s="1">
        <v>4</v>
      </c>
      <c r="BQ11" s="1">
        <v>10</v>
      </c>
      <c r="BR11" s="1">
        <v>9</v>
      </c>
      <c r="BS11" s="1">
        <v>0</v>
      </c>
      <c r="BT11" s="1">
        <v>0</v>
      </c>
      <c r="BU11" s="1">
        <v>6</v>
      </c>
      <c r="BV11" s="1">
        <v>0</v>
      </c>
      <c r="BW11" s="1">
        <v>5</v>
      </c>
      <c r="BX11" s="1">
        <v>175</v>
      </c>
      <c r="BY11" s="1">
        <v>0</v>
      </c>
      <c r="BZ11" s="1">
        <v>12</v>
      </c>
      <c r="CA11" s="1">
        <v>11</v>
      </c>
      <c r="CB11" s="1">
        <v>11</v>
      </c>
      <c r="CC11" s="1">
        <v>0</v>
      </c>
      <c r="CD11" s="1">
        <v>0</v>
      </c>
      <c r="CE11" s="1">
        <v>7</v>
      </c>
      <c r="CF11" s="1">
        <v>4</v>
      </c>
      <c r="CG11" s="1">
        <v>0</v>
      </c>
      <c r="CH11" s="1">
        <v>0</v>
      </c>
      <c r="CI11" s="1">
        <v>33</v>
      </c>
      <c r="CJ11" s="1">
        <v>110</v>
      </c>
      <c r="CK11" s="1">
        <v>994</v>
      </c>
      <c r="CL11" s="1">
        <v>0</v>
      </c>
      <c r="CM11" s="1">
        <v>0</v>
      </c>
      <c r="CN11" s="1">
        <v>3</v>
      </c>
      <c r="CO11" s="1">
        <v>44</v>
      </c>
      <c r="CP11" s="1">
        <v>20</v>
      </c>
      <c r="CQ11" s="1">
        <v>0</v>
      </c>
      <c r="CR11" s="1">
        <v>16</v>
      </c>
      <c r="CS11" s="1">
        <v>3</v>
      </c>
      <c r="CT11" s="1">
        <v>8</v>
      </c>
      <c r="CU11" s="1">
        <v>89</v>
      </c>
      <c r="CV11" s="1">
        <v>29</v>
      </c>
      <c r="CW11" s="1">
        <v>12</v>
      </c>
      <c r="CX11" s="1">
        <v>0</v>
      </c>
      <c r="CY11" s="1">
        <v>14</v>
      </c>
      <c r="CZ11" s="1">
        <v>56</v>
      </c>
      <c r="DA11" s="1">
        <v>0</v>
      </c>
      <c r="DB11" s="1">
        <v>6</v>
      </c>
      <c r="DC11" s="1">
        <v>0</v>
      </c>
      <c r="DD11" s="1">
        <v>0</v>
      </c>
      <c r="DE11" s="1">
        <v>216</v>
      </c>
      <c r="DF11" s="1">
        <v>6</v>
      </c>
      <c r="DG11" s="1">
        <v>0</v>
      </c>
      <c r="DH11" s="1">
        <v>0</v>
      </c>
      <c r="DI11" s="1">
        <v>80</v>
      </c>
      <c r="DJ11" s="1">
        <v>5</v>
      </c>
      <c r="DK11" s="1">
        <v>4</v>
      </c>
      <c r="DL11" s="1">
        <v>3</v>
      </c>
      <c r="DM11" s="1">
        <v>0</v>
      </c>
      <c r="DN11" s="1">
        <v>369</v>
      </c>
      <c r="DO11" s="1">
        <v>57</v>
      </c>
      <c r="DP11" s="1">
        <v>0</v>
      </c>
      <c r="DQ11" s="1">
        <v>39</v>
      </c>
      <c r="DR11" s="1">
        <v>26</v>
      </c>
      <c r="DS11" s="1">
        <v>0</v>
      </c>
      <c r="DT11" s="1">
        <v>54</v>
      </c>
      <c r="DU11" s="1">
        <v>21</v>
      </c>
      <c r="DV11" s="1">
        <v>0</v>
      </c>
      <c r="DW11" s="1">
        <v>18</v>
      </c>
      <c r="DX11" s="1">
        <v>0</v>
      </c>
      <c r="DY11" s="1">
        <v>66</v>
      </c>
      <c r="DZ11" s="1">
        <v>0</v>
      </c>
      <c r="EA11" s="1">
        <v>5</v>
      </c>
      <c r="EB11" s="1">
        <v>0</v>
      </c>
      <c r="EC11" s="1">
        <v>56</v>
      </c>
      <c r="ED11" s="1">
        <v>17</v>
      </c>
      <c r="EE11" s="1">
        <v>0</v>
      </c>
      <c r="EF11" s="1">
        <v>24</v>
      </c>
      <c r="EG11" s="1">
        <v>0</v>
      </c>
      <c r="EH11" s="1">
        <v>270</v>
      </c>
      <c r="EI11" s="1">
        <v>6</v>
      </c>
      <c r="EJ11" s="1">
        <v>0</v>
      </c>
      <c r="EK11" s="1">
        <v>19</v>
      </c>
      <c r="EL11" s="1">
        <v>73</v>
      </c>
      <c r="EM11" s="1">
        <v>44</v>
      </c>
      <c r="EN11" s="1">
        <v>0</v>
      </c>
      <c r="EO11" s="1">
        <v>5</v>
      </c>
      <c r="EP11" s="1">
        <v>23</v>
      </c>
      <c r="EQ11" s="1">
        <v>8779</v>
      </c>
    </row>
    <row r="12" spans="1:147" x14ac:dyDescent="0.35">
      <c r="A12" s="1">
        <v>8</v>
      </c>
      <c r="B12" s="1" t="s">
        <v>141</v>
      </c>
      <c r="C12" s="1">
        <v>3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3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6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10</v>
      </c>
      <c r="W12" s="1">
        <v>0</v>
      </c>
      <c r="X12" s="1">
        <v>25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6</v>
      </c>
      <c r="AJ12" s="1">
        <v>0</v>
      </c>
      <c r="AK12" s="1">
        <v>99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7</v>
      </c>
      <c r="AR12" s="1">
        <v>0</v>
      </c>
      <c r="AS12" s="1">
        <v>12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78</v>
      </c>
      <c r="BB12" s="1">
        <v>3</v>
      </c>
      <c r="BC12" s="1">
        <v>4</v>
      </c>
      <c r="BD12" s="1">
        <v>0</v>
      </c>
      <c r="BE12" s="1">
        <v>12</v>
      </c>
      <c r="BF12" s="1">
        <v>0</v>
      </c>
      <c r="BG12" s="1">
        <v>8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4</v>
      </c>
      <c r="BY12" s="1">
        <v>0</v>
      </c>
      <c r="BZ12" s="1">
        <v>5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18</v>
      </c>
      <c r="CJ12" s="1">
        <v>13</v>
      </c>
      <c r="CK12" s="1">
        <v>71</v>
      </c>
      <c r="CL12" s="1">
        <v>0</v>
      </c>
      <c r="CM12" s="1">
        <v>0</v>
      </c>
      <c r="CN12" s="1">
        <v>0</v>
      </c>
      <c r="CO12" s="1">
        <v>8</v>
      </c>
      <c r="CP12" s="1">
        <v>0</v>
      </c>
      <c r="CQ12" s="1">
        <v>0</v>
      </c>
      <c r="CR12" s="1">
        <v>7</v>
      </c>
      <c r="CS12" s="1">
        <v>0</v>
      </c>
      <c r="CT12" s="1">
        <v>5</v>
      </c>
      <c r="CU12" s="1">
        <v>20</v>
      </c>
      <c r="CV12" s="1">
        <v>0</v>
      </c>
      <c r="CW12" s="1">
        <v>0</v>
      </c>
      <c r="CX12" s="1">
        <v>0</v>
      </c>
      <c r="CY12" s="1">
        <v>0</v>
      </c>
      <c r="CZ12" s="1">
        <v>4</v>
      </c>
      <c r="DA12" s="1">
        <v>0</v>
      </c>
      <c r="DB12" s="1">
        <v>0</v>
      </c>
      <c r="DC12" s="1">
        <v>0</v>
      </c>
      <c r="DD12" s="1">
        <v>0</v>
      </c>
      <c r="DE12" s="1">
        <v>9</v>
      </c>
      <c r="DF12" s="1">
        <v>0</v>
      </c>
      <c r="DG12" s="1">
        <v>0</v>
      </c>
      <c r="DH12" s="1">
        <v>0</v>
      </c>
      <c r="DI12" s="1">
        <v>0</v>
      </c>
      <c r="DJ12" s="1">
        <v>0</v>
      </c>
      <c r="DK12" s="1">
        <v>0</v>
      </c>
      <c r="DL12" s="1">
        <v>0</v>
      </c>
      <c r="DM12" s="1">
        <v>0</v>
      </c>
      <c r="DN12" s="1">
        <v>3</v>
      </c>
      <c r="DO12" s="1">
        <v>0</v>
      </c>
      <c r="DP12" s="1">
        <v>0</v>
      </c>
      <c r="DQ12" s="1">
        <v>0</v>
      </c>
      <c r="DR12" s="1">
        <v>0</v>
      </c>
      <c r="DS12" s="1">
        <v>0</v>
      </c>
      <c r="DT12" s="1">
        <v>0</v>
      </c>
      <c r="DU12" s="1">
        <v>0</v>
      </c>
      <c r="DV12" s="1">
        <v>5</v>
      </c>
      <c r="DW12" s="1">
        <v>0</v>
      </c>
      <c r="DX12" s="1">
        <v>0</v>
      </c>
      <c r="DY12" s="1">
        <v>3</v>
      </c>
      <c r="DZ12" s="1">
        <v>0</v>
      </c>
      <c r="EA12" s="1">
        <v>0</v>
      </c>
      <c r="EB12" s="1">
        <v>0</v>
      </c>
      <c r="EC12" s="1">
        <v>0</v>
      </c>
      <c r="ED12" s="1">
        <v>0</v>
      </c>
      <c r="EE12" s="1">
        <v>0</v>
      </c>
      <c r="EF12" s="1">
        <v>0</v>
      </c>
      <c r="EG12" s="1">
        <v>0</v>
      </c>
      <c r="EH12" s="1">
        <v>13</v>
      </c>
      <c r="EI12" s="1">
        <v>0</v>
      </c>
      <c r="EJ12" s="1">
        <v>0</v>
      </c>
      <c r="EK12" s="1">
        <v>0</v>
      </c>
      <c r="EL12" s="1">
        <v>0</v>
      </c>
      <c r="EM12" s="1">
        <v>0</v>
      </c>
      <c r="EN12" s="1">
        <v>0</v>
      </c>
      <c r="EO12" s="1">
        <v>0</v>
      </c>
      <c r="EP12" s="1">
        <v>0</v>
      </c>
      <c r="EQ12" s="1">
        <v>503</v>
      </c>
    </row>
    <row r="13" spans="1:147" x14ac:dyDescent="0.35">
      <c r="A13" s="1">
        <v>9</v>
      </c>
      <c r="B13" s="1" t="s">
        <v>142</v>
      </c>
      <c r="C13" s="1">
        <v>9</v>
      </c>
      <c r="D13" s="1">
        <v>8</v>
      </c>
      <c r="E13" s="1">
        <v>0</v>
      </c>
      <c r="F13" s="1">
        <v>27</v>
      </c>
      <c r="G13" s="1">
        <v>41</v>
      </c>
      <c r="H13" s="1">
        <v>3</v>
      </c>
      <c r="I13" s="1">
        <v>0</v>
      </c>
      <c r="J13" s="1">
        <v>56</v>
      </c>
      <c r="K13" s="1">
        <v>7</v>
      </c>
      <c r="L13" s="1">
        <v>21</v>
      </c>
      <c r="M13" s="1">
        <v>4</v>
      </c>
      <c r="N13" s="1">
        <v>0</v>
      </c>
      <c r="O13" s="1">
        <v>7</v>
      </c>
      <c r="P13" s="1">
        <v>86</v>
      </c>
      <c r="Q13" s="1">
        <v>4</v>
      </c>
      <c r="R13" s="1">
        <v>10</v>
      </c>
      <c r="S13" s="1">
        <v>0</v>
      </c>
      <c r="T13" s="1">
        <v>27</v>
      </c>
      <c r="U13" s="1">
        <v>0</v>
      </c>
      <c r="V13" s="1">
        <v>150</v>
      </c>
      <c r="W13" s="1">
        <v>51</v>
      </c>
      <c r="X13" s="1">
        <v>7591</v>
      </c>
      <c r="Y13" s="1">
        <v>207</v>
      </c>
      <c r="Z13" s="1">
        <v>0</v>
      </c>
      <c r="AA13" s="1">
        <v>0</v>
      </c>
      <c r="AB13" s="1">
        <v>0</v>
      </c>
      <c r="AC13" s="1">
        <v>8</v>
      </c>
      <c r="AD13" s="1">
        <v>4</v>
      </c>
      <c r="AE13" s="1">
        <v>3</v>
      </c>
      <c r="AF13" s="1">
        <v>5</v>
      </c>
      <c r="AG13" s="1">
        <v>25</v>
      </c>
      <c r="AH13" s="1">
        <v>8</v>
      </c>
      <c r="AI13" s="1">
        <v>28</v>
      </c>
      <c r="AJ13" s="1">
        <v>0</v>
      </c>
      <c r="AK13" s="1">
        <v>1124</v>
      </c>
      <c r="AL13" s="1">
        <v>0</v>
      </c>
      <c r="AM13" s="1">
        <v>0</v>
      </c>
      <c r="AN13" s="1">
        <v>7</v>
      </c>
      <c r="AO13" s="1">
        <v>26</v>
      </c>
      <c r="AP13" s="1">
        <v>18</v>
      </c>
      <c r="AQ13" s="1">
        <v>117</v>
      </c>
      <c r="AR13" s="1">
        <v>0</v>
      </c>
      <c r="AS13" s="1">
        <v>196</v>
      </c>
      <c r="AT13" s="1">
        <v>8</v>
      </c>
      <c r="AU13" s="1">
        <v>42</v>
      </c>
      <c r="AV13" s="1">
        <v>4</v>
      </c>
      <c r="AW13" s="1">
        <v>0</v>
      </c>
      <c r="AX13" s="1">
        <v>0</v>
      </c>
      <c r="AY13" s="1">
        <v>300</v>
      </c>
      <c r="AZ13" s="1">
        <v>8</v>
      </c>
      <c r="BA13" s="1">
        <v>1917</v>
      </c>
      <c r="BB13" s="1">
        <v>445</v>
      </c>
      <c r="BC13" s="1">
        <v>322</v>
      </c>
      <c r="BD13" s="1">
        <v>22</v>
      </c>
      <c r="BE13" s="1">
        <v>142</v>
      </c>
      <c r="BF13" s="1">
        <v>27</v>
      </c>
      <c r="BG13" s="1">
        <v>260</v>
      </c>
      <c r="BH13" s="1">
        <v>0</v>
      </c>
      <c r="BI13" s="1">
        <v>308</v>
      </c>
      <c r="BJ13" s="1">
        <v>0</v>
      </c>
      <c r="BK13" s="1">
        <v>8</v>
      </c>
      <c r="BL13" s="1">
        <v>3</v>
      </c>
      <c r="BM13" s="1">
        <v>15</v>
      </c>
      <c r="BN13" s="1">
        <v>0</v>
      </c>
      <c r="BO13" s="1">
        <v>8</v>
      </c>
      <c r="BP13" s="1">
        <v>4</v>
      </c>
      <c r="BQ13" s="1">
        <v>6</v>
      </c>
      <c r="BR13" s="1">
        <v>5</v>
      </c>
      <c r="BS13" s="1">
        <v>0</v>
      </c>
      <c r="BT13" s="1">
        <v>0</v>
      </c>
      <c r="BU13" s="1">
        <v>9</v>
      </c>
      <c r="BV13" s="1">
        <v>12</v>
      </c>
      <c r="BW13" s="1">
        <v>0</v>
      </c>
      <c r="BX13" s="1">
        <v>1576</v>
      </c>
      <c r="BY13" s="1">
        <v>0</v>
      </c>
      <c r="BZ13" s="1">
        <v>9</v>
      </c>
      <c r="CA13" s="1">
        <v>33</v>
      </c>
      <c r="CB13" s="1">
        <v>31</v>
      </c>
      <c r="CC13" s="1">
        <v>0</v>
      </c>
      <c r="CD13" s="1">
        <v>4</v>
      </c>
      <c r="CE13" s="1">
        <v>7</v>
      </c>
      <c r="CF13" s="1">
        <v>39</v>
      </c>
      <c r="CG13" s="1">
        <v>5</v>
      </c>
      <c r="CH13" s="1">
        <v>0</v>
      </c>
      <c r="CI13" s="1">
        <v>176</v>
      </c>
      <c r="CJ13" s="1">
        <v>98</v>
      </c>
      <c r="CK13" s="1">
        <v>1303</v>
      </c>
      <c r="CL13" s="1">
        <v>8</v>
      </c>
      <c r="CM13" s="1">
        <v>0</v>
      </c>
      <c r="CN13" s="1">
        <v>4</v>
      </c>
      <c r="CO13" s="1">
        <v>34</v>
      </c>
      <c r="CP13" s="1">
        <v>13</v>
      </c>
      <c r="CQ13" s="1">
        <v>3</v>
      </c>
      <c r="CR13" s="1">
        <v>129</v>
      </c>
      <c r="CS13" s="1">
        <v>8</v>
      </c>
      <c r="CT13" s="1">
        <v>16</v>
      </c>
      <c r="CU13" s="1">
        <v>185</v>
      </c>
      <c r="CV13" s="1">
        <v>20</v>
      </c>
      <c r="CW13" s="1">
        <v>4</v>
      </c>
      <c r="CX13" s="1">
        <v>8</v>
      </c>
      <c r="CY13" s="1">
        <v>19</v>
      </c>
      <c r="CZ13" s="1">
        <v>48</v>
      </c>
      <c r="DA13" s="1">
        <v>0</v>
      </c>
      <c r="DB13" s="1">
        <v>5</v>
      </c>
      <c r="DC13" s="1">
        <v>0</v>
      </c>
      <c r="DD13" s="1">
        <v>72</v>
      </c>
      <c r="DE13" s="1">
        <v>127</v>
      </c>
      <c r="DF13" s="1">
        <v>10</v>
      </c>
      <c r="DG13" s="1">
        <v>0</v>
      </c>
      <c r="DH13" s="1">
        <v>0</v>
      </c>
      <c r="DI13" s="1">
        <v>401</v>
      </c>
      <c r="DJ13" s="1">
        <v>5</v>
      </c>
      <c r="DK13" s="1">
        <v>0</v>
      </c>
      <c r="DL13" s="1">
        <v>11</v>
      </c>
      <c r="DM13" s="1">
        <v>0</v>
      </c>
      <c r="DN13" s="1">
        <v>199</v>
      </c>
      <c r="DO13" s="1">
        <v>295</v>
      </c>
      <c r="DP13" s="1">
        <v>0</v>
      </c>
      <c r="DQ13" s="1">
        <v>38</v>
      </c>
      <c r="DR13" s="1">
        <v>356</v>
      </c>
      <c r="DS13" s="1">
        <v>5</v>
      </c>
      <c r="DT13" s="1">
        <v>26</v>
      </c>
      <c r="DU13" s="1">
        <v>18</v>
      </c>
      <c r="DV13" s="1">
        <v>8</v>
      </c>
      <c r="DW13" s="1">
        <v>176</v>
      </c>
      <c r="DX13" s="1">
        <v>5</v>
      </c>
      <c r="DY13" s="1">
        <v>179</v>
      </c>
      <c r="DZ13" s="1">
        <v>5</v>
      </c>
      <c r="EA13" s="1">
        <v>8</v>
      </c>
      <c r="EB13" s="1">
        <v>0</v>
      </c>
      <c r="EC13" s="1">
        <v>52</v>
      </c>
      <c r="ED13" s="1">
        <v>47</v>
      </c>
      <c r="EE13" s="1">
        <v>5</v>
      </c>
      <c r="EF13" s="1">
        <v>18</v>
      </c>
      <c r="EG13" s="1">
        <v>0</v>
      </c>
      <c r="EH13" s="1">
        <v>369</v>
      </c>
      <c r="EI13" s="1">
        <v>5</v>
      </c>
      <c r="EJ13" s="1">
        <v>0</v>
      </c>
      <c r="EK13" s="1">
        <v>27</v>
      </c>
      <c r="EL13" s="1">
        <v>555</v>
      </c>
      <c r="EM13" s="1">
        <v>26</v>
      </c>
      <c r="EN13" s="1">
        <v>0</v>
      </c>
      <c r="EO13" s="1">
        <v>4</v>
      </c>
      <c r="EP13" s="1">
        <v>29</v>
      </c>
      <c r="EQ13" s="1">
        <v>21464</v>
      </c>
    </row>
    <row r="14" spans="1:147" x14ac:dyDescent="0.35">
      <c r="A14" s="1">
        <v>10</v>
      </c>
      <c r="B14" s="1" t="s">
        <v>143</v>
      </c>
      <c r="C14" s="1">
        <v>394</v>
      </c>
      <c r="D14" s="1">
        <v>20</v>
      </c>
      <c r="E14" s="1">
        <v>0</v>
      </c>
      <c r="F14" s="1">
        <v>21</v>
      </c>
      <c r="G14" s="1">
        <v>27</v>
      </c>
      <c r="H14" s="1">
        <v>4</v>
      </c>
      <c r="I14" s="1">
        <v>4</v>
      </c>
      <c r="J14" s="1">
        <v>178</v>
      </c>
      <c r="K14" s="1">
        <v>0</v>
      </c>
      <c r="L14" s="1">
        <v>3</v>
      </c>
      <c r="M14" s="1">
        <v>21</v>
      </c>
      <c r="N14" s="1">
        <v>44</v>
      </c>
      <c r="O14" s="1">
        <v>9</v>
      </c>
      <c r="P14" s="1">
        <v>41</v>
      </c>
      <c r="Q14" s="1">
        <v>0</v>
      </c>
      <c r="R14" s="1">
        <v>4</v>
      </c>
      <c r="S14" s="1">
        <v>12</v>
      </c>
      <c r="T14" s="1">
        <v>30</v>
      </c>
      <c r="U14" s="1">
        <v>8</v>
      </c>
      <c r="V14" s="1">
        <v>42</v>
      </c>
      <c r="W14" s="1">
        <v>119</v>
      </c>
      <c r="X14" s="1">
        <v>1088</v>
      </c>
      <c r="Y14" s="1">
        <v>144</v>
      </c>
      <c r="Z14" s="1">
        <v>28</v>
      </c>
      <c r="AA14" s="1">
        <v>7</v>
      </c>
      <c r="AB14" s="1">
        <v>89</v>
      </c>
      <c r="AC14" s="1">
        <v>40</v>
      </c>
      <c r="AD14" s="1">
        <v>6</v>
      </c>
      <c r="AE14" s="1">
        <v>40</v>
      </c>
      <c r="AF14" s="1">
        <v>6</v>
      </c>
      <c r="AG14" s="1">
        <v>8</v>
      </c>
      <c r="AH14" s="1">
        <v>6</v>
      </c>
      <c r="AI14" s="1">
        <v>87</v>
      </c>
      <c r="AJ14" s="1">
        <v>33</v>
      </c>
      <c r="AK14" s="1">
        <v>499</v>
      </c>
      <c r="AL14" s="1">
        <v>234</v>
      </c>
      <c r="AM14" s="1">
        <v>6</v>
      </c>
      <c r="AN14" s="1">
        <v>313</v>
      </c>
      <c r="AO14" s="1">
        <v>186</v>
      </c>
      <c r="AP14" s="1">
        <v>13</v>
      </c>
      <c r="AQ14" s="1">
        <v>38</v>
      </c>
      <c r="AR14" s="1">
        <v>8</v>
      </c>
      <c r="AS14" s="1">
        <v>107</v>
      </c>
      <c r="AT14" s="1">
        <v>38</v>
      </c>
      <c r="AU14" s="1">
        <v>64</v>
      </c>
      <c r="AV14" s="1">
        <v>0</v>
      </c>
      <c r="AW14" s="1">
        <v>0</v>
      </c>
      <c r="AX14" s="1">
        <v>19</v>
      </c>
      <c r="AY14" s="1">
        <v>65</v>
      </c>
      <c r="AZ14" s="1">
        <v>5</v>
      </c>
      <c r="BA14" s="1">
        <v>5029</v>
      </c>
      <c r="BB14" s="1">
        <v>230</v>
      </c>
      <c r="BC14" s="1">
        <v>287</v>
      </c>
      <c r="BD14" s="1">
        <v>981</v>
      </c>
      <c r="BE14" s="1">
        <v>78</v>
      </c>
      <c r="BF14" s="1">
        <v>0</v>
      </c>
      <c r="BG14" s="1">
        <v>554</v>
      </c>
      <c r="BH14" s="1">
        <v>5</v>
      </c>
      <c r="BI14" s="1">
        <v>93</v>
      </c>
      <c r="BJ14" s="1">
        <v>0</v>
      </c>
      <c r="BK14" s="1">
        <v>25</v>
      </c>
      <c r="BL14" s="1">
        <v>4</v>
      </c>
      <c r="BM14" s="1">
        <v>62</v>
      </c>
      <c r="BN14" s="1">
        <v>15</v>
      </c>
      <c r="BO14" s="1">
        <v>15</v>
      </c>
      <c r="BP14" s="1">
        <v>22</v>
      </c>
      <c r="BQ14" s="1">
        <v>0</v>
      </c>
      <c r="BR14" s="1">
        <v>76</v>
      </c>
      <c r="BS14" s="1">
        <v>26</v>
      </c>
      <c r="BT14" s="1">
        <v>3</v>
      </c>
      <c r="BU14" s="1">
        <v>5</v>
      </c>
      <c r="BV14" s="1">
        <v>6</v>
      </c>
      <c r="BW14" s="1">
        <v>0</v>
      </c>
      <c r="BX14" s="1">
        <v>647</v>
      </c>
      <c r="BY14" s="1">
        <v>0</v>
      </c>
      <c r="BZ14" s="1">
        <v>544</v>
      </c>
      <c r="CA14" s="1">
        <v>41</v>
      </c>
      <c r="CB14" s="1">
        <v>9</v>
      </c>
      <c r="CC14" s="1">
        <v>0</v>
      </c>
      <c r="CD14" s="1">
        <v>5</v>
      </c>
      <c r="CE14" s="1">
        <v>6</v>
      </c>
      <c r="CF14" s="1">
        <v>1306</v>
      </c>
      <c r="CG14" s="1">
        <v>0</v>
      </c>
      <c r="CH14" s="1">
        <v>0</v>
      </c>
      <c r="CI14" s="1">
        <v>923</v>
      </c>
      <c r="CJ14" s="1">
        <v>35</v>
      </c>
      <c r="CK14" s="1">
        <v>2117</v>
      </c>
      <c r="CL14" s="1">
        <v>61</v>
      </c>
      <c r="CM14" s="1">
        <v>9</v>
      </c>
      <c r="CN14" s="1">
        <v>146</v>
      </c>
      <c r="CO14" s="1">
        <v>26</v>
      </c>
      <c r="CP14" s="1">
        <v>6</v>
      </c>
      <c r="CQ14" s="1">
        <v>0</v>
      </c>
      <c r="CR14" s="1">
        <v>1229</v>
      </c>
      <c r="CS14" s="1">
        <v>28</v>
      </c>
      <c r="CT14" s="1">
        <v>11</v>
      </c>
      <c r="CU14" s="1">
        <v>1455</v>
      </c>
      <c r="CV14" s="1">
        <v>40</v>
      </c>
      <c r="CW14" s="1">
        <v>28</v>
      </c>
      <c r="CX14" s="1">
        <v>8</v>
      </c>
      <c r="CY14" s="1">
        <v>25</v>
      </c>
      <c r="CZ14" s="1">
        <v>30</v>
      </c>
      <c r="DA14" s="1">
        <v>9</v>
      </c>
      <c r="DB14" s="1">
        <v>615</v>
      </c>
      <c r="DC14" s="1">
        <v>10</v>
      </c>
      <c r="DD14" s="1">
        <v>37</v>
      </c>
      <c r="DE14" s="1">
        <v>131</v>
      </c>
      <c r="DF14" s="1">
        <v>50</v>
      </c>
      <c r="DG14" s="1">
        <v>0</v>
      </c>
      <c r="DH14" s="1">
        <v>13</v>
      </c>
      <c r="DI14" s="1">
        <v>102</v>
      </c>
      <c r="DJ14" s="1">
        <v>6</v>
      </c>
      <c r="DK14" s="1">
        <v>6</v>
      </c>
      <c r="DL14" s="1">
        <v>0</v>
      </c>
      <c r="DM14" s="1">
        <v>98</v>
      </c>
      <c r="DN14" s="1">
        <v>75</v>
      </c>
      <c r="DO14" s="1">
        <v>78</v>
      </c>
      <c r="DP14" s="1">
        <v>52</v>
      </c>
      <c r="DQ14" s="1">
        <v>30</v>
      </c>
      <c r="DR14" s="1">
        <v>771</v>
      </c>
      <c r="DS14" s="1">
        <v>145</v>
      </c>
      <c r="DT14" s="1">
        <v>17</v>
      </c>
      <c r="DU14" s="1">
        <v>11</v>
      </c>
      <c r="DV14" s="1">
        <v>96</v>
      </c>
      <c r="DW14" s="1">
        <v>80</v>
      </c>
      <c r="DX14" s="1">
        <v>0</v>
      </c>
      <c r="DY14" s="1">
        <v>179</v>
      </c>
      <c r="DZ14" s="1">
        <v>22</v>
      </c>
      <c r="EA14" s="1">
        <v>114</v>
      </c>
      <c r="EB14" s="1">
        <v>0</v>
      </c>
      <c r="EC14" s="1">
        <v>86</v>
      </c>
      <c r="ED14" s="1">
        <v>28</v>
      </c>
      <c r="EE14" s="1">
        <v>36</v>
      </c>
      <c r="EF14" s="1">
        <v>16</v>
      </c>
      <c r="EG14" s="1">
        <v>14</v>
      </c>
      <c r="EH14" s="1">
        <v>98</v>
      </c>
      <c r="EI14" s="1">
        <v>0</v>
      </c>
      <c r="EJ14" s="1">
        <v>0</v>
      </c>
      <c r="EK14" s="1">
        <v>7</v>
      </c>
      <c r="EL14" s="1">
        <v>5990</v>
      </c>
      <c r="EM14" s="1">
        <v>8</v>
      </c>
      <c r="EN14" s="1">
        <v>0</v>
      </c>
      <c r="EO14" s="1">
        <v>0</v>
      </c>
      <c r="EP14" s="1">
        <v>22</v>
      </c>
      <c r="EQ14" s="1">
        <v>31685</v>
      </c>
    </row>
    <row r="15" spans="1:147" x14ac:dyDescent="0.35">
      <c r="A15" s="1">
        <v>11</v>
      </c>
      <c r="B15" s="1" t="s">
        <v>144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34</v>
      </c>
      <c r="AL15" s="1">
        <v>0</v>
      </c>
      <c r="AM15" s="1">
        <v>0</v>
      </c>
      <c r="AN15" s="1">
        <v>0</v>
      </c>
      <c r="AO15" s="1">
        <v>9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3</v>
      </c>
      <c r="AZ15" s="1">
        <v>0</v>
      </c>
      <c r="BA15" s="1">
        <v>22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3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10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12</v>
      </c>
      <c r="CJ15" s="1">
        <v>5</v>
      </c>
      <c r="CK15" s="1">
        <v>35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15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">
        <v>0</v>
      </c>
      <c r="DC15" s="1">
        <v>0</v>
      </c>
      <c r="DD15" s="1">
        <v>0</v>
      </c>
      <c r="DE15" s="1">
        <v>4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0</v>
      </c>
      <c r="DM15" s="1">
        <v>0</v>
      </c>
      <c r="DN15" s="1">
        <v>6</v>
      </c>
      <c r="DO15" s="1">
        <v>0</v>
      </c>
      <c r="DP15" s="1">
        <v>0</v>
      </c>
      <c r="DQ15" s="1">
        <v>0</v>
      </c>
      <c r="DR15" s="1">
        <v>0</v>
      </c>
      <c r="DS15" s="1">
        <v>0</v>
      </c>
      <c r="DT15" s="1">
        <v>0</v>
      </c>
      <c r="DU15" s="1">
        <v>0</v>
      </c>
      <c r="DV15" s="1">
        <v>0</v>
      </c>
      <c r="DW15" s="1">
        <v>3</v>
      </c>
      <c r="DX15" s="1">
        <v>0</v>
      </c>
      <c r="DY15" s="1">
        <v>0</v>
      </c>
      <c r="DZ15" s="1">
        <v>4</v>
      </c>
      <c r="EA15" s="1">
        <v>0</v>
      </c>
      <c r="EB15" s="1">
        <v>0</v>
      </c>
      <c r="EC15" s="1">
        <v>0</v>
      </c>
      <c r="ED15" s="1">
        <v>0</v>
      </c>
      <c r="EE15" s="1">
        <v>0</v>
      </c>
      <c r="EF15" s="1">
        <v>0</v>
      </c>
      <c r="EG15" s="1">
        <v>0</v>
      </c>
      <c r="EH15" s="1">
        <v>8</v>
      </c>
      <c r="EI15" s="1">
        <v>0</v>
      </c>
      <c r="EJ15" s="1">
        <v>0</v>
      </c>
      <c r="EK15" s="1">
        <v>0</v>
      </c>
      <c r="EL15" s="1">
        <v>0</v>
      </c>
      <c r="EM15" s="1">
        <v>4</v>
      </c>
      <c r="EN15" s="1">
        <v>0</v>
      </c>
      <c r="EO15" s="1">
        <v>0</v>
      </c>
      <c r="EP15" s="1">
        <v>0</v>
      </c>
      <c r="EQ15" s="1">
        <v>193</v>
      </c>
    </row>
    <row r="16" spans="1:147" x14ac:dyDescent="0.35">
      <c r="A16" s="1">
        <v>12</v>
      </c>
      <c r="B16" s="1" t="s">
        <v>145</v>
      </c>
      <c r="C16" s="1">
        <v>0</v>
      </c>
      <c r="D16" s="1">
        <v>0</v>
      </c>
      <c r="E16" s="1">
        <v>0</v>
      </c>
      <c r="F16" s="1">
        <v>6</v>
      </c>
      <c r="G16" s="1">
        <v>0</v>
      </c>
      <c r="H16" s="1">
        <v>0</v>
      </c>
      <c r="I16" s="1">
        <v>0</v>
      </c>
      <c r="J16" s="1">
        <v>11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7</v>
      </c>
      <c r="Q16" s="1">
        <v>0</v>
      </c>
      <c r="R16" s="1">
        <v>4</v>
      </c>
      <c r="S16" s="1">
        <v>0</v>
      </c>
      <c r="T16" s="1">
        <v>3</v>
      </c>
      <c r="U16" s="1">
        <v>0</v>
      </c>
      <c r="V16" s="1">
        <v>16</v>
      </c>
      <c r="W16" s="1">
        <v>0</v>
      </c>
      <c r="X16" s="1">
        <v>37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3</v>
      </c>
      <c r="AH16" s="1">
        <v>0</v>
      </c>
      <c r="AI16" s="1">
        <v>6</v>
      </c>
      <c r="AJ16" s="1">
        <v>0</v>
      </c>
      <c r="AK16" s="1">
        <v>200</v>
      </c>
      <c r="AL16" s="1">
        <v>0</v>
      </c>
      <c r="AM16" s="1">
        <v>0</v>
      </c>
      <c r="AN16" s="1">
        <v>0</v>
      </c>
      <c r="AO16" s="1">
        <v>11</v>
      </c>
      <c r="AP16" s="1">
        <v>0</v>
      </c>
      <c r="AQ16" s="1">
        <v>10</v>
      </c>
      <c r="AR16" s="1">
        <v>0</v>
      </c>
      <c r="AS16" s="1">
        <v>17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4</v>
      </c>
      <c r="AZ16" s="1">
        <v>0</v>
      </c>
      <c r="BA16" s="1">
        <v>87</v>
      </c>
      <c r="BB16" s="1">
        <v>8</v>
      </c>
      <c r="BC16" s="1">
        <v>5</v>
      </c>
      <c r="BD16" s="1">
        <v>0</v>
      </c>
      <c r="BE16" s="1">
        <v>16</v>
      </c>
      <c r="BF16" s="1">
        <v>0</v>
      </c>
      <c r="BG16" s="1">
        <v>13</v>
      </c>
      <c r="BH16" s="1">
        <v>0</v>
      </c>
      <c r="BI16" s="1">
        <v>7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6</v>
      </c>
      <c r="BP16" s="1">
        <v>7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50</v>
      </c>
      <c r="BY16" s="1">
        <v>0</v>
      </c>
      <c r="BZ16" s="1">
        <v>3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0</v>
      </c>
      <c r="CG16" s="1">
        <v>3</v>
      </c>
      <c r="CH16" s="1">
        <v>0</v>
      </c>
      <c r="CI16" s="1">
        <v>33</v>
      </c>
      <c r="CJ16" s="1">
        <v>20</v>
      </c>
      <c r="CK16" s="1">
        <v>287</v>
      </c>
      <c r="CL16" s="1">
        <v>4</v>
      </c>
      <c r="CM16" s="1">
        <v>0</v>
      </c>
      <c r="CN16" s="1">
        <v>0</v>
      </c>
      <c r="CO16" s="1">
        <v>4</v>
      </c>
      <c r="CP16" s="1">
        <v>3</v>
      </c>
      <c r="CQ16" s="1">
        <v>0</v>
      </c>
      <c r="CR16" s="1">
        <v>10</v>
      </c>
      <c r="CS16" s="1">
        <v>0</v>
      </c>
      <c r="CT16" s="1">
        <v>0</v>
      </c>
      <c r="CU16" s="1">
        <v>174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0</v>
      </c>
      <c r="DB16" s="1">
        <v>0</v>
      </c>
      <c r="DC16" s="1">
        <v>0</v>
      </c>
      <c r="DD16" s="1">
        <v>0</v>
      </c>
      <c r="DE16" s="1">
        <v>41</v>
      </c>
      <c r="DF16" s="1">
        <v>0</v>
      </c>
      <c r="DG16" s="1">
        <v>0</v>
      </c>
      <c r="DH16" s="1">
        <v>0</v>
      </c>
      <c r="DI16" s="1">
        <v>0</v>
      </c>
      <c r="DJ16" s="1">
        <v>0</v>
      </c>
      <c r="DK16" s="1">
        <v>0</v>
      </c>
      <c r="DL16" s="1">
        <v>0</v>
      </c>
      <c r="DM16" s="1">
        <v>0</v>
      </c>
      <c r="DN16" s="1">
        <v>12</v>
      </c>
      <c r="DO16" s="1">
        <v>11</v>
      </c>
      <c r="DP16" s="1">
        <v>0</v>
      </c>
      <c r="DQ16" s="1">
        <v>0</v>
      </c>
      <c r="DR16" s="1">
        <v>40</v>
      </c>
      <c r="DS16" s="1">
        <v>0</v>
      </c>
      <c r="DT16" s="1">
        <v>3</v>
      </c>
      <c r="DU16" s="1">
        <v>0</v>
      </c>
      <c r="DV16" s="1">
        <v>0</v>
      </c>
      <c r="DW16" s="1">
        <v>10</v>
      </c>
      <c r="DX16" s="1">
        <v>0</v>
      </c>
      <c r="DY16" s="1">
        <v>39</v>
      </c>
      <c r="DZ16" s="1">
        <v>0</v>
      </c>
      <c r="EA16" s="1">
        <v>3</v>
      </c>
      <c r="EB16" s="1">
        <v>0</v>
      </c>
      <c r="EC16" s="1">
        <v>0</v>
      </c>
      <c r="ED16" s="1">
        <v>0</v>
      </c>
      <c r="EE16" s="1">
        <v>0</v>
      </c>
      <c r="EF16" s="1">
        <v>0</v>
      </c>
      <c r="EG16" s="1">
        <v>0</v>
      </c>
      <c r="EH16" s="1">
        <v>25</v>
      </c>
      <c r="EI16" s="1">
        <v>0</v>
      </c>
      <c r="EJ16" s="1">
        <v>0</v>
      </c>
      <c r="EK16" s="1">
        <v>0</v>
      </c>
      <c r="EL16" s="1">
        <v>16</v>
      </c>
      <c r="EM16" s="1">
        <v>7</v>
      </c>
      <c r="EN16" s="1">
        <v>0</v>
      </c>
      <c r="EO16" s="1">
        <v>4</v>
      </c>
      <c r="EP16" s="1">
        <v>8</v>
      </c>
      <c r="EQ16" s="1">
        <v>1427</v>
      </c>
    </row>
    <row r="17" spans="1:147" x14ac:dyDescent="0.35">
      <c r="A17" s="1">
        <v>13</v>
      </c>
      <c r="B17" s="1" t="s">
        <v>146</v>
      </c>
      <c r="C17" s="1">
        <v>125</v>
      </c>
      <c r="D17" s="1">
        <v>4</v>
      </c>
      <c r="E17" s="1">
        <v>0</v>
      </c>
      <c r="F17" s="1">
        <v>23</v>
      </c>
      <c r="G17" s="1">
        <v>18</v>
      </c>
      <c r="H17" s="1">
        <v>0</v>
      </c>
      <c r="I17" s="1">
        <v>5</v>
      </c>
      <c r="J17" s="1">
        <v>47</v>
      </c>
      <c r="K17" s="1">
        <v>0</v>
      </c>
      <c r="L17" s="1">
        <v>7</v>
      </c>
      <c r="M17" s="1">
        <v>0</v>
      </c>
      <c r="N17" s="1">
        <v>5</v>
      </c>
      <c r="O17" s="1">
        <v>3</v>
      </c>
      <c r="P17" s="1">
        <v>23</v>
      </c>
      <c r="Q17" s="1">
        <v>3</v>
      </c>
      <c r="R17" s="1">
        <v>7</v>
      </c>
      <c r="S17" s="1">
        <v>0</v>
      </c>
      <c r="T17" s="1">
        <v>49</v>
      </c>
      <c r="U17" s="1">
        <v>0</v>
      </c>
      <c r="V17" s="1">
        <v>60</v>
      </c>
      <c r="W17" s="1">
        <v>30</v>
      </c>
      <c r="X17" s="1">
        <v>429</v>
      </c>
      <c r="Y17" s="1">
        <v>16</v>
      </c>
      <c r="Z17" s="1">
        <v>0</v>
      </c>
      <c r="AA17" s="1">
        <v>0</v>
      </c>
      <c r="AB17" s="1">
        <v>45</v>
      </c>
      <c r="AC17" s="1">
        <v>11</v>
      </c>
      <c r="AD17" s="1">
        <v>0</v>
      </c>
      <c r="AE17" s="1">
        <v>3</v>
      </c>
      <c r="AF17" s="1">
        <v>6</v>
      </c>
      <c r="AG17" s="1">
        <v>11</v>
      </c>
      <c r="AH17" s="1">
        <v>0</v>
      </c>
      <c r="AI17" s="1">
        <v>33</v>
      </c>
      <c r="AJ17" s="1">
        <v>4</v>
      </c>
      <c r="AK17" s="1">
        <v>1274</v>
      </c>
      <c r="AL17" s="1">
        <v>0</v>
      </c>
      <c r="AM17" s="1">
        <v>3</v>
      </c>
      <c r="AN17" s="1">
        <v>37</v>
      </c>
      <c r="AO17" s="1">
        <v>76</v>
      </c>
      <c r="AP17" s="1">
        <v>5</v>
      </c>
      <c r="AQ17" s="1">
        <v>19</v>
      </c>
      <c r="AR17" s="1">
        <v>0</v>
      </c>
      <c r="AS17" s="1">
        <v>115</v>
      </c>
      <c r="AT17" s="1">
        <v>5</v>
      </c>
      <c r="AU17" s="1">
        <v>20</v>
      </c>
      <c r="AV17" s="1">
        <v>0</v>
      </c>
      <c r="AW17" s="1">
        <v>0</v>
      </c>
      <c r="AX17" s="1">
        <v>0</v>
      </c>
      <c r="AY17" s="1">
        <v>28</v>
      </c>
      <c r="AZ17" s="1">
        <v>6</v>
      </c>
      <c r="BA17" s="1">
        <v>2488</v>
      </c>
      <c r="BB17" s="1">
        <v>114</v>
      </c>
      <c r="BC17" s="1">
        <v>40</v>
      </c>
      <c r="BD17" s="1">
        <v>30</v>
      </c>
      <c r="BE17" s="1">
        <v>93</v>
      </c>
      <c r="BF17" s="1">
        <v>3</v>
      </c>
      <c r="BG17" s="1">
        <v>103</v>
      </c>
      <c r="BH17" s="1">
        <v>0</v>
      </c>
      <c r="BI17" s="1">
        <v>59</v>
      </c>
      <c r="BJ17" s="1">
        <v>0</v>
      </c>
      <c r="BK17" s="1">
        <v>6</v>
      </c>
      <c r="BL17" s="1">
        <v>0</v>
      </c>
      <c r="BM17" s="1">
        <v>40</v>
      </c>
      <c r="BN17" s="1">
        <v>0</v>
      </c>
      <c r="BO17" s="1">
        <v>11</v>
      </c>
      <c r="BP17" s="1">
        <v>0</v>
      </c>
      <c r="BQ17" s="1">
        <v>0</v>
      </c>
      <c r="BR17" s="1">
        <v>4</v>
      </c>
      <c r="BS17" s="1">
        <v>0</v>
      </c>
      <c r="BT17" s="1">
        <v>0</v>
      </c>
      <c r="BU17" s="1">
        <v>7</v>
      </c>
      <c r="BV17" s="1">
        <v>0</v>
      </c>
      <c r="BW17" s="1">
        <v>4</v>
      </c>
      <c r="BX17" s="1">
        <v>218</v>
      </c>
      <c r="BY17" s="1">
        <v>0</v>
      </c>
      <c r="BZ17" s="1">
        <v>13</v>
      </c>
      <c r="CA17" s="1">
        <v>87</v>
      </c>
      <c r="CB17" s="1">
        <v>0</v>
      </c>
      <c r="CC17" s="1">
        <v>0</v>
      </c>
      <c r="CD17" s="1">
        <v>0</v>
      </c>
      <c r="CE17" s="1">
        <v>0</v>
      </c>
      <c r="CF17" s="1">
        <v>245</v>
      </c>
      <c r="CG17" s="1">
        <v>0</v>
      </c>
      <c r="CH17" s="1">
        <v>0</v>
      </c>
      <c r="CI17" s="1">
        <v>63</v>
      </c>
      <c r="CJ17" s="1">
        <v>122</v>
      </c>
      <c r="CK17" s="1">
        <v>1459</v>
      </c>
      <c r="CL17" s="1">
        <v>35</v>
      </c>
      <c r="CM17" s="1">
        <v>0</v>
      </c>
      <c r="CN17" s="1">
        <v>10</v>
      </c>
      <c r="CO17" s="1">
        <v>52</v>
      </c>
      <c r="CP17" s="1">
        <v>8</v>
      </c>
      <c r="CQ17" s="1">
        <v>9</v>
      </c>
      <c r="CR17" s="1">
        <v>262</v>
      </c>
      <c r="CS17" s="1">
        <v>5</v>
      </c>
      <c r="CT17" s="1">
        <v>6</v>
      </c>
      <c r="CU17" s="1">
        <v>365</v>
      </c>
      <c r="CV17" s="1">
        <v>10</v>
      </c>
      <c r="CW17" s="1">
        <v>4</v>
      </c>
      <c r="CX17" s="1">
        <v>4</v>
      </c>
      <c r="CY17" s="1">
        <v>30</v>
      </c>
      <c r="CZ17" s="1">
        <v>15</v>
      </c>
      <c r="DA17" s="1">
        <v>0</v>
      </c>
      <c r="DB17" s="1">
        <v>90</v>
      </c>
      <c r="DC17" s="1">
        <v>0</v>
      </c>
      <c r="DD17" s="1">
        <v>17</v>
      </c>
      <c r="DE17" s="1">
        <v>237</v>
      </c>
      <c r="DF17" s="1">
        <v>9</v>
      </c>
      <c r="DG17" s="1">
        <v>3</v>
      </c>
      <c r="DH17" s="1">
        <v>3</v>
      </c>
      <c r="DI17" s="1">
        <v>60</v>
      </c>
      <c r="DJ17" s="1">
        <v>4</v>
      </c>
      <c r="DK17" s="1">
        <v>3</v>
      </c>
      <c r="DL17" s="1">
        <v>0</v>
      </c>
      <c r="DM17" s="1">
        <v>0</v>
      </c>
      <c r="DN17" s="1">
        <v>159</v>
      </c>
      <c r="DO17" s="1">
        <v>59</v>
      </c>
      <c r="DP17" s="1">
        <v>38</v>
      </c>
      <c r="DQ17" s="1">
        <v>12</v>
      </c>
      <c r="DR17" s="1">
        <v>915</v>
      </c>
      <c r="DS17" s="1">
        <v>14</v>
      </c>
      <c r="DT17" s="1">
        <v>18</v>
      </c>
      <c r="DU17" s="1">
        <v>11</v>
      </c>
      <c r="DV17" s="1">
        <v>16</v>
      </c>
      <c r="DW17" s="1">
        <v>101</v>
      </c>
      <c r="DX17" s="1">
        <v>0</v>
      </c>
      <c r="DY17" s="1">
        <v>103</v>
      </c>
      <c r="DZ17" s="1">
        <v>0</v>
      </c>
      <c r="EA17" s="1">
        <v>9</v>
      </c>
      <c r="EB17" s="1">
        <v>0</v>
      </c>
      <c r="EC17" s="1">
        <v>14</v>
      </c>
      <c r="ED17" s="1">
        <v>21</v>
      </c>
      <c r="EE17" s="1">
        <v>8</v>
      </c>
      <c r="EF17" s="1">
        <v>7</v>
      </c>
      <c r="EG17" s="1">
        <v>5</v>
      </c>
      <c r="EH17" s="1">
        <v>118</v>
      </c>
      <c r="EI17" s="1">
        <v>0</v>
      </c>
      <c r="EJ17" s="1">
        <v>0</v>
      </c>
      <c r="EK17" s="1">
        <v>0</v>
      </c>
      <c r="EL17" s="1">
        <v>62</v>
      </c>
      <c r="EM17" s="1">
        <v>41</v>
      </c>
      <c r="EN17" s="1">
        <v>0</v>
      </c>
      <c r="EO17" s="1">
        <v>0</v>
      </c>
      <c r="EP17" s="1">
        <v>64</v>
      </c>
      <c r="EQ17" s="1">
        <v>11815</v>
      </c>
    </row>
    <row r="18" spans="1:147" x14ac:dyDescent="0.35">
      <c r="A18" s="1">
        <v>14</v>
      </c>
      <c r="B18" s="1" t="s">
        <v>147</v>
      </c>
      <c r="C18" s="1">
        <v>6731</v>
      </c>
      <c r="D18" s="1">
        <v>29</v>
      </c>
      <c r="E18" s="1">
        <v>0</v>
      </c>
      <c r="F18" s="1">
        <v>26</v>
      </c>
      <c r="G18" s="1">
        <v>38</v>
      </c>
      <c r="H18" s="1">
        <v>0</v>
      </c>
      <c r="I18" s="1">
        <v>15</v>
      </c>
      <c r="J18" s="1">
        <v>144</v>
      </c>
      <c r="K18" s="1">
        <v>0</v>
      </c>
      <c r="L18" s="1">
        <v>11</v>
      </c>
      <c r="M18" s="1">
        <v>0</v>
      </c>
      <c r="N18" s="1">
        <v>51</v>
      </c>
      <c r="O18" s="1">
        <v>20</v>
      </c>
      <c r="P18" s="1">
        <v>51</v>
      </c>
      <c r="Q18" s="1">
        <v>13</v>
      </c>
      <c r="R18" s="1">
        <v>10</v>
      </c>
      <c r="S18" s="1">
        <v>3</v>
      </c>
      <c r="T18" s="1">
        <v>628</v>
      </c>
      <c r="U18" s="1">
        <v>0</v>
      </c>
      <c r="V18" s="1">
        <v>108</v>
      </c>
      <c r="W18" s="1">
        <v>207</v>
      </c>
      <c r="X18" s="1">
        <v>3379</v>
      </c>
      <c r="Y18" s="1">
        <v>55</v>
      </c>
      <c r="Z18" s="1">
        <v>7</v>
      </c>
      <c r="AA18" s="1">
        <v>0</v>
      </c>
      <c r="AB18" s="1">
        <v>541</v>
      </c>
      <c r="AC18" s="1">
        <v>48</v>
      </c>
      <c r="AD18" s="1">
        <v>0</v>
      </c>
      <c r="AE18" s="1">
        <v>8</v>
      </c>
      <c r="AF18" s="1">
        <v>6</v>
      </c>
      <c r="AG18" s="1">
        <v>29</v>
      </c>
      <c r="AH18" s="1">
        <v>3</v>
      </c>
      <c r="AI18" s="1">
        <v>167</v>
      </c>
      <c r="AJ18" s="1">
        <v>26</v>
      </c>
      <c r="AK18" s="1">
        <v>2564</v>
      </c>
      <c r="AL18" s="1">
        <v>11</v>
      </c>
      <c r="AM18" s="1">
        <v>12</v>
      </c>
      <c r="AN18" s="1">
        <v>77</v>
      </c>
      <c r="AO18" s="1">
        <v>504</v>
      </c>
      <c r="AP18" s="1">
        <v>3</v>
      </c>
      <c r="AQ18" s="1">
        <v>50</v>
      </c>
      <c r="AR18" s="1">
        <v>9</v>
      </c>
      <c r="AS18" s="1">
        <v>209</v>
      </c>
      <c r="AT18" s="1">
        <v>30</v>
      </c>
      <c r="AU18" s="1">
        <v>63</v>
      </c>
      <c r="AV18" s="1">
        <v>0</v>
      </c>
      <c r="AW18" s="1">
        <v>0</v>
      </c>
      <c r="AX18" s="1">
        <v>5</v>
      </c>
      <c r="AY18" s="1">
        <v>125</v>
      </c>
      <c r="AZ18" s="1">
        <v>37</v>
      </c>
      <c r="BA18" s="1">
        <v>11450</v>
      </c>
      <c r="BB18" s="1">
        <v>569</v>
      </c>
      <c r="BC18" s="1">
        <v>821</v>
      </c>
      <c r="BD18" s="1">
        <v>215</v>
      </c>
      <c r="BE18" s="1">
        <v>185</v>
      </c>
      <c r="BF18" s="1">
        <v>20</v>
      </c>
      <c r="BG18" s="1">
        <v>334</v>
      </c>
      <c r="BH18" s="1">
        <v>4</v>
      </c>
      <c r="BI18" s="1">
        <v>144</v>
      </c>
      <c r="BJ18" s="1">
        <v>0</v>
      </c>
      <c r="BK18" s="1">
        <v>18</v>
      </c>
      <c r="BL18" s="1">
        <v>9</v>
      </c>
      <c r="BM18" s="1">
        <v>283</v>
      </c>
      <c r="BN18" s="1">
        <v>10</v>
      </c>
      <c r="BO18" s="1">
        <v>38</v>
      </c>
      <c r="BP18" s="1">
        <v>28</v>
      </c>
      <c r="BQ18" s="1">
        <v>0</v>
      </c>
      <c r="BR18" s="1">
        <v>68</v>
      </c>
      <c r="BS18" s="1">
        <v>23</v>
      </c>
      <c r="BT18" s="1">
        <v>5</v>
      </c>
      <c r="BU18" s="1">
        <v>0</v>
      </c>
      <c r="BV18" s="1">
        <v>4</v>
      </c>
      <c r="BW18" s="1">
        <v>13</v>
      </c>
      <c r="BX18" s="1">
        <v>997</v>
      </c>
      <c r="BY18" s="1">
        <v>0</v>
      </c>
      <c r="BZ18" s="1">
        <v>43</v>
      </c>
      <c r="CA18" s="1">
        <v>382</v>
      </c>
      <c r="CB18" s="1">
        <v>9</v>
      </c>
      <c r="CC18" s="1">
        <v>0</v>
      </c>
      <c r="CD18" s="1">
        <v>3</v>
      </c>
      <c r="CE18" s="1">
        <v>0</v>
      </c>
      <c r="CF18" s="1">
        <v>123</v>
      </c>
      <c r="CG18" s="1">
        <v>0</v>
      </c>
      <c r="CH18" s="1">
        <v>13</v>
      </c>
      <c r="CI18" s="1">
        <v>353</v>
      </c>
      <c r="CJ18" s="1">
        <v>199</v>
      </c>
      <c r="CK18" s="1">
        <v>6296</v>
      </c>
      <c r="CL18" s="1">
        <v>110</v>
      </c>
      <c r="CM18" s="1">
        <v>17</v>
      </c>
      <c r="CN18" s="1">
        <v>42</v>
      </c>
      <c r="CO18" s="1">
        <v>108</v>
      </c>
      <c r="CP18" s="1">
        <v>11</v>
      </c>
      <c r="CQ18" s="1">
        <v>13</v>
      </c>
      <c r="CR18" s="1">
        <v>1818</v>
      </c>
      <c r="CS18" s="1">
        <v>10</v>
      </c>
      <c r="CT18" s="1">
        <v>20</v>
      </c>
      <c r="CU18" s="1">
        <v>1836</v>
      </c>
      <c r="CV18" s="1">
        <v>95</v>
      </c>
      <c r="CW18" s="1">
        <v>48</v>
      </c>
      <c r="CX18" s="1">
        <v>19</v>
      </c>
      <c r="CY18" s="1">
        <v>116</v>
      </c>
      <c r="CZ18" s="1">
        <v>42</v>
      </c>
      <c r="DA18" s="1">
        <v>6</v>
      </c>
      <c r="DB18" s="1">
        <v>1257</v>
      </c>
      <c r="DC18" s="1">
        <v>4</v>
      </c>
      <c r="DD18" s="1">
        <v>34</v>
      </c>
      <c r="DE18" s="1">
        <v>595</v>
      </c>
      <c r="DF18" s="1">
        <v>87</v>
      </c>
      <c r="DG18" s="1">
        <v>9</v>
      </c>
      <c r="DH18" s="1">
        <v>19</v>
      </c>
      <c r="DI18" s="1">
        <v>372</v>
      </c>
      <c r="DJ18" s="1">
        <v>3</v>
      </c>
      <c r="DK18" s="1">
        <v>4</v>
      </c>
      <c r="DL18" s="1">
        <v>0</v>
      </c>
      <c r="DM18" s="1">
        <v>21</v>
      </c>
      <c r="DN18" s="1">
        <v>459</v>
      </c>
      <c r="DO18" s="1">
        <v>319</v>
      </c>
      <c r="DP18" s="1">
        <v>77</v>
      </c>
      <c r="DQ18" s="1">
        <v>20</v>
      </c>
      <c r="DR18" s="1">
        <v>4721</v>
      </c>
      <c r="DS18" s="1">
        <v>70</v>
      </c>
      <c r="DT18" s="1">
        <v>11</v>
      </c>
      <c r="DU18" s="1">
        <v>16</v>
      </c>
      <c r="DV18" s="1">
        <v>143</v>
      </c>
      <c r="DW18" s="1">
        <v>197</v>
      </c>
      <c r="DX18" s="1">
        <v>6</v>
      </c>
      <c r="DY18" s="1">
        <v>354</v>
      </c>
      <c r="DZ18" s="1">
        <v>25</v>
      </c>
      <c r="EA18" s="1">
        <v>68</v>
      </c>
      <c r="EB18" s="1">
        <v>3</v>
      </c>
      <c r="EC18" s="1">
        <v>107</v>
      </c>
      <c r="ED18" s="1">
        <v>132</v>
      </c>
      <c r="EE18" s="1">
        <v>20</v>
      </c>
      <c r="EF18" s="1">
        <v>16</v>
      </c>
      <c r="EG18" s="1">
        <v>4</v>
      </c>
      <c r="EH18" s="1">
        <v>292</v>
      </c>
      <c r="EI18" s="1">
        <v>8</v>
      </c>
      <c r="EJ18" s="1">
        <v>0</v>
      </c>
      <c r="EK18" s="1">
        <v>26</v>
      </c>
      <c r="EL18" s="1">
        <v>479</v>
      </c>
      <c r="EM18" s="1">
        <v>68</v>
      </c>
      <c r="EN18" s="1">
        <v>8</v>
      </c>
      <c r="EO18" s="1">
        <v>26</v>
      </c>
      <c r="EP18" s="1">
        <v>250</v>
      </c>
      <c r="EQ18" s="1">
        <v>57297</v>
      </c>
    </row>
    <row r="19" spans="1:147" x14ac:dyDescent="0.35">
      <c r="A19" s="1">
        <v>15</v>
      </c>
      <c r="B19" s="1" t="s">
        <v>148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4</v>
      </c>
      <c r="U19" s="1">
        <v>0</v>
      </c>
      <c r="V19" s="1">
        <v>5</v>
      </c>
      <c r="W19" s="1">
        <v>0</v>
      </c>
      <c r="X19" s="1">
        <v>15</v>
      </c>
      <c r="Y19" s="1">
        <v>0</v>
      </c>
      <c r="Z19" s="1">
        <v>0</v>
      </c>
      <c r="AA19" s="1">
        <v>0</v>
      </c>
      <c r="AB19" s="1">
        <v>4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124</v>
      </c>
      <c r="AL19" s="1">
        <v>0</v>
      </c>
      <c r="AM19" s="1">
        <v>0</v>
      </c>
      <c r="AN19" s="1">
        <v>0</v>
      </c>
      <c r="AO19" s="1">
        <v>0</v>
      </c>
      <c r="AP19" s="1">
        <v>6</v>
      </c>
      <c r="AQ19" s="1">
        <v>0</v>
      </c>
      <c r="AR19" s="1">
        <v>0</v>
      </c>
      <c r="AS19" s="1">
        <v>5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18</v>
      </c>
      <c r="BB19" s="1">
        <v>0</v>
      </c>
      <c r="BC19" s="1">
        <v>0</v>
      </c>
      <c r="BD19" s="1">
        <v>0</v>
      </c>
      <c r="BE19" s="1">
        <v>4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4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29</v>
      </c>
      <c r="CJ19" s="1">
        <v>13</v>
      </c>
      <c r="CK19" s="1">
        <v>64</v>
      </c>
      <c r="CL19" s="1">
        <v>0</v>
      </c>
      <c r="CM19" s="1">
        <v>0</v>
      </c>
      <c r="CN19" s="1">
        <v>0</v>
      </c>
      <c r="CO19" s="1">
        <v>3</v>
      </c>
      <c r="CP19" s="1">
        <v>0</v>
      </c>
      <c r="CQ19" s="1">
        <v>0</v>
      </c>
      <c r="CR19" s="1">
        <v>5</v>
      </c>
      <c r="CS19" s="1">
        <v>0</v>
      </c>
      <c r="CT19" s="1">
        <v>0</v>
      </c>
      <c r="CU19" s="1">
        <v>44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0</v>
      </c>
      <c r="DB19" s="1">
        <v>0</v>
      </c>
      <c r="DC19" s="1">
        <v>0</v>
      </c>
      <c r="DD19" s="1">
        <v>0</v>
      </c>
      <c r="DE19" s="1">
        <v>17</v>
      </c>
      <c r="DF19" s="1">
        <v>0</v>
      </c>
      <c r="DG19" s="1">
        <v>0</v>
      </c>
      <c r="DH19" s="1">
        <v>0</v>
      </c>
      <c r="DI19" s="1">
        <v>4</v>
      </c>
      <c r="DJ19" s="1">
        <v>0</v>
      </c>
      <c r="DK19" s="1">
        <v>0</v>
      </c>
      <c r="DL19" s="1">
        <v>0</v>
      </c>
      <c r="DM19" s="1">
        <v>0</v>
      </c>
      <c r="DN19" s="1">
        <v>3</v>
      </c>
      <c r="DO19" s="1">
        <v>0</v>
      </c>
      <c r="DP19" s="1">
        <v>0</v>
      </c>
      <c r="DQ19" s="1">
        <v>0</v>
      </c>
      <c r="DR19" s="1">
        <v>9</v>
      </c>
      <c r="DS19" s="1">
        <v>0</v>
      </c>
      <c r="DT19" s="1">
        <v>0</v>
      </c>
      <c r="DU19" s="1">
        <v>0</v>
      </c>
      <c r="DV19" s="1">
        <v>0</v>
      </c>
      <c r="DW19" s="1">
        <v>0</v>
      </c>
      <c r="DX19" s="1">
        <v>0</v>
      </c>
      <c r="DY19" s="1">
        <v>6</v>
      </c>
      <c r="DZ19" s="1">
        <v>0</v>
      </c>
      <c r="EA19" s="1">
        <v>0</v>
      </c>
      <c r="EB19" s="1">
        <v>0</v>
      </c>
      <c r="EC19" s="1">
        <v>0</v>
      </c>
      <c r="ED19" s="1">
        <v>0</v>
      </c>
      <c r="EE19" s="1">
        <v>0</v>
      </c>
      <c r="EF19" s="1">
        <v>0</v>
      </c>
      <c r="EG19" s="1">
        <v>0</v>
      </c>
      <c r="EH19" s="1">
        <v>8</v>
      </c>
      <c r="EI19" s="1">
        <v>0</v>
      </c>
      <c r="EJ19" s="1">
        <v>0</v>
      </c>
      <c r="EK19" s="1">
        <v>0</v>
      </c>
      <c r="EL19" s="1">
        <v>8</v>
      </c>
      <c r="EM19" s="1">
        <v>0</v>
      </c>
      <c r="EN19" s="1">
        <v>0</v>
      </c>
      <c r="EO19" s="1">
        <v>0</v>
      </c>
      <c r="EP19" s="1">
        <v>0</v>
      </c>
      <c r="EQ19" s="1">
        <v>439</v>
      </c>
    </row>
    <row r="20" spans="1:147" x14ac:dyDescent="0.35">
      <c r="A20" s="1">
        <v>16</v>
      </c>
      <c r="B20" s="1" t="s">
        <v>149</v>
      </c>
      <c r="C20" s="1">
        <v>15</v>
      </c>
      <c r="D20" s="1">
        <v>3</v>
      </c>
      <c r="E20" s="1">
        <v>0</v>
      </c>
      <c r="F20" s="1">
        <v>0</v>
      </c>
      <c r="G20" s="1">
        <v>4</v>
      </c>
      <c r="H20" s="1">
        <v>0</v>
      </c>
      <c r="I20" s="1">
        <v>0</v>
      </c>
      <c r="J20" s="1">
        <v>3</v>
      </c>
      <c r="K20" s="1">
        <v>0</v>
      </c>
      <c r="L20" s="1">
        <v>3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8</v>
      </c>
      <c r="W20" s="1">
        <v>0</v>
      </c>
      <c r="X20" s="1">
        <v>163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156</v>
      </c>
      <c r="AL20" s="1">
        <v>0</v>
      </c>
      <c r="AM20" s="1">
        <v>0</v>
      </c>
      <c r="AN20" s="1">
        <v>0</v>
      </c>
      <c r="AO20" s="1">
        <v>6</v>
      </c>
      <c r="AP20" s="1">
        <v>0</v>
      </c>
      <c r="AQ20" s="1">
        <v>10</v>
      </c>
      <c r="AR20" s="1">
        <v>0</v>
      </c>
      <c r="AS20" s="1">
        <v>17</v>
      </c>
      <c r="AT20" s="1">
        <v>0</v>
      </c>
      <c r="AU20" s="1">
        <v>4</v>
      </c>
      <c r="AV20" s="1">
        <v>0</v>
      </c>
      <c r="AW20" s="1">
        <v>0</v>
      </c>
      <c r="AX20" s="1">
        <v>0</v>
      </c>
      <c r="AY20" s="1">
        <v>8</v>
      </c>
      <c r="AZ20" s="1">
        <v>0</v>
      </c>
      <c r="BA20" s="1">
        <v>64</v>
      </c>
      <c r="BB20" s="1">
        <v>17</v>
      </c>
      <c r="BC20" s="1">
        <v>3</v>
      </c>
      <c r="BD20" s="1">
        <v>0</v>
      </c>
      <c r="BE20" s="1">
        <v>15</v>
      </c>
      <c r="BF20" s="1">
        <v>0</v>
      </c>
      <c r="BG20" s="1">
        <v>7</v>
      </c>
      <c r="BH20" s="1">
        <v>0</v>
      </c>
      <c r="BI20" s="1">
        <v>20</v>
      </c>
      <c r="BJ20" s="1">
        <v>0</v>
      </c>
      <c r="BK20" s="1">
        <v>0</v>
      </c>
      <c r="BL20" s="1">
        <v>0</v>
      </c>
      <c r="BM20" s="1">
        <v>3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26</v>
      </c>
      <c r="BY20" s="1">
        <v>0</v>
      </c>
      <c r="BZ20" s="1">
        <v>3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4</v>
      </c>
      <c r="CG20" s="1">
        <v>0</v>
      </c>
      <c r="CH20" s="1">
        <v>0</v>
      </c>
      <c r="CI20" s="1">
        <v>20</v>
      </c>
      <c r="CJ20" s="1">
        <v>26</v>
      </c>
      <c r="CK20" s="1">
        <v>167</v>
      </c>
      <c r="CL20" s="1">
        <v>0</v>
      </c>
      <c r="CM20" s="1">
        <v>0</v>
      </c>
      <c r="CN20" s="1">
        <v>0</v>
      </c>
      <c r="CO20" s="1">
        <v>0</v>
      </c>
      <c r="CP20" s="1">
        <v>4</v>
      </c>
      <c r="CQ20" s="1">
        <v>0</v>
      </c>
      <c r="CR20" s="1">
        <v>6</v>
      </c>
      <c r="CS20" s="1">
        <v>0</v>
      </c>
      <c r="CT20" s="1">
        <v>0</v>
      </c>
      <c r="CU20" s="1">
        <v>49</v>
      </c>
      <c r="CV20" s="1">
        <v>3</v>
      </c>
      <c r="CW20" s="1">
        <v>0</v>
      </c>
      <c r="CX20" s="1">
        <v>0</v>
      </c>
      <c r="CY20" s="1">
        <v>0</v>
      </c>
      <c r="CZ20" s="1">
        <v>0</v>
      </c>
      <c r="DA20" s="1">
        <v>0</v>
      </c>
      <c r="DB20" s="1">
        <v>27</v>
      </c>
      <c r="DC20" s="1">
        <v>0</v>
      </c>
      <c r="DD20" s="1">
        <v>4</v>
      </c>
      <c r="DE20" s="1">
        <v>23</v>
      </c>
      <c r="DF20" s="1">
        <v>0</v>
      </c>
      <c r="DG20" s="1">
        <v>0</v>
      </c>
      <c r="DH20" s="1">
        <v>0</v>
      </c>
      <c r="DI20" s="1">
        <v>3</v>
      </c>
      <c r="DJ20" s="1">
        <v>0</v>
      </c>
      <c r="DK20" s="1">
        <v>0</v>
      </c>
      <c r="DL20" s="1">
        <v>0</v>
      </c>
      <c r="DM20" s="1">
        <v>3</v>
      </c>
      <c r="DN20" s="1">
        <v>5</v>
      </c>
      <c r="DO20" s="1">
        <v>16</v>
      </c>
      <c r="DP20" s="1">
        <v>7</v>
      </c>
      <c r="DQ20" s="1">
        <v>3</v>
      </c>
      <c r="DR20" s="1">
        <v>33</v>
      </c>
      <c r="DS20" s="1">
        <v>0</v>
      </c>
      <c r="DT20" s="1">
        <v>3</v>
      </c>
      <c r="DU20" s="1">
        <v>4</v>
      </c>
      <c r="DV20" s="1">
        <v>0</v>
      </c>
      <c r="DW20" s="1">
        <v>142</v>
      </c>
      <c r="DX20" s="1">
        <v>0</v>
      </c>
      <c r="DY20" s="1">
        <v>18</v>
      </c>
      <c r="DZ20" s="1">
        <v>4</v>
      </c>
      <c r="EA20" s="1">
        <v>0</v>
      </c>
      <c r="EB20" s="1">
        <v>0</v>
      </c>
      <c r="EC20" s="1">
        <v>3</v>
      </c>
      <c r="ED20" s="1">
        <v>0</v>
      </c>
      <c r="EE20" s="1">
        <v>0</v>
      </c>
      <c r="EF20" s="1">
        <v>0</v>
      </c>
      <c r="EG20" s="1">
        <v>0</v>
      </c>
      <c r="EH20" s="1">
        <v>22</v>
      </c>
      <c r="EI20" s="1">
        <v>0</v>
      </c>
      <c r="EJ20" s="1">
        <v>0</v>
      </c>
      <c r="EK20" s="1">
        <v>0</v>
      </c>
      <c r="EL20" s="1">
        <v>11</v>
      </c>
      <c r="EM20" s="1">
        <v>3</v>
      </c>
      <c r="EN20" s="1">
        <v>0</v>
      </c>
      <c r="EO20" s="1">
        <v>0</v>
      </c>
      <c r="EP20" s="1">
        <v>0</v>
      </c>
      <c r="EQ20" s="1">
        <v>1267</v>
      </c>
    </row>
    <row r="21" spans="1:147" x14ac:dyDescent="0.35">
      <c r="A21" s="1">
        <v>17</v>
      </c>
      <c r="B21" s="1" t="s">
        <v>150</v>
      </c>
      <c r="C21" s="1">
        <v>0</v>
      </c>
      <c r="D21" s="1">
        <v>0</v>
      </c>
      <c r="E21" s="1">
        <v>0</v>
      </c>
      <c r="F21" s="1">
        <v>12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4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4</v>
      </c>
      <c r="Y21" s="1">
        <v>17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4</v>
      </c>
      <c r="AH21" s="1">
        <v>0</v>
      </c>
      <c r="AI21" s="1">
        <v>0</v>
      </c>
      <c r="AJ21" s="1">
        <v>0</v>
      </c>
      <c r="AK21" s="1">
        <v>87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9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17</v>
      </c>
      <c r="BB21" s="1">
        <v>7</v>
      </c>
      <c r="BC21" s="1">
        <v>0</v>
      </c>
      <c r="BD21" s="1">
        <v>0</v>
      </c>
      <c r="BE21" s="1">
        <v>18</v>
      </c>
      <c r="BF21" s="1">
        <v>0</v>
      </c>
      <c r="BG21" s="1">
        <v>3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15</v>
      </c>
      <c r="CJ21" s="1">
        <v>18</v>
      </c>
      <c r="CK21" s="1">
        <v>211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48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0</v>
      </c>
      <c r="DB21" s="1">
        <v>0</v>
      </c>
      <c r="DC21" s="1">
        <v>0</v>
      </c>
      <c r="DD21" s="1">
        <v>0</v>
      </c>
      <c r="DE21" s="1">
        <v>15</v>
      </c>
      <c r="DF21" s="1">
        <v>0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0</v>
      </c>
      <c r="DN21" s="1">
        <v>5</v>
      </c>
      <c r="DO21" s="1">
        <v>0</v>
      </c>
      <c r="DP21" s="1">
        <v>0</v>
      </c>
      <c r="DQ21" s="1">
        <v>0</v>
      </c>
      <c r="DR21" s="1">
        <v>3</v>
      </c>
      <c r="DS21" s="1">
        <v>0</v>
      </c>
      <c r="DT21" s="1">
        <v>3</v>
      </c>
      <c r="DU21" s="1">
        <v>0</v>
      </c>
      <c r="DV21" s="1">
        <v>0</v>
      </c>
      <c r="DW21" s="1">
        <v>9</v>
      </c>
      <c r="DX21" s="1">
        <v>0</v>
      </c>
      <c r="DY21" s="1">
        <v>11</v>
      </c>
      <c r="DZ21" s="1">
        <v>0</v>
      </c>
      <c r="EA21" s="1">
        <v>0</v>
      </c>
      <c r="EB21" s="1">
        <v>0</v>
      </c>
      <c r="EC21" s="1">
        <v>0</v>
      </c>
      <c r="ED21" s="1">
        <v>0</v>
      </c>
      <c r="EE21" s="1">
        <v>0</v>
      </c>
      <c r="EF21" s="1">
        <v>3</v>
      </c>
      <c r="EG21" s="1">
        <v>0</v>
      </c>
      <c r="EH21" s="1">
        <v>0</v>
      </c>
      <c r="EI21" s="1">
        <v>0</v>
      </c>
      <c r="EJ21" s="1">
        <v>0</v>
      </c>
      <c r="EK21" s="1">
        <v>0</v>
      </c>
      <c r="EL21" s="1">
        <v>0</v>
      </c>
      <c r="EM21" s="1">
        <v>3</v>
      </c>
      <c r="EN21" s="1">
        <v>0</v>
      </c>
      <c r="EO21" s="1">
        <v>0</v>
      </c>
      <c r="EP21" s="1">
        <v>0</v>
      </c>
      <c r="EQ21" s="1">
        <v>583</v>
      </c>
    </row>
    <row r="22" spans="1:147" x14ac:dyDescent="0.35">
      <c r="A22" s="1">
        <v>18</v>
      </c>
      <c r="B22" s="1" t="s">
        <v>151</v>
      </c>
      <c r="C22" s="1">
        <v>28</v>
      </c>
      <c r="D22" s="1">
        <v>29</v>
      </c>
      <c r="E22" s="1">
        <v>6</v>
      </c>
      <c r="F22" s="1">
        <v>45</v>
      </c>
      <c r="G22" s="1">
        <v>30</v>
      </c>
      <c r="H22" s="1">
        <v>0</v>
      </c>
      <c r="I22" s="1">
        <v>4</v>
      </c>
      <c r="J22" s="1">
        <v>126</v>
      </c>
      <c r="K22" s="1">
        <v>0</v>
      </c>
      <c r="L22" s="1">
        <v>19</v>
      </c>
      <c r="M22" s="1">
        <v>19</v>
      </c>
      <c r="N22" s="1">
        <v>10</v>
      </c>
      <c r="O22" s="1">
        <v>0</v>
      </c>
      <c r="P22" s="1">
        <v>155</v>
      </c>
      <c r="Q22" s="1">
        <v>5</v>
      </c>
      <c r="R22" s="1">
        <v>11</v>
      </c>
      <c r="S22" s="1">
        <v>0</v>
      </c>
      <c r="T22" s="1">
        <v>18</v>
      </c>
      <c r="U22" s="1">
        <v>6</v>
      </c>
      <c r="V22" s="1">
        <v>153</v>
      </c>
      <c r="W22" s="1">
        <v>75</v>
      </c>
      <c r="X22" s="1">
        <v>2192</v>
      </c>
      <c r="Y22" s="1">
        <v>291</v>
      </c>
      <c r="Z22" s="1">
        <v>4</v>
      </c>
      <c r="AA22" s="1">
        <v>0</v>
      </c>
      <c r="AB22" s="1">
        <v>10</v>
      </c>
      <c r="AC22" s="1">
        <v>8</v>
      </c>
      <c r="AD22" s="1">
        <v>5</v>
      </c>
      <c r="AE22" s="1">
        <v>13</v>
      </c>
      <c r="AF22" s="1">
        <v>13</v>
      </c>
      <c r="AG22" s="1">
        <v>7</v>
      </c>
      <c r="AH22" s="1">
        <v>3</v>
      </c>
      <c r="AI22" s="1">
        <v>37</v>
      </c>
      <c r="AJ22" s="1">
        <v>5</v>
      </c>
      <c r="AK22" s="1">
        <v>1036</v>
      </c>
      <c r="AL22" s="1">
        <v>5</v>
      </c>
      <c r="AM22" s="1">
        <v>8</v>
      </c>
      <c r="AN22" s="1">
        <v>13</v>
      </c>
      <c r="AO22" s="1">
        <v>27</v>
      </c>
      <c r="AP22" s="1">
        <v>7</v>
      </c>
      <c r="AQ22" s="1">
        <v>134</v>
      </c>
      <c r="AR22" s="1">
        <v>7</v>
      </c>
      <c r="AS22" s="1">
        <v>206</v>
      </c>
      <c r="AT22" s="1">
        <v>13</v>
      </c>
      <c r="AU22" s="1">
        <v>183</v>
      </c>
      <c r="AV22" s="1">
        <v>0</v>
      </c>
      <c r="AW22" s="1">
        <v>0</v>
      </c>
      <c r="AX22" s="1">
        <v>0</v>
      </c>
      <c r="AY22" s="1">
        <v>107</v>
      </c>
      <c r="AZ22" s="1">
        <v>5</v>
      </c>
      <c r="BA22" s="1">
        <v>2450</v>
      </c>
      <c r="BB22" s="1">
        <v>197</v>
      </c>
      <c r="BC22" s="1">
        <v>211</v>
      </c>
      <c r="BD22" s="1">
        <v>51</v>
      </c>
      <c r="BE22" s="1">
        <v>171</v>
      </c>
      <c r="BF22" s="1">
        <v>10</v>
      </c>
      <c r="BG22" s="1">
        <v>1308</v>
      </c>
      <c r="BH22" s="1">
        <v>3</v>
      </c>
      <c r="BI22" s="1">
        <v>274</v>
      </c>
      <c r="BJ22" s="1">
        <v>0</v>
      </c>
      <c r="BK22" s="1">
        <v>10</v>
      </c>
      <c r="BL22" s="1">
        <v>3</v>
      </c>
      <c r="BM22" s="1">
        <v>42</v>
      </c>
      <c r="BN22" s="1">
        <v>0</v>
      </c>
      <c r="BO22" s="1">
        <v>27</v>
      </c>
      <c r="BP22" s="1">
        <v>3</v>
      </c>
      <c r="BQ22" s="1">
        <v>0</v>
      </c>
      <c r="BR22" s="1">
        <v>64</v>
      </c>
      <c r="BS22" s="1">
        <v>0</v>
      </c>
      <c r="BT22" s="1">
        <v>18</v>
      </c>
      <c r="BU22" s="1">
        <v>3</v>
      </c>
      <c r="BV22" s="1">
        <v>3</v>
      </c>
      <c r="BW22" s="1">
        <v>3</v>
      </c>
      <c r="BX22" s="1">
        <v>552</v>
      </c>
      <c r="BY22" s="1">
        <v>0</v>
      </c>
      <c r="BZ22" s="1">
        <v>31</v>
      </c>
      <c r="CA22" s="1">
        <v>49</v>
      </c>
      <c r="CB22" s="1">
        <v>51</v>
      </c>
      <c r="CC22" s="1">
        <v>0</v>
      </c>
      <c r="CD22" s="1">
        <v>6</v>
      </c>
      <c r="CE22" s="1">
        <v>3</v>
      </c>
      <c r="CF22" s="1">
        <v>10</v>
      </c>
      <c r="CG22" s="1">
        <v>3</v>
      </c>
      <c r="CH22" s="1">
        <v>0</v>
      </c>
      <c r="CI22" s="1">
        <v>992</v>
      </c>
      <c r="CJ22" s="1">
        <v>69</v>
      </c>
      <c r="CK22" s="1">
        <v>1730</v>
      </c>
      <c r="CL22" s="1">
        <v>41</v>
      </c>
      <c r="CM22" s="1">
        <v>0</v>
      </c>
      <c r="CN22" s="1">
        <v>43</v>
      </c>
      <c r="CO22" s="1">
        <v>25</v>
      </c>
      <c r="CP22" s="1">
        <v>18</v>
      </c>
      <c r="CQ22" s="1">
        <v>8</v>
      </c>
      <c r="CR22" s="1">
        <v>211</v>
      </c>
      <c r="CS22" s="1">
        <v>22</v>
      </c>
      <c r="CT22" s="1">
        <v>25</v>
      </c>
      <c r="CU22" s="1">
        <v>431</v>
      </c>
      <c r="CV22" s="1">
        <v>21</v>
      </c>
      <c r="CW22" s="1">
        <v>28</v>
      </c>
      <c r="CX22" s="1">
        <v>6</v>
      </c>
      <c r="CY22" s="1">
        <v>14</v>
      </c>
      <c r="CZ22" s="1">
        <v>21</v>
      </c>
      <c r="DA22" s="1">
        <v>0</v>
      </c>
      <c r="DB22" s="1">
        <v>24</v>
      </c>
      <c r="DC22" s="1">
        <v>0</v>
      </c>
      <c r="DD22" s="1">
        <v>347</v>
      </c>
      <c r="DE22" s="1">
        <v>160</v>
      </c>
      <c r="DF22" s="1">
        <v>17</v>
      </c>
      <c r="DG22" s="1">
        <v>0</v>
      </c>
      <c r="DH22" s="1">
        <v>0</v>
      </c>
      <c r="DI22" s="1">
        <v>186</v>
      </c>
      <c r="DJ22" s="1">
        <v>0</v>
      </c>
      <c r="DK22" s="1">
        <v>6</v>
      </c>
      <c r="DL22" s="1">
        <v>3</v>
      </c>
      <c r="DM22" s="1">
        <v>46</v>
      </c>
      <c r="DN22" s="1">
        <v>131</v>
      </c>
      <c r="DO22" s="1">
        <v>120</v>
      </c>
      <c r="DP22" s="1">
        <v>0</v>
      </c>
      <c r="DQ22" s="1">
        <v>94</v>
      </c>
      <c r="DR22" s="1">
        <v>360</v>
      </c>
      <c r="DS22" s="1">
        <v>8</v>
      </c>
      <c r="DT22" s="1">
        <v>44</v>
      </c>
      <c r="DU22" s="1">
        <v>19</v>
      </c>
      <c r="DV22" s="1">
        <v>41</v>
      </c>
      <c r="DW22" s="1">
        <v>91</v>
      </c>
      <c r="DX22" s="1">
        <v>4</v>
      </c>
      <c r="DY22" s="1">
        <v>187</v>
      </c>
      <c r="DZ22" s="1">
        <v>4</v>
      </c>
      <c r="EA22" s="1">
        <v>4</v>
      </c>
      <c r="EB22" s="1">
        <v>5</v>
      </c>
      <c r="EC22" s="1">
        <v>45</v>
      </c>
      <c r="ED22" s="1">
        <v>35</v>
      </c>
      <c r="EE22" s="1">
        <v>8</v>
      </c>
      <c r="EF22" s="1">
        <v>14</v>
      </c>
      <c r="EG22" s="1">
        <v>0</v>
      </c>
      <c r="EH22" s="1">
        <v>337</v>
      </c>
      <c r="EI22" s="1">
        <v>0</v>
      </c>
      <c r="EJ22" s="1">
        <v>0</v>
      </c>
      <c r="EK22" s="1">
        <v>39</v>
      </c>
      <c r="EL22" s="1">
        <v>616</v>
      </c>
      <c r="EM22" s="1">
        <v>37</v>
      </c>
      <c r="EN22" s="1">
        <v>0</v>
      </c>
      <c r="EO22" s="1">
        <v>6</v>
      </c>
      <c r="EP22" s="1">
        <v>38</v>
      </c>
      <c r="EQ22" s="1">
        <v>18490</v>
      </c>
    </row>
    <row r="23" spans="1:147" x14ac:dyDescent="0.35">
      <c r="A23" s="1">
        <v>19</v>
      </c>
      <c r="B23" s="1" t="s">
        <v>152</v>
      </c>
      <c r="C23" s="1">
        <v>0</v>
      </c>
      <c r="D23" s="1">
        <v>0</v>
      </c>
      <c r="E23" s="1">
        <v>0</v>
      </c>
      <c r="F23" s="1">
        <v>3</v>
      </c>
      <c r="G23" s="1">
        <v>5</v>
      </c>
      <c r="H23" s="1">
        <v>0</v>
      </c>
      <c r="I23" s="1">
        <v>0</v>
      </c>
      <c r="J23" s="1">
        <v>3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3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26</v>
      </c>
      <c r="W23" s="1">
        <v>0</v>
      </c>
      <c r="X23" s="1">
        <v>63</v>
      </c>
      <c r="Y23" s="1">
        <v>0</v>
      </c>
      <c r="Z23" s="1">
        <v>0</v>
      </c>
      <c r="AA23" s="1">
        <v>0</v>
      </c>
      <c r="AB23" s="1">
        <v>5</v>
      </c>
      <c r="AC23" s="1">
        <v>0</v>
      </c>
      <c r="AD23" s="1">
        <v>0</v>
      </c>
      <c r="AE23" s="1">
        <v>0</v>
      </c>
      <c r="AF23" s="1">
        <v>6</v>
      </c>
      <c r="AG23" s="1">
        <v>0</v>
      </c>
      <c r="AH23" s="1">
        <v>0</v>
      </c>
      <c r="AI23" s="1">
        <v>10</v>
      </c>
      <c r="AJ23" s="1">
        <v>0</v>
      </c>
      <c r="AK23" s="1">
        <v>485</v>
      </c>
      <c r="AL23" s="1">
        <v>0</v>
      </c>
      <c r="AM23" s="1">
        <v>0</v>
      </c>
      <c r="AN23" s="1">
        <v>0</v>
      </c>
      <c r="AO23" s="1">
        <v>0</v>
      </c>
      <c r="AP23" s="1">
        <v>3</v>
      </c>
      <c r="AQ23" s="1">
        <v>8</v>
      </c>
      <c r="AR23" s="1">
        <v>0</v>
      </c>
      <c r="AS23" s="1">
        <v>63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3</v>
      </c>
      <c r="AZ23" s="1">
        <v>0</v>
      </c>
      <c r="BA23" s="1">
        <v>105</v>
      </c>
      <c r="BB23" s="1">
        <v>15</v>
      </c>
      <c r="BC23" s="1">
        <v>3</v>
      </c>
      <c r="BD23" s="1">
        <v>0</v>
      </c>
      <c r="BE23" s="1">
        <v>24</v>
      </c>
      <c r="BF23" s="1">
        <v>0</v>
      </c>
      <c r="BG23" s="1">
        <v>17</v>
      </c>
      <c r="BH23" s="1">
        <v>0</v>
      </c>
      <c r="BI23" s="1">
        <v>4</v>
      </c>
      <c r="BJ23" s="1">
        <v>0</v>
      </c>
      <c r="BK23" s="1">
        <v>0</v>
      </c>
      <c r="BL23" s="1">
        <v>0</v>
      </c>
      <c r="BM23" s="1">
        <v>3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65</v>
      </c>
      <c r="BY23" s="1">
        <v>0</v>
      </c>
      <c r="BZ23" s="1">
        <v>10</v>
      </c>
      <c r="CA23" s="1">
        <v>6</v>
      </c>
      <c r="CB23" s="1">
        <v>0</v>
      </c>
      <c r="CC23" s="1">
        <v>0</v>
      </c>
      <c r="CD23" s="1">
        <v>3</v>
      </c>
      <c r="CE23" s="1">
        <v>0</v>
      </c>
      <c r="CF23" s="1">
        <v>5</v>
      </c>
      <c r="CG23" s="1">
        <v>0</v>
      </c>
      <c r="CH23" s="1">
        <v>0</v>
      </c>
      <c r="CI23" s="1">
        <v>21</v>
      </c>
      <c r="CJ23" s="1">
        <v>34</v>
      </c>
      <c r="CK23" s="1">
        <v>289</v>
      </c>
      <c r="CL23" s="1">
        <v>0</v>
      </c>
      <c r="CM23" s="1">
        <v>0</v>
      </c>
      <c r="CN23" s="1">
        <v>0</v>
      </c>
      <c r="CO23" s="1">
        <v>9</v>
      </c>
      <c r="CP23" s="1">
        <v>0</v>
      </c>
      <c r="CQ23" s="1">
        <v>0</v>
      </c>
      <c r="CR23" s="1">
        <v>14</v>
      </c>
      <c r="CS23" s="1">
        <v>4</v>
      </c>
      <c r="CT23" s="1">
        <v>5</v>
      </c>
      <c r="CU23" s="1">
        <v>147</v>
      </c>
      <c r="CV23" s="1">
        <v>3</v>
      </c>
      <c r="CW23" s="1">
        <v>3</v>
      </c>
      <c r="CX23" s="1">
        <v>0</v>
      </c>
      <c r="CY23" s="1">
        <v>5</v>
      </c>
      <c r="CZ23" s="1">
        <v>0</v>
      </c>
      <c r="DA23" s="1">
        <v>0</v>
      </c>
      <c r="DB23" s="1">
        <v>0</v>
      </c>
      <c r="DC23" s="1">
        <v>0</v>
      </c>
      <c r="DD23" s="1">
        <v>0</v>
      </c>
      <c r="DE23" s="1">
        <v>68</v>
      </c>
      <c r="DF23" s="1">
        <v>0</v>
      </c>
      <c r="DG23" s="1">
        <v>0</v>
      </c>
      <c r="DH23" s="1">
        <v>0</v>
      </c>
      <c r="DI23" s="1">
        <v>8</v>
      </c>
      <c r="DJ23" s="1">
        <v>0</v>
      </c>
      <c r="DK23" s="1">
        <v>0</v>
      </c>
      <c r="DL23" s="1">
        <v>7</v>
      </c>
      <c r="DM23" s="1">
        <v>0</v>
      </c>
      <c r="DN23" s="1">
        <v>36</v>
      </c>
      <c r="DO23" s="1">
        <v>9</v>
      </c>
      <c r="DP23" s="1">
        <v>0</v>
      </c>
      <c r="DQ23" s="1">
        <v>4</v>
      </c>
      <c r="DR23" s="1">
        <v>27</v>
      </c>
      <c r="DS23" s="1">
        <v>0</v>
      </c>
      <c r="DT23" s="1">
        <v>11</v>
      </c>
      <c r="DU23" s="1">
        <v>5</v>
      </c>
      <c r="DV23" s="1">
        <v>0</v>
      </c>
      <c r="DW23" s="1">
        <v>16</v>
      </c>
      <c r="DX23" s="1">
        <v>0</v>
      </c>
      <c r="DY23" s="1">
        <v>58</v>
      </c>
      <c r="DZ23" s="1">
        <v>41</v>
      </c>
      <c r="EA23" s="1">
        <v>0</v>
      </c>
      <c r="EB23" s="1">
        <v>0</v>
      </c>
      <c r="EC23" s="1">
        <v>3</v>
      </c>
      <c r="ED23" s="1">
        <v>0</v>
      </c>
      <c r="EE23" s="1">
        <v>4</v>
      </c>
      <c r="EF23" s="1">
        <v>0</v>
      </c>
      <c r="EG23" s="1">
        <v>0</v>
      </c>
      <c r="EH23" s="1">
        <v>39</v>
      </c>
      <c r="EI23" s="1">
        <v>0</v>
      </c>
      <c r="EJ23" s="1">
        <v>0</v>
      </c>
      <c r="EK23" s="1">
        <v>0</v>
      </c>
      <c r="EL23" s="1">
        <v>47</v>
      </c>
      <c r="EM23" s="1">
        <v>7</v>
      </c>
      <c r="EN23" s="1">
        <v>0</v>
      </c>
      <c r="EO23" s="1">
        <v>0</v>
      </c>
      <c r="EP23" s="1">
        <v>7</v>
      </c>
      <c r="EQ23" s="1">
        <v>2033</v>
      </c>
    </row>
    <row r="24" spans="1:147" x14ac:dyDescent="0.35">
      <c r="A24" s="1">
        <v>20</v>
      </c>
      <c r="B24" s="1" t="s">
        <v>153</v>
      </c>
      <c r="C24" s="1">
        <v>16</v>
      </c>
      <c r="D24" s="1">
        <v>6</v>
      </c>
      <c r="E24" s="1">
        <v>0</v>
      </c>
      <c r="F24" s="1">
        <v>21</v>
      </c>
      <c r="G24" s="1">
        <v>30</v>
      </c>
      <c r="H24" s="1">
        <v>4</v>
      </c>
      <c r="I24" s="1">
        <v>0</v>
      </c>
      <c r="J24" s="1">
        <v>17</v>
      </c>
      <c r="K24" s="1">
        <v>4</v>
      </c>
      <c r="L24" s="1">
        <v>15</v>
      </c>
      <c r="M24" s="1">
        <v>4</v>
      </c>
      <c r="N24" s="1">
        <v>4</v>
      </c>
      <c r="O24" s="1">
        <v>0</v>
      </c>
      <c r="P24" s="1">
        <v>42</v>
      </c>
      <c r="Q24" s="1">
        <v>0</v>
      </c>
      <c r="R24" s="1">
        <v>3</v>
      </c>
      <c r="S24" s="1">
        <v>0</v>
      </c>
      <c r="T24" s="1">
        <v>33</v>
      </c>
      <c r="U24" s="1">
        <v>0</v>
      </c>
      <c r="V24" s="1">
        <v>97</v>
      </c>
      <c r="W24" s="1">
        <v>37</v>
      </c>
      <c r="X24" s="1">
        <v>652</v>
      </c>
      <c r="Y24" s="1">
        <v>26</v>
      </c>
      <c r="Z24" s="1">
        <v>0</v>
      </c>
      <c r="AA24" s="1">
        <v>0</v>
      </c>
      <c r="AB24" s="1">
        <v>84</v>
      </c>
      <c r="AC24" s="1">
        <v>10</v>
      </c>
      <c r="AD24" s="1">
        <v>0</v>
      </c>
      <c r="AE24" s="1">
        <v>6</v>
      </c>
      <c r="AF24" s="1">
        <v>0</v>
      </c>
      <c r="AG24" s="1">
        <v>25</v>
      </c>
      <c r="AH24" s="1">
        <v>0</v>
      </c>
      <c r="AI24" s="1">
        <v>12</v>
      </c>
      <c r="AJ24" s="1">
        <v>5</v>
      </c>
      <c r="AK24" s="1">
        <v>2182</v>
      </c>
      <c r="AL24" s="1">
        <v>0</v>
      </c>
      <c r="AM24" s="1">
        <v>6</v>
      </c>
      <c r="AN24" s="1">
        <v>10</v>
      </c>
      <c r="AO24" s="1">
        <v>54</v>
      </c>
      <c r="AP24" s="1">
        <v>12</v>
      </c>
      <c r="AQ24" s="1">
        <v>44</v>
      </c>
      <c r="AR24" s="1">
        <v>0</v>
      </c>
      <c r="AS24" s="1">
        <v>224</v>
      </c>
      <c r="AT24" s="1">
        <v>4</v>
      </c>
      <c r="AU24" s="1">
        <v>38</v>
      </c>
      <c r="AV24" s="1">
        <v>0</v>
      </c>
      <c r="AW24" s="1">
        <v>5</v>
      </c>
      <c r="AX24" s="1">
        <v>0</v>
      </c>
      <c r="AY24" s="1">
        <v>94</v>
      </c>
      <c r="AZ24" s="1">
        <v>11</v>
      </c>
      <c r="BA24" s="1">
        <v>502</v>
      </c>
      <c r="BB24" s="1">
        <v>102</v>
      </c>
      <c r="BC24" s="1">
        <v>48</v>
      </c>
      <c r="BD24" s="1">
        <v>17</v>
      </c>
      <c r="BE24" s="1">
        <v>158</v>
      </c>
      <c r="BF24" s="1">
        <v>20</v>
      </c>
      <c r="BG24" s="1">
        <v>136</v>
      </c>
      <c r="BH24" s="1">
        <v>0</v>
      </c>
      <c r="BI24" s="1">
        <v>65</v>
      </c>
      <c r="BJ24" s="1">
        <v>6</v>
      </c>
      <c r="BK24" s="1">
        <v>7</v>
      </c>
      <c r="BL24" s="1">
        <v>6</v>
      </c>
      <c r="BM24" s="1">
        <v>17</v>
      </c>
      <c r="BN24" s="1">
        <v>0</v>
      </c>
      <c r="BO24" s="1">
        <v>0</v>
      </c>
      <c r="BP24" s="1">
        <v>8</v>
      </c>
      <c r="BQ24" s="1">
        <v>9</v>
      </c>
      <c r="BR24" s="1">
        <v>13</v>
      </c>
      <c r="BS24" s="1">
        <v>0</v>
      </c>
      <c r="BT24" s="1">
        <v>3</v>
      </c>
      <c r="BU24" s="1">
        <v>14</v>
      </c>
      <c r="BV24" s="1">
        <v>3</v>
      </c>
      <c r="BW24" s="1">
        <v>0</v>
      </c>
      <c r="BX24" s="1">
        <v>145</v>
      </c>
      <c r="BY24" s="1">
        <v>0</v>
      </c>
      <c r="BZ24" s="1">
        <v>6</v>
      </c>
      <c r="CA24" s="1">
        <v>47</v>
      </c>
      <c r="CB24" s="1">
        <v>10</v>
      </c>
      <c r="CC24" s="1">
        <v>6</v>
      </c>
      <c r="CD24" s="1">
        <v>0</v>
      </c>
      <c r="CE24" s="1">
        <v>0</v>
      </c>
      <c r="CF24" s="1">
        <v>24</v>
      </c>
      <c r="CG24" s="1">
        <v>6</v>
      </c>
      <c r="CH24" s="1">
        <v>0</v>
      </c>
      <c r="CI24" s="1">
        <v>66</v>
      </c>
      <c r="CJ24" s="1">
        <v>115</v>
      </c>
      <c r="CK24" s="1">
        <v>2151</v>
      </c>
      <c r="CL24" s="1">
        <v>26</v>
      </c>
      <c r="CM24" s="1">
        <v>5</v>
      </c>
      <c r="CN24" s="1">
        <v>3</v>
      </c>
      <c r="CO24" s="1">
        <v>92</v>
      </c>
      <c r="CP24" s="1">
        <v>10</v>
      </c>
      <c r="CQ24" s="1">
        <v>0</v>
      </c>
      <c r="CR24" s="1">
        <v>28</v>
      </c>
      <c r="CS24" s="1">
        <v>11</v>
      </c>
      <c r="CT24" s="1">
        <v>8</v>
      </c>
      <c r="CU24" s="1">
        <v>426</v>
      </c>
      <c r="CV24" s="1">
        <v>24</v>
      </c>
      <c r="CW24" s="1">
        <v>7</v>
      </c>
      <c r="CX24" s="1">
        <v>4</v>
      </c>
      <c r="CY24" s="1">
        <v>19</v>
      </c>
      <c r="CZ24" s="1">
        <v>62</v>
      </c>
      <c r="DA24" s="1">
        <v>0</v>
      </c>
      <c r="DB24" s="1">
        <v>40</v>
      </c>
      <c r="DC24" s="1">
        <v>0</v>
      </c>
      <c r="DD24" s="1">
        <v>14</v>
      </c>
      <c r="DE24" s="1">
        <v>455</v>
      </c>
      <c r="DF24" s="1">
        <v>6</v>
      </c>
      <c r="DG24" s="1">
        <v>0</v>
      </c>
      <c r="DH24" s="1">
        <v>0</v>
      </c>
      <c r="DI24" s="1">
        <v>57</v>
      </c>
      <c r="DJ24" s="1">
        <v>3</v>
      </c>
      <c r="DK24" s="1">
        <v>0</v>
      </c>
      <c r="DL24" s="1">
        <v>0</v>
      </c>
      <c r="DM24" s="1">
        <v>0</v>
      </c>
      <c r="DN24" s="1">
        <v>209</v>
      </c>
      <c r="DO24" s="1">
        <v>53</v>
      </c>
      <c r="DP24" s="1">
        <v>11</v>
      </c>
      <c r="DQ24" s="1">
        <v>12</v>
      </c>
      <c r="DR24" s="1">
        <v>119</v>
      </c>
      <c r="DS24" s="1">
        <v>14</v>
      </c>
      <c r="DT24" s="1">
        <v>25</v>
      </c>
      <c r="DU24" s="1">
        <v>4</v>
      </c>
      <c r="DV24" s="1">
        <v>6</v>
      </c>
      <c r="DW24" s="1">
        <v>45</v>
      </c>
      <c r="DX24" s="1">
        <v>0</v>
      </c>
      <c r="DY24" s="1">
        <v>175</v>
      </c>
      <c r="DZ24" s="1">
        <v>4</v>
      </c>
      <c r="EA24" s="1">
        <v>11</v>
      </c>
      <c r="EB24" s="1">
        <v>0</v>
      </c>
      <c r="EC24" s="1">
        <v>16</v>
      </c>
      <c r="ED24" s="1">
        <v>8</v>
      </c>
      <c r="EE24" s="1">
        <v>4</v>
      </c>
      <c r="EF24" s="1">
        <v>40</v>
      </c>
      <c r="EG24" s="1">
        <v>0</v>
      </c>
      <c r="EH24" s="1">
        <v>198</v>
      </c>
      <c r="EI24" s="1">
        <v>3</v>
      </c>
      <c r="EJ24" s="1">
        <v>0</v>
      </c>
      <c r="EK24" s="1">
        <v>3</v>
      </c>
      <c r="EL24" s="1">
        <v>70</v>
      </c>
      <c r="EM24" s="1">
        <v>80</v>
      </c>
      <c r="EN24" s="1">
        <v>0</v>
      </c>
      <c r="EO24" s="1">
        <v>9</v>
      </c>
      <c r="EP24" s="1">
        <v>21</v>
      </c>
      <c r="EQ24" s="1">
        <v>10881</v>
      </c>
    </row>
    <row r="25" spans="1:147" x14ac:dyDescent="0.35">
      <c r="A25" s="1">
        <v>21</v>
      </c>
      <c r="B25" s="1" t="s">
        <v>154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4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4</v>
      </c>
      <c r="W25" s="1">
        <v>0</v>
      </c>
      <c r="X25" s="1">
        <v>15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55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4</v>
      </c>
      <c r="AR25" s="1">
        <v>0</v>
      </c>
      <c r="AS25" s="1">
        <v>6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19</v>
      </c>
      <c r="BB25" s="1">
        <v>4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6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4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0</v>
      </c>
      <c r="CI25" s="1">
        <v>4</v>
      </c>
      <c r="CJ25" s="1">
        <v>4</v>
      </c>
      <c r="CK25" s="1">
        <v>38</v>
      </c>
      <c r="CL25" s="1">
        <v>0</v>
      </c>
      <c r="CM25" s="1">
        <v>0</v>
      </c>
      <c r="CN25" s="1">
        <v>0</v>
      </c>
      <c r="CO25" s="1">
        <v>0</v>
      </c>
      <c r="CP25" s="1">
        <v>0</v>
      </c>
      <c r="CQ25" s="1">
        <v>0</v>
      </c>
      <c r="CR25" s="1">
        <v>4</v>
      </c>
      <c r="CS25" s="1">
        <v>0</v>
      </c>
      <c r="CT25" s="1">
        <v>0</v>
      </c>
      <c r="CU25" s="1">
        <v>43</v>
      </c>
      <c r="CV25" s="1">
        <v>0</v>
      </c>
      <c r="CW25" s="1">
        <v>0</v>
      </c>
      <c r="CX25" s="1">
        <v>0</v>
      </c>
      <c r="CY25" s="1">
        <v>0</v>
      </c>
      <c r="CZ25" s="1">
        <v>0</v>
      </c>
      <c r="DA25" s="1">
        <v>0</v>
      </c>
      <c r="DB25" s="1">
        <v>0</v>
      </c>
      <c r="DC25" s="1">
        <v>0</v>
      </c>
      <c r="DD25" s="1">
        <v>0</v>
      </c>
      <c r="DE25" s="1">
        <v>7</v>
      </c>
      <c r="DF25" s="1">
        <v>0</v>
      </c>
      <c r="DG25" s="1">
        <v>0</v>
      </c>
      <c r="DH25" s="1">
        <v>0</v>
      </c>
      <c r="DI25" s="1">
        <v>0</v>
      </c>
      <c r="DJ25" s="1">
        <v>0</v>
      </c>
      <c r="DK25" s="1">
        <v>0</v>
      </c>
      <c r="DL25" s="1">
        <v>0</v>
      </c>
      <c r="DM25" s="1">
        <v>0</v>
      </c>
      <c r="DN25" s="1">
        <v>8</v>
      </c>
      <c r="DO25" s="1">
        <v>0</v>
      </c>
      <c r="DP25" s="1">
        <v>0</v>
      </c>
      <c r="DQ25" s="1">
        <v>0</v>
      </c>
      <c r="DR25" s="1">
        <v>5</v>
      </c>
      <c r="DS25" s="1">
        <v>0</v>
      </c>
      <c r="DT25" s="1">
        <v>0</v>
      </c>
      <c r="DU25" s="1">
        <v>0</v>
      </c>
      <c r="DV25" s="1">
        <v>0</v>
      </c>
      <c r="DW25" s="1">
        <v>0</v>
      </c>
      <c r="DX25" s="1">
        <v>0</v>
      </c>
      <c r="DY25" s="1">
        <v>11</v>
      </c>
      <c r="DZ25" s="1">
        <v>0</v>
      </c>
      <c r="EA25" s="1">
        <v>0</v>
      </c>
      <c r="EB25" s="1">
        <v>0</v>
      </c>
      <c r="EC25" s="1">
        <v>0</v>
      </c>
      <c r="ED25" s="1">
        <v>0</v>
      </c>
      <c r="EE25" s="1">
        <v>0</v>
      </c>
      <c r="EF25" s="1">
        <v>0</v>
      </c>
      <c r="EG25" s="1">
        <v>0</v>
      </c>
      <c r="EH25" s="1">
        <v>5</v>
      </c>
      <c r="EI25" s="1">
        <v>0</v>
      </c>
      <c r="EJ25" s="1">
        <v>0</v>
      </c>
      <c r="EK25" s="1">
        <v>0</v>
      </c>
      <c r="EL25" s="1">
        <v>0</v>
      </c>
      <c r="EM25" s="1">
        <v>0</v>
      </c>
      <c r="EN25" s="1">
        <v>0</v>
      </c>
      <c r="EO25" s="1">
        <v>0</v>
      </c>
      <c r="EP25" s="1">
        <v>0</v>
      </c>
      <c r="EQ25" s="1">
        <v>287</v>
      </c>
    </row>
    <row r="26" spans="1:147" x14ac:dyDescent="0.35">
      <c r="A26" s="1">
        <v>22</v>
      </c>
      <c r="B26" s="1" t="s">
        <v>155</v>
      </c>
      <c r="C26" s="1">
        <v>9</v>
      </c>
      <c r="D26" s="1">
        <v>3</v>
      </c>
      <c r="E26" s="1">
        <v>0</v>
      </c>
      <c r="F26" s="1">
        <v>44</v>
      </c>
      <c r="G26" s="1">
        <v>17</v>
      </c>
      <c r="H26" s="1">
        <v>0</v>
      </c>
      <c r="I26" s="1">
        <v>6</v>
      </c>
      <c r="J26" s="1">
        <v>54</v>
      </c>
      <c r="K26" s="1">
        <v>37</v>
      </c>
      <c r="L26" s="1">
        <v>20</v>
      </c>
      <c r="M26" s="1">
        <v>0</v>
      </c>
      <c r="N26" s="1">
        <v>11</v>
      </c>
      <c r="O26" s="1">
        <v>6</v>
      </c>
      <c r="P26" s="1">
        <v>184</v>
      </c>
      <c r="Q26" s="1">
        <v>8</v>
      </c>
      <c r="R26" s="1">
        <v>4</v>
      </c>
      <c r="S26" s="1">
        <v>0</v>
      </c>
      <c r="T26" s="1">
        <v>13</v>
      </c>
      <c r="U26" s="1">
        <v>0</v>
      </c>
      <c r="V26" s="1">
        <v>136</v>
      </c>
      <c r="W26" s="1">
        <v>79</v>
      </c>
      <c r="X26" s="1">
        <v>4422</v>
      </c>
      <c r="Y26" s="1">
        <v>248</v>
      </c>
      <c r="Z26" s="1">
        <v>0</v>
      </c>
      <c r="AA26" s="1">
        <v>0</v>
      </c>
      <c r="AB26" s="1">
        <v>6</v>
      </c>
      <c r="AC26" s="1">
        <v>13</v>
      </c>
      <c r="AD26" s="1">
        <v>0</v>
      </c>
      <c r="AE26" s="1">
        <v>11</v>
      </c>
      <c r="AF26" s="1">
        <v>5</v>
      </c>
      <c r="AG26" s="1">
        <v>21</v>
      </c>
      <c r="AH26" s="1">
        <v>4</v>
      </c>
      <c r="AI26" s="1">
        <v>28</v>
      </c>
      <c r="AJ26" s="1">
        <v>0</v>
      </c>
      <c r="AK26" s="1">
        <v>1192</v>
      </c>
      <c r="AL26" s="1">
        <v>0</v>
      </c>
      <c r="AM26" s="1">
        <v>3</v>
      </c>
      <c r="AN26" s="1">
        <v>6</v>
      </c>
      <c r="AO26" s="1">
        <v>40</v>
      </c>
      <c r="AP26" s="1">
        <v>17</v>
      </c>
      <c r="AQ26" s="1">
        <v>286</v>
      </c>
      <c r="AR26" s="1">
        <v>5</v>
      </c>
      <c r="AS26" s="1">
        <v>221</v>
      </c>
      <c r="AT26" s="1">
        <v>9</v>
      </c>
      <c r="AU26" s="1">
        <v>70</v>
      </c>
      <c r="AV26" s="1">
        <v>0</v>
      </c>
      <c r="AW26" s="1">
        <v>0</v>
      </c>
      <c r="AX26" s="1">
        <v>0</v>
      </c>
      <c r="AY26" s="1">
        <v>169</v>
      </c>
      <c r="AZ26" s="1">
        <v>23</v>
      </c>
      <c r="BA26" s="1">
        <v>3925</v>
      </c>
      <c r="BB26" s="1">
        <v>335</v>
      </c>
      <c r="BC26" s="1">
        <v>76</v>
      </c>
      <c r="BD26" s="1">
        <v>9</v>
      </c>
      <c r="BE26" s="1">
        <v>457</v>
      </c>
      <c r="BF26" s="1">
        <v>406</v>
      </c>
      <c r="BG26" s="1">
        <v>270</v>
      </c>
      <c r="BH26" s="1">
        <v>0</v>
      </c>
      <c r="BI26" s="1">
        <v>620</v>
      </c>
      <c r="BJ26" s="1">
        <v>0</v>
      </c>
      <c r="BK26" s="1">
        <v>4</v>
      </c>
      <c r="BL26" s="1">
        <v>14</v>
      </c>
      <c r="BM26" s="1">
        <v>28</v>
      </c>
      <c r="BN26" s="1">
        <v>0</v>
      </c>
      <c r="BO26" s="1">
        <v>3</v>
      </c>
      <c r="BP26" s="1">
        <v>0</v>
      </c>
      <c r="BQ26" s="1">
        <v>6</v>
      </c>
      <c r="BR26" s="1">
        <v>3</v>
      </c>
      <c r="BS26" s="1">
        <v>0</v>
      </c>
      <c r="BT26" s="1">
        <v>0</v>
      </c>
      <c r="BU26" s="1">
        <v>13</v>
      </c>
      <c r="BV26" s="1">
        <v>11</v>
      </c>
      <c r="BW26" s="1">
        <v>4</v>
      </c>
      <c r="BX26" s="1">
        <v>792</v>
      </c>
      <c r="BY26" s="1">
        <v>0</v>
      </c>
      <c r="BZ26" s="1">
        <v>14</v>
      </c>
      <c r="CA26" s="1">
        <v>67</v>
      </c>
      <c r="CB26" s="1">
        <v>36</v>
      </c>
      <c r="CC26" s="1">
        <v>0</v>
      </c>
      <c r="CD26" s="1">
        <v>14</v>
      </c>
      <c r="CE26" s="1">
        <v>3</v>
      </c>
      <c r="CF26" s="1">
        <v>25</v>
      </c>
      <c r="CG26" s="1">
        <v>0</v>
      </c>
      <c r="CH26" s="1">
        <v>0</v>
      </c>
      <c r="CI26" s="1">
        <v>468</v>
      </c>
      <c r="CJ26" s="1">
        <v>79</v>
      </c>
      <c r="CK26" s="1">
        <v>1365</v>
      </c>
      <c r="CL26" s="1">
        <v>16</v>
      </c>
      <c r="CM26" s="1">
        <v>0</v>
      </c>
      <c r="CN26" s="1">
        <v>10</v>
      </c>
      <c r="CO26" s="1">
        <v>59</v>
      </c>
      <c r="CP26" s="1">
        <v>9</v>
      </c>
      <c r="CQ26" s="1">
        <v>6</v>
      </c>
      <c r="CR26" s="1">
        <v>88</v>
      </c>
      <c r="CS26" s="1">
        <v>5</v>
      </c>
      <c r="CT26" s="1">
        <v>22</v>
      </c>
      <c r="CU26" s="1">
        <v>376</v>
      </c>
      <c r="CV26" s="1">
        <v>37</v>
      </c>
      <c r="CW26" s="1">
        <v>17</v>
      </c>
      <c r="CX26" s="1">
        <v>7</v>
      </c>
      <c r="CY26" s="1">
        <v>34</v>
      </c>
      <c r="CZ26" s="1">
        <v>126</v>
      </c>
      <c r="DA26" s="1">
        <v>0</v>
      </c>
      <c r="DB26" s="1">
        <v>5</v>
      </c>
      <c r="DC26" s="1">
        <v>0</v>
      </c>
      <c r="DD26" s="1">
        <v>23</v>
      </c>
      <c r="DE26" s="1">
        <v>164</v>
      </c>
      <c r="DF26" s="1">
        <v>24</v>
      </c>
      <c r="DG26" s="1">
        <v>0</v>
      </c>
      <c r="DH26" s="1">
        <v>0</v>
      </c>
      <c r="DI26" s="1">
        <v>256</v>
      </c>
      <c r="DJ26" s="1">
        <v>6</v>
      </c>
      <c r="DK26" s="1">
        <v>0</v>
      </c>
      <c r="DL26" s="1">
        <v>3</v>
      </c>
      <c r="DM26" s="1">
        <v>4</v>
      </c>
      <c r="DN26" s="1">
        <v>553</v>
      </c>
      <c r="DO26" s="1">
        <v>385</v>
      </c>
      <c r="DP26" s="1">
        <v>0</v>
      </c>
      <c r="DQ26" s="1">
        <v>57</v>
      </c>
      <c r="DR26" s="1">
        <v>250</v>
      </c>
      <c r="DS26" s="1">
        <v>0</v>
      </c>
      <c r="DT26" s="1">
        <v>35</v>
      </c>
      <c r="DU26" s="1">
        <v>23</v>
      </c>
      <c r="DV26" s="1">
        <v>0</v>
      </c>
      <c r="DW26" s="1">
        <v>133</v>
      </c>
      <c r="DX26" s="1">
        <v>4</v>
      </c>
      <c r="DY26" s="1">
        <v>211</v>
      </c>
      <c r="DZ26" s="1">
        <v>0</v>
      </c>
      <c r="EA26" s="1">
        <v>4</v>
      </c>
      <c r="EB26" s="1">
        <v>3</v>
      </c>
      <c r="EC26" s="1">
        <v>49</v>
      </c>
      <c r="ED26" s="1">
        <v>30</v>
      </c>
      <c r="EE26" s="1">
        <v>0</v>
      </c>
      <c r="EF26" s="1">
        <v>73</v>
      </c>
      <c r="EG26" s="1">
        <v>0</v>
      </c>
      <c r="EH26" s="1">
        <v>462</v>
      </c>
      <c r="EI26" s="1">
        <v>15</v>
      </c>
      <c r="EJ26" s="1">
        <v>0</v>
      </c>
      <c r="EK26" s="1">
        <v>30</v>
      </c>
      <c r="EL26" s="1">
        <v>430</v>
      </c>
      <c r="EM26" s="1">
        <v>31</v>
      </c>
      <c r="EN26" s="1">
        <v>0</v>
      </c>
      <c r="EO26" s="1">
        <v>11</v>
      </c>
      <c r="EP26" s="1">
        <v>40</v>
      </c>
      <c r="EQ26" s="1">
        <v>21515</v>
      </c>
    </row>
    <row r="27" spans="1:147" x14ac:dyDescent="0.35">
      <c r="A27" s="1">
        <v>23</v>
      </c>
      <c r="B27" s="1" t="s">
        <v>156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6</v>
      </c>
      <c r="K27" s="1">
        <v>0</v>
      </c>
      <c r="L27" s="1">
        <v>0</v>
      </c>
      <c r="M27" s="1">
        <v>4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8</v>
      </c>
      <c r="W27" s="1">
        <v>0</v>
      </c>
      <c r="X27" s="1">
        <v>10</v>
      </c>
      <c r="Y27" s="1">
        <v>6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3</v>
      </c>
      <c r="AH27" s="1">
        <v>0</v>
      </c>
      <c r="AI27" s="1">
        <v>4</v>
      </c>
      <c r="AJ27" s="1">
        <v>0</v>
      </c>
      <c r="AK27" s="1">
        <v>148</v>
      </c>
      <c r="AL27" s="1">
        <v>0</v>
      </c>
      <c r="AM27" s="1">
        <v>0</v>
      </c>
      <c r="AN27" s="1">
        <v>0</v>
      </c>
      <c r="AO27" s="1">
        <v>5</v>
      </c>
      <c r="AP27" s="1">
        <v>0</v>
      </c>
      <c r="AQ27" s="1">
        <v>5</v>
      </c>
      <c r="AR27" s="1">
        <v>0</v>
      </c>
      <c r="AS27" s="1">
        <v>7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49</v>
      </c>
      <c r="BB27" s="1">
        <v>4</v>
      </c>
      <c r="BC27" s="1">
        <v>4</v>
      </c>
      <c r="BD27" s="1">
        <v>0</v>
      </c>
      <c r="BE27" s="1">
        <v>8</v>
      </c>
      <c r="BF27" s="1">
        <v>0</v>
      </c>
      <c r="BG27" s="1">
        <v>6</v>
      </c>
      <c r="BH27" s="1">
        <v>0</v>
      </c>
      <c r="BI27" s="1">
        <v>6</v>
      </c>
      <c r="BJ27" s="1">
        <v>0</v>
      </c>
      <c r="BK27" s="1">
        <v>0</v>
      </c>
      <c r="BL27" s="1">
        <v>0</v>
      </c>
      <c r="BM27" s="1">
        <v>3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8</v>
      </c>
      <c r="BY27" s="1">
        <v>0</v>
      </c>
      <c r="BZ27" s="1">
        <v>5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  <c r="CI27" s="1">
        <v>38</v>
      </c>
      <c r="CJ27" s="1">
        <v>6</v>
      </c>
      <c r="CK27" s="1">
        <v>181</v>
      </c>
      <c r="CL27" s="1">
        <v>0</v>
      </c>
      <c r="CM27" s="1">
        <v>0</v>
      </c>
      <c r="CN27" s="1">
        <v>0</v>
      </c>
      <c r="CO27" s="1">
        <v>3</v>
      </c>
      <c r="CP27" s="1">
        <v>4</v>
      </c>
      <c r="CQ27" s="1">
        <v>0</v>
      </c>
      <c r="CR27" s="1">
        <v>0</v>
      </c>
      <c r="CS27" s="1">
        <v>0</v>
      </c>
      <c r="CT27" s="1">
        <v>0</v>
      </c>
      <c r="CU27" s="1">
        <v>54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0</v>
      </c>
      <c r="DB27" s="1">
        <v>0</v>
      </c>
      <c r="DC27" s="1">
        <v>0</v>
      </c>
      <c r="DD27" s="1">
        <v>0</v>
      </c>
      <c r="DE27" s="1">
        <v>14</v>
      </c>
      <c r="DF27" s="1">
        <v>0</v>
      </c>
      <c r="DG27" s="1">
        <v>0</v>
      </c>
      <c r="DH27" s="1">
        <v>0</v>
      </c>
      <c r="DI27" s="1">
        <v>0</v>
      </c>
      <c r="DJ27" s="1">
        <v>0</v>
      </c>
      <c r="DK27" s="1">
        <v>0</v>
      </c>
      <c r="DL27" s="1">
        <v>0</v>
      </c>
      <c r="DM27" s="1">
        <v>0</v>
      </c>
      <c r="DN27" s="1">
        <v>9</v>
      </c>
      <c r="DO27" s="1">
        <v>0</v>
      </c>
      <c r="DP27" s="1">
        <v>0</v>
      </c>
      <c r="DQ27" s="1">
        <v>0</v>
      </c>
      <c r="DR27" s="1">
        <v>0</v>
      </c>
      <c r="DS27" s="1">
        <v>0</v>
      </c>
      <c r="DT27" s="1">
        <v>0</v>
      </c>
      <c r="DU27" s="1">
        <v>0</v>
      </c>
      <c r="DV27" s="1">
        <v>0</v>
      </c>
      <c r="DW27" s="1">
        <v>4</v>
      </c>
      <c r="DX27" s="1">
        <v>0</v>
      </c>
      <c r="DY27" s="1">
        <v>21</v>
      </c>
      <c r="DZ27" s="1">
        <v>0</v>
      </c>
      <c r="EA27" s="1">
        <v>0</v>
      </c>
      <c r="EB27" s="1">
        <v>0</v>
      </c>
      <c r="EC27" s="1">
        <v>0</v>
      </c>
      <c r="ED27" s="1">
        <v>0</v>
      </c>
      <c r="EE27" s="1">
        <v>0</v>
      </c>
      <c r="EF27" s="1">
        <v>0</v>
      </c>
      <c r="EG27" s="1">
        <v>0</v>
      </c>
      <c r="EH27" s="1">
        <v>14</v>
      </c>
      <c r="EI27" s="1">
        <v>0</v>
      </c>
      <c r="EJ27" s="1">
        <v>0</v>
      </c>
      <c r="EK27" s="1">
        <v>0</v>
      </c>
      <c r="EL27" s="1">
        <v>5</v>
      </c>
      <c r="EM27" s="1">
        <v>4</v>
      </c>
      <c r="EN27" s="1">
        <v>0</v>
      </c>
      <c r="EO27" s="1">
        <v>0</v>
      </c>
      <c r="EP27" s="1">
        <v>7</v>
      </c>
      <c r="EQ27" s="1">
        <v>730</v>
      </c>
    </row>
    <row r="28" spans="1:147" x14ac:dyDescent="0.35">
      <c r="A28" s="1">
        <v>24</v>
      </c>
      <c r="B28" s="1" t="s">
        <v>157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10</v>
      </c>
      <c r="W28" s="1">
        <v>0</v>
      </c>
      <c r="X28" s="1">
        <v>10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4</v>
      </c>
      <c r="AI28" s="1">
        <v>0</v>
      </c>
      <c r="AJ28" s="1">
        <v>0</v>
      </c>
      <c r="AK28" s="1">
        <v>245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5</v>
      </c>
      <c r="AR28" s="1">
        <v>0</v>
      </c>
      <c r="AS28" s="1">
        <v>21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20</v>
      </c>
      <c r="BB28" s="1">
        <v>7</v>
      </c>
      <c r="BC28" s="1">
        <v>0</v>
      </c>
      <c r="BD28" s="1">
        <v>0</v>
      </c>
      <c r="BE28" s="1">
        <v>16</v>
      </c>
      <c r="BF28" s="1">
        <v>0</v>
      </c>
      <c r="BG28" s="1">
        <v>3</v>
      </c>
      <c r="BH28" s="1">
        <v>0</v>
      </c>
      <c r="BI28" s="1">
        <v>7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12</v>
      </c>
      <c r="CA28" s="1">
        <v>0</v>
      </c>
      <c r="CB28" s="1">
        <v>0</v>
      </c>
      <c r="CC28" s="1">
        <v>0</v>
      </c>
      <c r="CD28" s="1">
        <v>0</v>
      </c>
      <c r="CE28" s="1">
        <v>0</v>
      </c>
      <c r="CF28" s="1">
        <v>0</v>
      </c>
      <c r="CG28" s="1">
        <v>0</v>
      </c>
      <c r="CH28" s="1">
        <v>0</v>
      </c>
      <c r="CI28" s="1">
        <v>0</v>
      </c>
      <c r="CJ28" s="1">
        <v>23</v>
      </c>
      <c r="CK28" s="1">
        <v>144</v>
      </c>
      <c r="CL28" s="1">
        <v>0</v>
      </c>
      <c r="CM28" s="1">
        <v>0</v>
      </c>
      <c r="CN28" s="1">
        <v>0</v>
      </c>
      <c r="CO28" s="1">
        <v>6</v>
      </c>
      <c r="CP28" s="1">
        <v>0</v>
      </c>
      <c r="CQ28" s="1">
        <v>0</v>
      </c>
      <c r="CR28" s="1">
        <v>0</v>
      </c>
      <c r="CS28" s="1">
        <v>0</v>
      </c>
      <c r="CT28" s="1">
        <v>0</v>
      </c>
      <c r="CU28" s="1">
        <v>11</v>
      </c>
      <c r="CV28" s="1">
        <v>3</v>
      </c>
      <c r="CW28" s="1">
        <v>0</v>
      </c>
      <c r="CX28" s="1">
        <v>0</v>
      </c>
      <c r="CY28" s="1">
        <v>0</v>
      </c>
      <c r="CZ28" s="1">
        <v>0</v>
      </c>
      <c r="DA28" s="1">
        <v>0</v>
      </c>
      <c r="DB28" s="1">
        <v>4</v>
      </c>
      <c r="DC28" s="1">
        <v>0</v>
      </c>
      <c r="DD28" s="1">
        <v>0</v>
      </c>
      <c r="DE28" s="1">
        <v>49</v>
      </c>
      <c r="DF28" s="1">
        <v>0</v>
      </c>
      <c r="DG28" s="1">
        <v>0</v>
      </c>
      <c r="DH28" s="1">
        <v>0</v>
      </c>
      <c r="DI28" s="1">
        <v>5</v>
      </c>
      <c r="DJ28" s="1">
        <v>0</v>
      </c>
      <c r="DK28" s="1">
        <v>0</v>
      </c>
      <c r="DL28" s="1">
        <v>0</v>
      </c>
      <c r="DM28" s="1">
        <v>0</v>
      </c>
      <c r="DN28" s="1">
        <v>4</v>
      </c>
      <c r="DO28" s="1">
        <v>0</v>
      </c>
      <c r="DP28" s="1">
        <v>0</v>
      </c>
      <c r="DQ28" s="1">
        <v>0</v>
      </c>
      <c r="DR28" s="1">
        <v>0</v>
      </c>
      <c r="DS28" s="1">
        <v>0</v>
      </c>
      <c r="DT28" s="1">
        <v>0</v>
      </c>
      <c r="DU28" s="1">
        <v>0</v>
      </c>
      <c r="DV28" s="1">
        <v>0</v>
      </c>
      <c r="DW28" s="1">
        <v>0</v>
      </c>
      <c r="DX28" s="1">
        <v>0</v>
      </c>
      <c r="DY28" s="1">
        <v>11</v>
      </c>
      <c r="DZ28" s="1">
        <v>0</v>
      </c>
      <c r="EA28" s="1">
        <v>0</v>
      </c>
      <c r="EB28" s="1">
        <v>0</v>
      </c>
      <c r="EC28" s="1">
        <v>0</v>
      </c>
      <c r="ED28" s="1">
        <v>0</v>
      </c>
      <c r="EE28" s="1">
        <v>0</v>
      </c>
      <c r="EF28" s="1">
        <v>0</v>
      </c>
      <c r="EG28" s="1">
        <v>0</v>
      </c>
      <c r="EH28" s="1">
        <v>7</v>
      </c>
      <c r="EI28" s="1">
        <v>0</v>
      </c>
      <c r="EJ28" s="1">
        <v>0</v>
      </c>
      <c r="EK28" s="1">
        <v>0</v>
      </c>
      <c r="EL28" s="1">
        <v>5</v>
      </c>
      <c r="EM28" s="1">
        <v>3</v>
      </c>
      <c r="EN28" s="1">
        <v>0</v>
      </c>
      <c r="EO28" s="1">
        <v>0</v>
      </c>
      <c r="EP28" s="1">
        <v>0</v>
      </c>
      <c r="EQ28" s="1">
        <v>736</v>
      </c>
    </row>
    <row r="29" spans="1:147" x14ac:dyDescent="0.35">
      <c r="A29" s="1">
        <v>25</v>
      </c>
      <c r="B29" s="1" t="s">
        <v>158</v>
      </c>
      <c r="C29" s="1">
        <v>60</v>
      </c>
      <c r="D29" s="1">
        <v>0</v>
      </c>
      <c r="E29" s="1">
        <v>0</v>
      </c>
      <c r="F29" s="1">
        <v>6</v>
      </c>
      <c r="G29" s="1">
        <v>4</v>
      </c>
      <c r="H29" s="1">
        <v>0</v>
      </c>
      <c r="I29" s="1">
        <v>0</v>
      </c>
      <c r="J29" s="1">
        <v>19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27</v>
      </c>
      <c r="Q29" s="1">
        <v>0</v>
      </c>
      <c r="R29" s="1">
        <v>0</v>
      </c>
      <c r="S29" s="1">
        <v>0</v>
      </c>
      <c r="T29" s="1">
        <v>19</v>
      </c>
      <c r="U29" s="1">
        <v>0</v>
      </c>
      <c r="V29" s="1">
        <v>35</v>
      </c>
      <c r="W29" s="1">
        <v>0</v>
      </c>
      <c r="X29" s="1">
        <v>250</v>
      </c>
      <c r="Y29" s="1">
        <v>6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4</v>
      </c>
      <c r="AF29" s="1">
        <v>0</v>
      </c>
      <c r="AG29" s="1">
        <v>4</v>
      </c>
      <c r="AH29" s="1">
        <v>0</v>
      </c>
      <c r="AI29" s="1">
        <v>27</v>
      </c>
      <c r="AJ29" s="1">
        <v>4</v>
      </c>
      <c r="AK29" s="1">
        <v>606</v>
      </c>
      <c r="AL29" s="1">
        <v>0</v>
      </c>
      <c r="AM29" s="1">
        <v>0</v>
      </c>
      <c r="AN29" s="1">
        <v>4</v>
      </c>
      <c r="AO29" s="1">
        <v>14</v>
      </c>
      <c r="AP29" s="1">
        <v>0</v>
      </c>
      <c r="AQ29" s="1">
        <v>23</v>
      </c>
      <c r="AR29" s="1">
        <v>0</v>
      </c>
      <c r="AS29" s="1">
        <v>50</v>
      </c>
      <c r="AT29" s="1">
        <v>3</v>
      </c>
      <c r="AU29" s="1">
        <v>4</v>
      </c>
      <c r="AV29" s="1">
        <v>0</v>
      </c>
      <c r="AW29" s="1">
        <v>0</v>
      </c>
      <c r="AX29" s="1">
        <v>4</v>
      </c>
      <c r="AY29" s="1">
        <v>14</v>
      </c>
      <c r="AZ29" s="1">
        <v>0</v>
      </c>
      <c r="BA29" s="1">
        <v>701</v>
      </c>
      <c r="BB29" s="1">
        <v>63</v>
      </c>
      <c r="BC29" s="1">
        <v>30</v>
      </c>
      <c r="BD29" s="1">
        <v>4</v>
      </c>
      <c r="BE29" s="1">
        <v>41</v>
      </c>
      <c r="BF29" s="1">
        <v>0</v>
      </c>
      <c r="BG29" s="1">
        <v>29</v>
      </c>
      <c r="BH29" s="1">
        <v>0</v>
      </c>
      <c r="BI29" s="1">
        <v>19</v>
      </c>
      <c r="BJ29" s="1">
        <v>0</v>
      </c>
      <c r="BK29" s="1">
        <v>10</v>
      </c>
      <c r="BL29" s="1">
        <v>0</v>
      </c>
      <c r="BM29" s="1">
        <v>25</v>
      </c>
      <c r="BN29" s="1">
        <v>0</v>
      </c>
      <c r="BO29" s="1">
        <v>5</v>
      </c>
      <c r="BP29" s="1">
        <v>4</v>
      </c>
      <c r="BQ29" s="1">
        <v>0</v>
      </c>
      <c r="BR29" s="1">
        <v>10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164</v>
      </c>
      <c r="BY29" s="1">
        <v>0</v>
      </c>
      <c r="BZ29" s="1">
        <v>10</v>
      </c>
      <c r="CA29" s="1">
        <v>14</v>
      </c>
      <c r="CB29" s="1">
        <v>9</v>
      </c>
      <c r="CC29" s="1">
        <v>0</v>
      </c>
      <c r="CD29" s="1">
        <v>0</v>
      </c>
      <c r="CE29" s="1">
        <v>0</v>
      </c>
      <c r="CF29" s="1">
        <v>469</v>
      </c>
      <c r="CG29" s="1">
        <v>0</v>
      </c>
      <c r="CH29" s="1">
        <v>0</v>
      </c>
      <c r="CI29" s="1">
        <v>102</v>
      </c>
      <c r="CJ29" s="1">
        <v>32</v>
      </c>
      <c r="CK29" s="1">
        <v>543</v>
      </c>
      <c r="CL29" s="1">
        <v>3</v>
      </c>
      <c r="CM29" s="1">
        <v>0</v>
      </c>
      <c r="CN29" s="1">
        <v>0</v>
      </c>
      <c r="CO29" s="1">
        <v>15</v>
      </c>
      <c r="CP29" s="1">
        <v>0</v>
      </c>
      <c r="CQ29" s="1">
        <v>0</v>
      </c>
      <c r="CR29" s="1">
        <v>74</v>
      </c>
      <c r="CS29" s="1">
        <v>13</v>
      </c>
      <c r="CT29" s="1">
        <v>5</v>
      </c>
      <c r="CU29" s="1">
        <v>331</v>
      </c>
      <c r="CV29" s="1">
        <v>0</v>
      </c>
      <c r="CW29" s="1">
        <v>5</v>
      </c>
      <c r="CX29" s="1">
        <v>5</v>
      </c>
      <c r="CY29" s="1">
        <v>3</v>
      </c>
      <c r="CZ29" s="1">
        <v>7</v>
      </c>
      <c r="DA29" s="1">
        <v>0</v>
      </c>
      <c r="DB29" s="1">
        <v>10</v>
      </c>
      <c r="DC29" s="1">
        <v>0</v>
      </c>
      <c r="DD29" s="1">
        <v>9</v>
      </c>
      <c r="DE29" s="1">
        <v>98</v>
      </c>
      <c r="DF29" s="1">
        <v>0</v>
      </c>
      <c r="DG29" s="1">
        <v>0</v>
      </c>
      <c r="DH29" s="1">
        <v>0</v>
      </c>
      <c r="DI29" s="1">
        <v>24</v>
      </c>
      <c r="DJ29" s="1">
        <v>0</v>
      </c>
      <c r="DK29" s="1">
        <v>0</v>
      </c>
      <c r="DL29" s="1">
        <v>5</v>
      </c>
      <c r="DM29" s="1">
        <v>0</v>
      </c>
      <c r="DN29" s="1">
        <v>88</v>
      </c>
      <c r="DO29" s="1">
        <v>36</v>
      </c>
      <c r="DP29" s="1">
        <v>18</v>
      </c>
      <c r="DQ29" s="1">
        <v>9</v>
      </c>
      <c r="DR29" s="1">
        <v>120</v>
      </c>
      <c r="DS29" s="1">
        <v>3</v>
      </c>
      <c r="DT29" s="1">
        <v>12</v>
      </c>
      <c r="DU29" s="1">
        <v>5</v>
      </c>
      <c r="DV29" s="1">
        <v>0</v>
      </c>
      <c r="DW29" s="1">
        <v>43</v>
      </c>
      <c r="DX29" s="1">
        <v>0</v>
      </c>
      <c r="DY29" s="1">
        <v>495</v>
      </c>
      <c r="DZ29" s="1">
        <v>0</v>
      </c>
      <c r="EA29" s="1">
        <v>0</v>
      </c>
      <c r="EB29" s="1">
        <v>0</v>
      </c>
      <c r="EC29" s="1">
        <v>6</v>
      </c>
      <c r="ED29" s="1">
        <v>15</v>
      </c>
      <c r="EE29" s="1">
        <v>15</v>
      </c>
      <c r="EF29" s="1">
        <v>5</v>
      </c>
      <c r="EG29" s="1">
        <v>0</v>
      </c>
      <c r="EH29" s="1">
        <v>79</v>
      </c>
      <c r="EI29" s="1">
        <v>0</v>
      </c>
      <c r="EJ29" s="1">
        <v>0</v>
      </c>
      <c r="EK29" s="1">
        <v>0</v>
      </c>
      <c r="EL29" s="1">
        <v>69</v>
      </c>
      <c r="EM29" s="1">
        <v>20</v>
      </c>
      <c r="EN29" s="1">
        <v>0</v>
      </c>
      <c r="EO29" s="1">
        <v>4</v>
      </c>
      <c r="EP29" s="1">
        <v>35</v>
      </c>
      <c r="EQ29" s="1">
        <v>5778</v>
      </c>
    </row>
    <row r="30" spans="1:147" x14ac:dyDescent="0.35">
      <c r="A30" s="1">
        <v>26</v>
      </c>
      <c r="B30" s="1" t="s">
        <v>159</v>
      </c>
      <c r="C30" s="1">
        <v>2863</v>
      </c>
      <c r="D30" s="1">
        <v>38</v>
      </c>
      <c r="E30" s="1">
        <v>0</v>
      </c>
      <c r="F30" s="1">
        <v>15</v>
      </c>
      <c r="G30" s="1">
        <v>19</v>
      </c>
      <c r="H30" s="1">
        <v>4</v>
      </c>
      <c r="I30" s="1">
        <v>3</v>
      </c>
      <c r="J30" s="1">
        <v>190</v>
      </c>
      <c r="K30" s="1">
        <v>0</v>
      </c>
      <c r="L30" s="1">
        <v>5</v>
      </c>
      <c r="M30" s="1">
        <v>18</v>
      </c>
      <c r="N30" s="1">
        <v>67</v>
      </c>
      <c r="O30" s="1">
        <v>3</v>
      </c>
      <c r="P30" s="1">
        <v>27</v>
      </c>
      <c r="Q30" s="1">
        <v>5</v>
      </c>
      <c r="R30" s="1">
        <v>0</v>
      </c>
      <c r="S30" s="1">
        <v>0</v>
      </c>
      <c r="T30" s="1">
        <v>2690</v>
      </c>
      <c r="U30" s="1">
        <v>0</v>
      </c>
      <c r="V30" s="1">
        <v>30</v>
      </c>
      <c r="W30" s="1">
        <v>92</v>
      </c>
      <c r="X30" s="1">
        <v>2580</v>
      </c>
      <c r="Y30" s="1">
        <v>48</v>
      </c>
      <c r="Z30" s="1">
        <v>7</v>
      </c>
      <c r="AA30" s="1">
        <v>0</v>
      </c>
      <c r="AB30" s="1">
        <v>294</v>
      </c>
      <c r="AC30" s="1">
        <v>21</v>
      </c>
      <c r="AD30" s="1">
        <v>0</v>
      </c>
      <c r="AE30" s="1">
        <v>13</v>
      </c>
      <c r="AF30" s="1">
        <v>0</v>
      </c>
      <c r="AG30" s="1">
        <v>10</v>
      </c>
      <c r="AH30" s="1">
        <v>0</v>
      </c>
      <c r="AI30" s="1">
        <v>45</v>
      </c>
      <c r="AJ30" s="1">
        <v>16</v>
      </c>
      <c r="AK30" s="1">
        <v>495</v>
      </c>
      <c r="AL30" s="1">
        <v>24</v>
      </c>
      <c r="AM30" s="1">
        <v>0</v>
      </c>
      <c r="AN30" s="1">
        <v>163</v>
      </c>
      <c r="AO30" s="1">
        <v>135</v>
      </c>
      <c r="AP30" s="1">
        <v>7</v>
      </c>
      <c r="AQ30" s="1">
        <v>25</v>
      </c>
      <c r="AR30" s="1">
        <v>0</v>
      </c>
      <c r="AS30" s="1">
        <v>89</v>
      </c>
      <c r="AT30" s="1">
        <v>4</v>
      </c>
      <c r="AU30" s="1">
        <v>96</v>
      </c>
      <c r="AV30" s="1">
        <v>0</v>
      </c>
      <c r="AW30" s="1">
        <v>0</v>
      </c>
      <c r="AX30" s="1">
        <v>5</v>
      </c>
      <c r="AY30" s="1">
        <v>126</v>
      </c>
      <c r="AZ30" s="1">
        <v>3</v>
      </c>
      <c r="BA30" s="1">
        <v>6500</v>
      </c>
      <c r="BB30" s="1">
        <v>619</v>
      </c>
      <c r="BC30" s="1">
        <v>395</v>
      </c>
      <c r="BD30" s="1">
        <v>100</v>
      </c>
      <c r="BE30" s="1">
        <v>49</v>
      </c>
      <c r="BF30" s="1">
        <v>0</v>
      </c>
      <c r="BG30" s="1">
        <v>366</v>
      </c>
      <c r="BH30" s="1">
        <v>3</v>
      </c>
      <c r="BI30" s="1">
        <v>104</v>
      </c>
      <c r="BJ30" s="1">
        <v>0</v>
      </c>
      <c r="BK30" s="1">
        <v>9</v>
      </c>
      <c r="BL30" s="1">
        <v>0</v>
      </c>
      <c r="BM30" s="1">
        <v>191</v>
      </c>
      <c r="BN30" s="1">
        <v>8</v>
      </c>
      <c r="BO30" s="1">
        <v>13</v>
      </c>
      <c r="BP30" s="1">
        <v>11</v>
      </c>
      <c r="BQ30" s="1">
        <v>0</v>
      </c>
      <c r="BR30" s="1">
        <v>54</v>
      </c>
      <c r="BS30" s="1">
        <v>0</v>
      </c>
      <c r="BT30" s="1">
        <v>8</v>
      </c>
      <c r="BU30" s="1">
        <v>0</v>
      </c>
      <c r="BV30" s="1">
        <v>4</v>
      </c>
      <c r="BW30" s="1">
        <v>0</v>
      </c>
      <c r="BX30" s="1">
        <v>2867</v>
      </c>
      <c r="BY30" s="1">
        <v>0</v>
      </c>
      <c r="BZ30" s="1">
        <v>21</v>
      </c>
      <c r="CA30" s="1">
        <v>156</v>
      </c>
      <c r="CB30" s="1">
        <v>5</v>
      </c>
      <c r="CC30" s="1">
        <v>0</v>
      </c>
      <c r="CD30" s="1">
        <v>0</v>
      </c>
      <c r="CE30" s="1">
        <v>7</v>
      </c>
      <c r="CF30" s="1">
        <v>769</v>
      </c>
      <c r="CG30" s="1">
        <v>0</v>
      </c>
      <c r="CH30" s="1">
        <v>0</v>
      </c>
      <c r="CI30" s="1">
        <v>223</v>
      </c>
      <c r="CJ30" s="1">
        <v>49</v>
      </c>
      <c r="CK30" s="1">
        <v>1431</v>
      </c>
      <c r="CL30" s="1">
        <v>61</v>
      </c>
      <c r="CM30" s="1">
        <v>11</v>
      </c>
      <c r="CN30" s="1">
        <v>74</v>
      </c>
      <c r="CO30" s="1">
        <v>28</v>
      </c>
      <c r="CP30" s="1">
        <v>3</v>
      </c>
      <c r="CQ30" s="1">
        <v>6</v>
      </c>
      <c r="CR30" s="1">
        <v>1322</v>
      </c>
      <c r="CS30" s="1">
        <v>13</v>
      </c>
      <c r="CT30" s="1">
        <v>4</v>
      </c>
      <c r="CU30" s="1">
        <v>982</v>
      </c>
      <c r="CV30" s="1">
        <v>23</v>
      </c>
      <c r="CW30" s="1">
        <v>11</v>
      </c>
      <c r="CX30" s="1">
        <v>6</v>
      </c>
      <c r="CY30" s="1">
        <v>18</v>
      </c>
      <c r="CZ30" s="1">
        <v>22</v>
      </c>
      <c r="DA30" s="1">
        <v>0</v>
      </c>
      <c r="DB30" s="1">
        <v>169</v>
      </c>
      <c r="DC30" s="1">
        <v>0</v>
      </c>
      <c r="DD30" s="1">
        <v>67</v>
      </c>
      <c r="DE30" s="1">
        <v>98</v>
      </c>
      <c r="DF30" s="1">
        <v>44</v>
      </c>
      <c r="DG30" s="1">
        <v>5</v>
      </c>
      <c r="DH30" s="1">
        <v>8</v>
      </c>
      <c r="DI30" s="1">
        <v>138</v>
      </c>
      <c r="DJ30" s="1">
        <v>0</v>
      </c>
      <c r="DK30" s="1">
        <v>0</v>
      </c>
      <c r="DL30" s="1">
        <v>0</v>
      </c>
      <c r="DM30" s="1">
        <v>45</v>
      </c>
      <c r="DN30" s="1">
        <v>80</v>
      </c>
      <c r="DO30" s="1">
        <v>334</v>
      </c>
      <c r="DP30" s="1">
        <v>39</v>
      </c>
      <c r="DQ30" s="1">
        <v>13</v>
      </c>
      <c r="DR30" s="1">
        <v>2621</v>
      </c>
      <c r="DS30" s="1">
        <v>64</v>
      </c>
      <c r="DT30" s="1">
        <v>3</v>
      </c>
      <c r="DU30" s="1">
        <v>3</v>
      </c>
      <c r="DV30" s="1">
        <v>54</v>
      </c>
      <c r="DW30" s="1">
        <v>117</v>
      </c>
      <c r="DX30" s="1">
        <v>3</v>
      </c>
      <c r="DY30" s="1">
        <v>685</v>
      </c>
      <c r="DZ30" s="1">
        <v>14</v>
      </c>
      <c r="EA30" s="1">
        <v>25</v>
      </c>
      <c r="EB30" s="1">
        <v>7</v>
      </c>
      <c r="EC30" s="1">
        <v>79</v>
      </c>
      <c r="ED30" s="1">
        <v>42</v>
      </c>
      <c r="EE30" s="1">
        <v>7</v>
      </c>
      <c r="EF30" s="1">
        <v>13</v>
      </c>
      <c r="EG30" s="1">
        <v>3</v>
      </c>
      <c r="EH30" s="1">
        <v>84</v>
      </c>
      <c r="EI30" s="1">
        <v>0</v>
      </c>
      <c r="EJ30" s="1">
        <v>0</v>
      </c>
      <c r="EK30" s="1">
        <v>3</v>
      </c>
      <c r="EL30" s="1">
        <v>3104</v>
      </c>
      <c r="EM30" s="1">
        <v>15</v>
      </c>
      <c r="EN30" s="1">
        <v>28</v>
      </c>
      <c r="EO30" s="1">
        <v>5</v>
      </c>
      <c r="EP30" s="1">
        <v>43</v>
      </c>
      <c r="EQ30" s="1">
        <v>36906</v>
      </c>
    </row>
    <row r="31" spans="1:147" x14ac:dyDescent="0.35">
      <c r="A31" s="1">
        <v>27</v>
      </c>
      <c r="B31" s="1" t="s">
        <v>160</v>
      </c>
      <c r="C31" s="1">
        <v>402</v>
      </c>
      <c r="D31" s="1">
        <v>9</v>
      </c>
      <c r="E31" s="1">
        <v>0</v>
      </c>
      <c r="F31" s="1">
        <v>22</v>
      </c>
      <c r="G31" s="1">
        <v>28</v>
      </c>
      <c r="H31" s="1">
        <v>0</v>
      </c>
      <c r="I31" s="1">
        <v>7</v>
      </c>
      <c r="J31" s="1">
        <v>82</v>
      </c>
      <c r="K31" s="1">
        <v>0</v>
      </c>
      <c r="L31" s="1">
        <v>10</v>
      </c>
      <c r="M31" s="1">
        <v>18</v>
      </c>
      <c r="N31" s="1">
        <v>23</v>
      </c>
      <c r="O31" s="1">
        <v>11</v>
      </c>
      <c r="P31" s="1">
        <v>73</v>
      </c>
      <c r="Q31" s="1">
        <v>0</v>
      </c>
      <c r="R31" s="1">
        <v>12</v>
      </c>
      <c r="S31" s="1">
        <v>11</v>
      </c>
      <c r="T31" s="1">
        <v>15</v>
      </c>
      <c r="U31" s="1">
        <v>0</v>
      </c>
      <c r="V31" s="1">
        <v>176</v>
      </c>
      <c r="W31" s="1">
        <v>24</v>
      </c>
      <c r="X31" s="1">
        <v>1093</v>
      </c>
      <c r="Y31" s="1">
        <v>119</v>
      </c>
      <c r="Z31" s="1">
        <v>50</v>
      </c>
      <c r="AA31" s="1">
        <v>16</v>
      </c>
      <c r="AB31" s="1">
        <v>5</v>
      </c>
      <c r="AC31" s="1">
        <v>37</v>
      </c>
      <c r="AD31" s="1">
        <v>0</v>
      </c>
      <c r="AE31" s="1">
        <v>8</v>
      </c>
      <c r="AF31" s="1">
        <v>0</v>
      </c>
      <c r="AG31" s="1">
        <v>18</v>
      </c>
      <c r="AH31" s="1">
        <v>5</v>
      </c>
      <c r="AI31" s="1">
        <v>75</v>
      </c>
      <c r="AJ31" s="1">
        <v>3</v>
      </c>
      <c r="AK31" s="1">
        <v>2518</v>
      </c>
      <c r="AL31" s="1">
        <v>0</v>
      </c>
      <c r="AM31" s="1">
        <v>5</v>
      </c>
      <c r="AN31" s="1">
        <v>13</v>
      </c>
      <c r="AO31" s="1">
        <v>68</v>
      </c>
      <c r="AP31" s="1">
        <v>19</v>
      </c>
      <c r="AQ31" s="1">
        <v>76</v>
      </c>
      <c r="AR31" s="1">
        <v>0</v>
      </c>
      <c r="AS31" s="1">
        <v>267</v>
      </c>
      <c r="AT31" s="1">
        <v>9</v>
      </c>
      <c r="AU31" s="1">
        <v>17</v>
      </c>
      <c r="AV31" s="1">
        <v>0</v>
      </c>
      <c r="AW31" s="1">
        <v>4</v>
      </c>
      <c r="AX31" s="1">
        <v>3</v>
      </c>
      <c r="AY31" s="1">
        <v>85</v>
      </c>
      <c r="AZ31" s="1">
        <v>6</v>
      </c>
      <c r="BA31" s="1">
        <v>3644</v>
      </c>
      <c r="BB31" s="1">
        <v>190</v>
      </c>
      <c r="BC31" s="1">
        <v>248</v>
      </c>
      <c r="BD31" s="1">
        <v>173</v>
      </c>
      <c r="BE31" s="1">
        <v>218</v>
      </c>
      <c r="BF31" s="1">
        <v>4</v>
      </c>
      <c r="BG31" s="1">
        <v>336</v>
      </c>
      <c r="BH31" s="1">
        <v>4</v>
      </c>
      <c r="BI31" s="1">
        <v>128</v>
      </c>
      <c r="BJ31" s="1">
        <v>6</v>
      </c>
      <c r="BK31" s="1">
        <v>3</v>
      </c>
      <c r="BL31" s="1">
        <v>9</v>
      </c>
      <c r="BM31" s="1">
        <v>59</v>
      </c>
      <c r="BN31" s="1">
        <v>4</v>
      </c>
      <c r="BO31" s="1">
        <v>11</v>
      </c>
      <c r="BP31" s="1">
        <v>5</v>
      </c>
      <c r="BQ31" s="1">
        <v>3</v>
      </c>
      <c r="BR31" s="1">
        <v>21</v>
      </c>
      <c r="BS31" s="1">
        <v>6</v>
      </c>
      <c r="BT31" s="1">
        <v>0</v>
      </c>
      <c r="BU31" s="1">
        <v>0</v>
      </c>
      <c r="BV31" s="1">
        <v>0</v>
      </c>
      <c r="BW31" s="1">
        <v>20</v>
      </c>
      <c r="BX31" s="1">
        <v>363</v>
      </c>
      <c r="BY31" s="1">
        <v>4</v>
      </c>
      <c r="BZ31" s="1">
        <v>51</v>
      </c>
      <c r="CA31" s="1">
        <v>57</v>
      </c>
      <c r="CB31" s="1">
        <v>16</v>
      </c>
      <c r="CC31" s="1">
        <v>3</v>
      </c>
      <c r="CD31" s="1">
        <v>3</v>
      </c>
      <c r="CE31" s="1">
        <v>3</v>
      </c>
      <c r="CF31" s="1">
        <v>346</v>
      </c>
      <c r="CG31" s="1">
        <v>0</v>
      </c>
      <c r="CH31" s="1">
        <v>0</v>
      </c>
      <c r="CI31" s="1">
        <v>310</v>
      </c>
      <c r="CJ31" s="1">
        <v>195</v>
      </c>
      <c r="CK31" s="1">
        <v>1820</v>
      </c>
      <c r="CL31" s="1">
        <v>56</v>
      </c>
      <c r="CM31" s="1">
        <v>0</v>
      </c>
      <c r="CN31" s="1">
        <v>34</v>
      </c>
      <c r="CO31" s="1">
        <v>133</v>
      </c>
      <c r="CP31" s="1">
        <v>16</v>
      </c>
      <c r="CQ31" s="1">
        <v>7</v>
      </c>
      <c r="CR31" s="1">
        <v>566</v>
      </c>
      <c r="CS31" s="1">
        <v>19</v>
      </c>
      <c r="CT31" s="1">
        <v>7</v>
      </c>
      <c r="CU31" s="1">
        <v>797</v>
      </c>
      <c r="CV31" s="1">
        <v>35</v>
      </c>
      <c r="CW31" s="1">
        <v>16</v>
      </c>
      <c r="CX31" s="1">
        <v>7</v>
      </c>
      <c r="CY31" s="1">
        <v>8</v>
      </c>
      <c r="CZ31" s="1">
        <v>32</v>
      </c>
      <c r="DA31" s="1">
        <v>0</v>
      </c>
      <c r="DB31" s="1">
        <v>17</v>
      </c>
      <c r="DC31" s="1">
        <v>0</v>
      </c>
      <c r="DD31" s="1">
        <v>52</v>
      </c>
      <c r="DE31" s="1">
        <v>466</v>
      </c>
      <c r="DF31" s="1">
        <v>24</v>
      </c>
      <c r="DG31" s="1">
        <v>0</v>
      </c>
      <c r="DH31" s="1">
        <v>0</v>
      </c>
      <c r="DI31" s="1">
        <v>103</v>
      </c>
      <c r="DJ31" s="1">
        <v>0</v>
      </c>
      <c r="DK31" s="1">
        <v>16</v>
      </c>
      <c r="DL31" s="1">
        <v>3</v>
      </c>
      <c r="DM31" s="1">
        <v>5</v>
      </c>
      <c r="DN31" s="1">
        <v>252</v>
      </c>
      <c r="DO31" s="1">
        <v>110</v>
      </c>
      <c r="DP31" s="1">
        <v>8</v>
      </c>
      <c r="DQ31" s="1">
        <v>65</v>
      </c>
      <c r="DR31" s="1">
        <v>516</v>
      </c>
      <c r="DS31" s="1">
        <v>13</v>
      </c>
      <c r="DT31" s="1">
        <v>30</v>
      </c>
      <c r="DU31" s="1">
        <v>9</v>
      </c>
      <c r="DV31" s="1">
        <v>73</v>
      </c>
      <c r="DW31" s="1">
        <v>73</v>
      </c>
      <c r="DX31" s="1">
        <v>31</v>
      </c>
      <c r="DY31" s="1">
        <v>437</v>
      </c>
      <c r="DZ31" s="1">
        <v>0</v>
      </c>
      <c r="EA31" s="1">
        <v>14</v>
      </c>
      <c r="EB31" s="1">
        <v>0</v>
      </c>
      <c r="EC31" s="1">
        <v>26</v>
      </c>
      <c r="ED31" s="1">
        <v>29</v>
      </c>
      <c r="EE31" s="1">
        <v>5</v>
      </c>
      <c r="EF31" s="1">
        <v>23</v>
      </c>
      <c r="EG31" s="1">
        <v>5</v>
      </c>
      <c r="EH31" s="1">
        <v>313</v>
      </c>
      <c r="EI31" s="1">
        <v>0</v>
      </c>
      <c r="EJ31" s="1">
        <v>6</v>
      </c>
      <c r="EK31" s="1">
        <v>24</v>
      </c>
      <c r="EL31" s="1">
        <v>264</v>
      </c>
      <c r="EM31" s="1">
        <v>78</v>
      </c>
      <c r="EN31" s="1">
        <v>3</v>
      </c>
      <c r="EO31" s="1">
        <v>3</v>
      </c>
      <c r="EP31" s="1">
        <v>71</v>
      </c>
      <c r="EQ31" s="1">
        <v>20284</v>
      </c>
    </row>
    <row r="32" spans="1:147" x14ac:dyDescent="0.35">
      <c r="A32" s="1">
        <v>28</v>
      </c>
      <c r="B32" s="1" t="s">
        <v>161</v>
      </c>
      <c r="C32" s="1">
        <v>446</v>
      </c>
      <c r="D32" s="1">
        <v>54</v>
      </c>
      <c r="E32" s="1">
        <v>0</v>
      </c>
      <c r="F32" s="1">
        <v>0</v>
      </c>
      <c r="G32" s="1">
        <v>4</v>
      </c>
      <c r="H32" s="1">
        <v>0</v>
      </c>
      <c r="I32" s="1">
        <v>0</v>
      </c>
      <c r="J32" s="1">
        <v>21</v>
      </c>
      <c r="K32" s="1">
        <v>0</v>
      </c>
      <c r="L32" s="1">
        <v>6</v>
      </c>
      <c r="M32" s="1">
        <v>0</v>
      </c>
      <c r="N32" s="1">
        <v>0</v>
      </c>
      <c r="O32" s="1">
        <v>0</v>
      </c>
      <c r="P32" s="1">
        <v>14</v>
      </c>
      <c r="Q32" s="1">
        <v>0</v>
      </c>
      <c r="R32" s="1">
        <v>0</v>
      </c>
      <c r="S32" s="1">
        <v>32</v>
      </c>
      <c r="T32" s="1">
        <v>3</v>
      </c>
      <c r="U32" s="1">
        <v>0</v>
      </c>
      <c r="V32" s="1">
        <v>22</v>
      </c>
      <c r="W32" s="1">
        <v>11</v>
      </c>
      <c r="X32" s="1">
        <v>192</v>
      </c>
      <c r="Y32" s="1">
        <v>4</v>
      </c>
      <c r="Z32" s="1">
        <v>114</v>
      </c>
      <c r="AA32" s="1">
        <v>54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3</v>
      </c>
      <c r="AH32" s="1">
        <v>0</v>
      </c>
      <c r="AI32" s="1">
        <v>25</v>
      </c>
      <c r="AJ32" s="1">
        <v>0</v>
      </c>
      <c r="AK32" s="1">
        <v>333</v>
      </c>
      <c r="AL32" s="1">
        <v>0</v>
      </c>
      <c r="AM32" s="1">
        <v>4</v>
      </c>
      <c r="AN32" s="1">
        <v>0</v>
      </c>
      <c r="AO32" s="1">
        <v>64</v>
      </c>
      <c r="AP32" s="1">
        <v>0</v>
      </c>
      <c r="AQ32" s="1">
        <v>14</v>
      </c>
      <c r="AR32" s="1">
        <v>0</v>
      </c>
      <c r="AS32" s="1">
        <v>46</v>
      </c>
      <c r="AT32" s="1">
        <v>6</v>
      </c>
      <c r="AU32" s="1">
        <v>15</v>
      </c>
      <c r="AV32" s="1">
        <v>0</v>
      </c>
      <c r="AW32" s="1">
        <v>0</v>
      </c>
      <c r="AX32" s="1">
        <v>0</v>
      </c>
      <c r="AY32" s="1">
        <v>25</v>
      </c>
      <c r="AZ32" s="1">
        <v>0</v>
      </c>
      <c r="BA32" s="1">
        <v>1176</v>
      </c>
      <c r="BB32" s="1">
        <v>71</v>
      </c>
      <c r="BC32" s="1">
        <v>76</v>
      </c>
      <c r="BD32" s="1">
        <v>136</v>
      </c>
      <c r="BE32" s="1">
        <v>29</v>
      </c>
      <c r="BF32" s="1">
        <v>0</v>
      </c>
      <c r="BG32" s="1">
        <v>161</v>
      </c>
      <c r="BH32" s="1">
        <v>0</v>
      </c>
      <c r="BI32" s="1">
        <v>11</v>
      </c>
      <c r="BJ32" s="1">
        <v>0</v>
      </c>
      <c r="BK32" s="1">
        <v>5</v>
      </c>
      <c r="BL32" s="1">
        <v>0</v>
      </c>
      <c r="BM32" s="1">
        <v>25</v>
      </c>
      <c r="BN32" s="1">
        <v>4</v>
      </c>
      <c r="BO32" s="1">
        <v>7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10</v>
      </c>
      <c r="BX32" s="1">
        <v>608</v>
      </c>
      <c r="BY32" s="1">
        <v>0</v>
      </c>
      <c r="BZ32" s="1">
        <v>6</v>
      </c>
      <c r="CA32" s="1">
        <v>10</v>
      </c>
      <c r="CB32" s="1">
        <v>0</v>
      </c>
      <c r="CC32" s="1">
        <v>0</v>
      </c>
      <c r="CD32" s="1">
        <v>0</v>
      </c>
      <c r="CE32" s="1">
        <v>0</v>
      </c>
      <c r="CF32" s="1">
        <v>8</v>
      </c>
      <c r="CG32" s="1">
        <v>0</v>
      </c>
      <c r="CH32" s="1">
        <v>0</v>
      </c>
      <c r="CI32" s="1">
        <v>98</v>
      </c>
      <c r="CJ32" s="1">
        <v>31</v>
      </c>
      <c r="CK32" s="1">
        <v>504</v>
      </c>
      <c r="CL32" s="1">
        <v>22</v>
      </c>
      <c r="CM32" s="1">
        <v>0</v>
      </c>
      <c r="CN32" s="1">
        <v>7</v>
      </c>
      <c r="CO32" s="1">
        <v>14</v>
      </c>
      <c r="CP32" s="1">
        <v>0</v>
      </c>
      <c r="CQ32" s="1">
        <v>0</v>
      </c>
      <c r="CR32" s="1">
        <v>151</v>
      </c>
      <c r="CS32" s="1">
        <v>12</v>
      </c>
      <c r="CT32" s="1">
        <v>0</v>
      </c>
      <c r="CU32" s="1">
        <v>337</v>
      </c>
      <c r="CV32" s="1">
        <v>0</v>
      </c>
      <c r="CW32" s="1">
        <v>3</v>
      </c>
      <c r="CX32" s="1">
        <v>4</v>
      </c>
      <c r="CY32" s="1">
        <v>0</v>
      </c>
      <c r="CZ32" s="1">
        <v>0</v>
      </c>
      <c r="DA32" s="1">
        <v>3</v>
      </c>
      <c r="DB32" s="1">
        <v>112</v>
      </c>
      <c r="DC32" s="1">
        <v>0</v>
      </c>
      <c r="DD32" s="1">
        <v>17</v>
      </c>
      <c r="DE32" s="1">
        <v>47</v>
      </c>
      <c r="DF32" s="1">
        <v>0</v>
      </c>
      <c r="DG32" s="1">
        <v>0</v>
      </c>
      <c r="DH32" s="1">
        <v>11</v>
      </c>
      <c r="DI32" s="1">
        <v>16</v>
      </c>
      <c r="DJ32" s="1">
        <v>0</v>
      </c>
      <c r="DK32" s="1">
        <v>0</v>
      </c>
      <c r="DL32" s="1">
        <v>0</v>
      </c>
      <c r="DM32" s="1">
        <v>0</v>
      </c>
      <c r="DN32" s="1">
        <v>45</v>
      </c>
      <c r="DO32" s="1">
        <v>9</v>
      </c>
      <c r="DP32" s="1">
        <v>8</v>
      </c>
      <c r="DQ32" s="1">
        <v>11</v>
      </c>
      <c r="DR32" s="1">
        <v>119</v>
      </c>
      <c r="DS32" s="1">
        <v>3</v>
      </c>
      <c r="DT32" s="1">
        <v>8</v>
      </c>
      <c r="DU32" s="1">
        <v>3</v>
      </c>
      <c r="DV32" s="1">
        <v>73</v>
      </c>
      <c r="DW32" s="1">
        <v>125</v>
      </c>
      <c r="DX32" s="1">
        <v>23</v>
      </c>
      <c r="DY32" s="1">
        <v>90</v>
      </c>
      <c r="DZ32" s="1">
        <v>0</v>
      </c>
      <c r="EA32" s="1">
        <v>27</v>
      </c>
      <c r="EB32" s="1">
        <v>0</v>
      </c>
      <c r="EC32" s="1">
        <v>39</v>
      </c>
      <c r="ED32" s="1">
        <v>11</v>
      </c>
      <c r="EE32" s="1">
        <v>24</v>
      </c>
      <c r="EF32" s="1">
        <v>4</v>
      </c>
      <c r="EG32" s="1">
        <v>0</v>
      </c>
      <c r="EH32" s="1">
        <v>43</v>
      </c>
      <c r="EI32" s="1">
        <v>0</v>
      </c>
      <c r="EJ32" s="1">
        <v>0</v>
      </c>
      <c r="EK32" s="1">
        <v>4</v>
      </c>
      <c r="EL32" s="1">
        <v>42</v>
      </c>
      <c r="EM32" s="1">
        <v>5</v>
      </c>
      <c r="EN32" s="1">
        <v>0</v>
      </c>
      <c r="EO32" s="1">
        <v>10</v>
      </c>
      <c r="EP32" s="1">
        <v>20</v>
      </c>
      <c r="EQ32" s="1">
        <v>6562</v>
      </c>
    </row>
    <row r="33" spans="1:147" x14ac:dyDescent="0.35">
      <c r="A33" s="1">
        <v>29</v>
      </c>
      <c r="B33" s="1" t="s">
        <v>162</v>
      </c>
      <c r="C33" s="1">
        <v>0</v>
      </c>
      <c r="D33" s="1">
        <v>0</v>
      </c>
      <c r="E33" s="1">
        <v>0</v>
      </c>
      <c r="F33" s="1">
        <v>0</v>
      </c>
      <c r="G33" s="1">
        <v>4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5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15</v>
      </c>
      <c r="W33" s="1">
        <v>5</v>
      </c>
      <c r="X33" s="1">
        <v>16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4</v>
      </c>
      <c r="AH33" s="1">
        <v>0</v>
      </c>
      <c r="AI33" s="1">
        <v>0</v>
      </c>
      <c r="AJ33" s="1">
        <v>0</v>
      </c>
      <c r="AK33" s="1">
        <v>218</v>
      </c>
      <c r="AL33" s="1">
        <v>0</v>
      </c>
      <c r="AM33" s="1">
        <v>0</v>
      </c>
      <c r="AN33" s="1">
        <v>0</v>
      </c>
      <c r="AO33" s="1">
        <v>0</v>
      </c>
      <c r="AP33" s="1">
        <v>3</v>
      </c>
      <c r="AQ33" s="1">
        <v>5</v>
      </c>
      <c r="AR33" s="1">
        <v>0</v>
      </c>
      <c r="AS33" s="1">
        <v>23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8</v>
      </c>
      <c r="AZ33" s="1">
        <v>0</v>
      </c>
      <c r="BA33" s="1">
        <v>24</v>
      </c>
      <c r="BB33" s="1">
        <v>6</v>
      </c>
      <c r="BC33" s="1">
        <v>0</v>
      </c>
      <c r="BD33" s="1">
        <v>0</v>
      </c>
      <c r="BE33" s="1">
        <v>14</v>
      </c>
      <c r="BF33" s="1">
        <v>0</v>
      </c>
      <c r="BG33" s="1">
        <v>19</v>
      </c>
      <c r="BH33" s="1">
        <v>0</v>
      </c>
      <c r="BI33" s="1">
        <v>13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10</v>
      </c>
      <c r="BY33" s="1">
        <v>0</v>
      </c>
      <c r="BZ33" s="1">
        <v>7</v>
      </c>
      <c r="CA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H33" s="1">
        <v>0</v>
      </c>
      <c r="CI33" s="1">
        <v>28</v>
      </c>
      <c r="CJ33" s="1">
        <v>16</v>
      </c>
      <c r="CK33" s="1">
        <v>136</v>
      </c>
      <c r="CL33" s="1">
        <v>0</v>
      </c>
      <c r="CM33" s="1">
        <v>0</v>
      </c>
      <c r="CN33" s="1">
        <v>0</v>
      </c>
      <c r="CO33" s="1">
        <v>3</v>
      </c>
      <c r="CP33" s="1">
        <v>0</v>
      </c>
      <c r="CQ33" s="1">
        <v>0</v>
      </c>
      <c r="CR33" s="1">
        <v>0</v>
      </c>
      <c r="CS33" s="1">
        <v>0</v>
      </c>
      <c r="CT33" s="1">
        <v>0</v>
      </c>
      <c r="CU33" s="1">
        <v>18</v>
      </c>
      <c r="CV33" s="1">
        <v>5</v>
      </c>
      <c r="CW33" s="1">
        <v>0</v>
      </c>
      <c r="CX33" s="1">
        <v>0</v>
      </c>
      <c r="CY33" s="1">
        <v>0</v>
      </c>
      <c r="CZ33" s="1">
        <v>0</v>
      </c>
      <c r="DA33" s="1">
        <v>0</v>
      </c>
      <c r="DB33" s="1">
        <v>0</v>
      </c>
      <c r="DC33" s="1">
        <v>0</v>
      </c>
      <c r="DD33" s="1">
        <v>0</v>
      </c>
      <c r="DE33" s="1">
        <v>24</v>
      </c>
      <c r="DF33" s="1">
        <v>0</v>
      </c>
      <c r="DG33" s="1">
        <v>0</v>
      </c>
      <c r="DH33" s="1">
        <v>0</v>
      </c>
      <c r="DI33" s="1">
        <v>5</v>
      </c>
      <c r="DJ33" s="1">
        <v>0</v>
      </c>
      <c r="DK33" s="1">
        <v>0</v>
      </c>
      <c r="DL33" s="1">
        <v>0</v>
      </c>
      <c r="DM33" s="1">
        <v>0</v>
      </c>
      <c r="DN33" s="1">
        <v>12</v>
      </c>
      <c r="DO33" s="1">
        <v>0</v>
      </c>
      <c r="DP33" s="1">
        <v>0</v>
      </c>
      <c r="DQ33" s="1">
        <v>0</v>
      </c>
      <c r="DR33" s="1">
        <v>14</v>
      </c>
      <c r="DS33" s="1">
        <v>0</v>
      </c>
      <c r="DT33" s="1">
        <v>4</v>
      </c>
      <c r="DU33" s="1">
        <v>0</v>
      </c>
      <c r="DV33" s="1">
        <v>0</v>
      </c>
      <c r="DW33" s="1">
        <v>6</v>
      </c>
      <c r="DX33" s="1">
        <v>0</v>
      </c>
      <c r="DY33" s="1">
        <v>4</v>
      </c>
      <c r="DZ33" s="1">
        <v>0</v>
      </c>
      <c r="EA33" s="1">
        <v>0</v>
      </c>
      <c r="EB33" s="1">
        <v>0</v>
      </c>
      <c r="EC33" s="1">
        <v>0</v>
      </c>
      <c r="ED33" s="1">
        <v>0</v>
      </c>
      <c r="EE33" s="1">
        <v>0</v>
      </c>
      <c r="EF33" s="1">
        <v>0</v>
      </c>
      <c r="EG33" s="1">
        <v>0</v>
      </c>
      <c r="EH33" s="1">
        <v>28</v>
      </c>
      <c r="EI33" s="1">
        <v>0</v>
      </c>
      <c r="EJ33" s="1">
        <v>0</v>
      </c>
      <c r="EK33" s="1">
        <v>0</v>
      </c>
      <c r="EL33" s="1">
        <v>7</v>
      </c>
      <c r="EM33" s="1">
        <v>4</v>
      </c>
      <c r="EN33" s="1">
        <v>0</v>
      </c>
      <c r="EO33" s="1">
        <v>0</v>
      </c>
      <c r="EP33" s="1">
        <v>0</v>
      </c>
      <c r="EQ33" s="1">
        <v>772</v>
      </c>
    </row>
    <row r="34" spans="1:147" x14ac:dyDescent="0.35">
      <c r="A34" s="1">
        <v>30</v>
      </c>
      <c r="B34" s="1" t="s">
        <v>163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4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32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39</v>
      </c>
      <c r="BB34" s="1">
        <v>4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45</v>
      </c>
      <c r="CG34" s="1">
        <v>0</v>
      </c>
      <c r="CH34" s="1">
        <v>0</v>
      </c>
      <c r="CI34" s="1">
        <v>5</v>
      </c>
      <c r="CJ34" s="1">
        <v>5</v>
      </c>
      <c r="CK34" s="1">
        <v>30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18</v>
      </c>
      <c r="CV34" s="1">
        <v>0</v>
      </c>
      <c r="CW34" s="1">
        <v>0</v>
      </c>
      <c r="CX34" s="1">
        <v>0</v>
      </c>
      <c r="CY34" s="1">
        <v>0</v>
      </c>
      <c r="CZ34" s="1">
        <v>0</v>
      </c>
      <c r="DA34" s="1">
        <v>0</v>
      </c>
      <c r="DB34" s="1">
        <v>4</v>
      </c>
      <c r="DC34" s="1">
        <v>0</v>
      </c>
      <c r="DD34" s="1">
        <v>0</v>
      </c>
      <c r="DE34" s="1">
        <v>6</v>
      </c>
      <c r="DF34" s="1">
        <v>0</v>
      </c>
      <c r="DG34" s="1">
        <v>0</v>
      </c>
      <c r="DH34" s="1">
        <v>0</v>
      </c>
      <c r="DI34" s="1">
        <v>0</v>
      </c>
      <c r="DJ34" s="1">
        <v>0</v>
      </c>
      <c r="DK34" s="1">
        <v>0</v>
      </c>
      <c r="DL34" s="1">
        <v>0</v>
      </c>
      <c r="DM34" s="1">
        <v>0</v>
      </c>
      <c r="DN34" s="1">
        <v>7</v>
      </c>
      <c r="DO34" s="1">
        <v>0</v>
      </c>
      <c r="DP34" s="1">
        <v>0</v>
      </c>
      <c r="DQ34" s="1">
        <v>0</v>
      </c>
      <c r="DR34" s="1">
        <v>4</v>
      </c>
      <c r="DS34" s="1">
        <v>0</v>
      </c>
      <c r="DT34" s="1">
        <v>0</v>
      </c>
      <c r="DU34" s="1">
        <v>0</v>
      </c>
      <c r="DV34" s="1">
        <v>0</v>
      </c>
      <c r="DW34" s="1">
        <v>0</v>
      </c>
      <c r="DX34" s="1">
        <v>0</v>
      </c>
      <c r="DY34" s="1">
        <v>43</v>
      </c>
      <c r="DZ34" s="1">
        <v>0</v>
      </c>
      <c r="EA34" s="1">
        <v>3</v>
      </c>
      <c r="EB34" s="1">
        <v>0</v>
      </c>
      <c r="EC34" s="1">
        <v>0</v>
      </c>
      <c r="ED34" s="1">
        <v>0</v>
      </c>
      <c r="EE34" s="1">
        <v>0</v>
      </c>
      <c r="EF34" s="1">
        <v>0</v>
      </c>
      <c r="EG34" s="1">
        <v>0</v>
      </c>
      <c r="EH34" s="1">
        <v>0</v>
      </c>
      <c r="EI34" s="1">
        <v>0</v>
      </c>
      <c r="EJ34" s="1">
        <v>0</v>
      </c>
      <c r="EK34" s="1">
        <v>0</v>
      </c>
      <c r="EL34" s="1">
        <v>0</v>
      </c>
      <c r="EM34" s="1">
        <v>5</v>
      </c>
      <c r="EN34" s="1">
        <v>0</v>
      </c>
      <c r="EO34" s="1">
        <v>0</v>
      </c>
      <c r="EP34" s="1">
        <v>0</v>
      </c>
      <c r="EQ34" s="1">
        <v>284</v>
      </c>
    </row>
    <row r="35" spans="1:147" x14ac:dyDescent="0.35">
      <c r="A35" s="1">
        <v>31</v>
      </c>
      <c r="B35" s="1" t="s">
        <v>164</v>
      </c>
      <c r="C35" s="1">
        <v>14</v>
      </c>
      <c r="D35" s="1">
        <v>4</v>
      </c>
      <c r="E35" s="1">
        <v>0</v>
      </c>
      <c r="F35" s="1">
        <v>15</v>
      </c>
      <c r="G35" s="1">
        <v>13</v>
      </c>
      <c r="H35" s="1">
        <v>5</v>
      </c>
      <c r="I35" s="1">
        <v>0</v>
      </c>
      <c r="J35" s="1">
        <v>26</v>
      </c>
      <c r="K35" s="1">
        <v>7</v>
      </c>
      <c r="L35" s="1">
        <v>4</v>
      </c>
      <c r="M35" s="1">
        <v>0</v>
      </c>
      <c r="N35" s="1">
        <v>10</v>
      </c>
      <c r="O35" s="1">
        <v>0</v>
      </c>
      <c r="P35" s="1">
        <v>120</v>
      </c>
      <c r="Q35" s="1">
        <v>0</v>
      </c>
      <c r="R35" s="1">
        <v>4</v>
      </c>
      <c r="S35" s="1">
        <v>0</v>
      </c>
      <c r="T35" s="1">
        <v>23</v>
      </c>
      <c r="U35" s="1">
        <v>0</v>
      </c>
      <c r="V35" s="1">
        <v>75</v>
      </c>
      <c r="W35" s="1">
        <v>50</v>
      </c>
      <c r="X35" s="1">
        <v>452</v>
      </c>
      <c r="Y35" s="1">
        <v>181</v>
      </c>
      <c r="Z35" s="1">
        <v>6</v>
      </c>
      <c r="AA35" s="1">
        <v>0</v>
      </c>
      <c r="AB35" s="1">
        <v>14</v>
      </c>
      <c r="AC35" s="1">
        <v>3</v>
      </c>
      <c r="AD35" s="1">
        <v>0</v>
      </c>
      <c r="AE35" s="1">
        <v>0</v>
      </c>
      <c r="AF35" s="1">
        <v>7</v>
      </c>
      <c r="AG35" s="1">
        <v>17</v>
      </c>
      <c r="AH35" s="1">
        <v>4</v>
      </c>
      <c r="AI35" s="1">
        <v>12</v>
      </c>
      <c r="AJ35" s="1">
        <v>3</v>
      </c>
      <c r="AK35" s="1">
        <v>956</v>
      </c>
      <c r="AL35" s="1">
        <v>10</v>
      </c>
      <c r="AM35" s="1">
        <v>0</v>
      </c>
      <c r="AN35" s="1">
        <v>27</v>
      </c>
      <c r="AO35" s="1">
        <v>39</v>
      </c>
      <c r="AP35" s="1">
        <v>10</v>
      </c>
      <c r="AQ35" s="1">
        <v>70</v>
      </c>
      <c r="AR35" s="1">
        <v>0</v>
      </c>
      <c r="AS35" s="1">
        <v>146</v>
      </c>
      <c r="AT35" s="1">
        <v>3</v>
      </c>
      <c r="AU35" s="1">
        <v>26</v>
      </c>
      <c r="AV35" s="1">
        <v>0</v>
      </c>
      <c r="AW35" s="1">
        <v>0</v>
      </c>
      <c r="AX35" s="1">
        <v>0</v>
      </c>
      <c r="AY35" s="1">
        <v>21</v>
      </c>
      <c r="AZ35" s="1">
        <v>7</v>
      </c>
      <c r="BA35" s="1">
        <v>1524</v>
      </c>
      <c r="BB35" s="1">
        <v>200</v>
      </c>
      <c r="BC35" s="1">
        <v>88</v>
      </c>
      <c r="BD35" s="1">
        <v>19</v>
      </c>
      <c r="BE35" s="1">
        <v>165</v>
      </c>
      <c r="BF35" s="1">
        <v>5</v>
      </c>
      <c r="BG35" s="1">
        <v>276</v>
      </c>
      <c r="BH35" s="1">
        <v>0</v>
      </c>
      <c r="BI35" s="1">
        <v>110</v>
      </c>
      <c r="BJ35" s="1">
        <v>0</v>
      </c>
      <c r="BK35" s="1">
        <v>0</v>
      </c>
      <c r="BL35" s="1">
        <v>3</v>
      </c>
      <c r="BM35" s="1">
        <v>11</v>
      </c>
      <c r="BN35" s="1">
        <v>12</v>
      </c>
      <c r="BO35" s="1">
        <v>5</v>
      </c>
      <c r="BP35" s="1">
        <v>0</v>
      </c>
      <c r="BQ35" s="1">
        <v>3</v>
      </c>
      <c r="BR35" s="1">
        <v>157</v>
      </c>
      <c r="BS35" s="1">
        <v>0</v>
      </c>
      <c r="BT35" s="1">
        <v>16</v>
      </c>
      <c r="BU35" s="1">
        <v>11</v>
      </c>
      <c r="BV35" s="1">
        <v>0</v>
      </c>
      <c r="BW35" s="1">
        <v>0</v>
      </c>
      <c r="BX35" s="1">
        <v>237</v>
      </c>
      <c r="BY35" s="1">
        <v>5</v>
      </c>
      <c r="BZ35" s="1">
        <v>109</v>
      </c>
      <c r="CA35" s="1">
        <v>33</v>
      </c>
      <c r="CB35" s="1">
        <v>23</v>
      </c>
      <c r="CC35" s="1">
        <v>0</v>
      </c>
      <c r="CD35" s="1">
        <v>0</v>
      </c>
      <c r="CE35" s="1">
        <v>0</v>
      </c>
      <c r="CF35" s="1">
        <v>141</v>
      </c>
      <c r="CG35" s="1">
        <v>0</v>
      </c>
      <c r="CH35" s="1">
        <v>0</v>
      </c>
      <c r="CI35" s="1">
        <v>185</v>
      </c>
      <c r="CJ35" s="1">
        <v>77</v>
      </c>
      <c r="CK35" s="1">
        <v>1402</v>
      </c>
      <c r="CL35" s="1">
        <v>12</v>
      </c>
      <c r="CM35" s="1">
        <v>3</v>
      </c>
      <c r="CN35" s="1">
        <v>28</v>
      </c>
      <c r="CO35" s="1">
        <v>27</v>
      </c>
      <c r="CP35" s="1">
        <v>15</v>
      </c>
      <c r="CQ35" s="1">
        <v>5</v>
      </c>
      <c r="CR35" s="1">
        <v>136</v>
      </c>
      <c r="CS35" s="1">
        <v>0</v>
      </c>
      <c r="CT35" s="1">
        <v>11</v>
      </c>
      <c r="CU35" s="1">
        <v>370</v>
      </c>
      <c r="CV35" s="1">
        <v>42</v>
      </c>
      <c r="CW35" s="1">
        <v>15</v>
      </c>
      <c r="CX35" s="1">
        <v>4</v>
      </c>
      <c r="CY35" s="1">
        <v>13</v>
      </c>
      <c r="CZ35" s="1">
        <v>34</v>
      </c>
      <c r="DA35" s="1">
        <v>0</v>
      </c>
      <c r="DB35" s="1">
        <v>23</v>
      </c>
      <c r="DC35" s="1">
        <v>0</v>
      </c>
      <c r="DD35" s="1">
        <v>7</v>
      </c>
      <c r="DE35" s="1">
        <v>184</v>
      </c>
      <c r="DF35" s="1">
        <v>18</v>
      </c>
      <c r="DG35" s="1">
        <v>0</v>
      </c>
      <c r="DH35" s="1">
        <v>0</v>
      </c>
      <c r="DI35" s="1">
        <v>78</v>
      </c>
      <c r="DJ35" s="1">
        <v>3</v>
      </c>
      <c r="DK35" s="1">
        <v>3</v>
      </c>
      <c r="DL35" s="1">
        <v>0</v>
      </c>
      <c r="DM35" s="1">
        <v>7</v>
      </c>
      <c r="DN35" s="1">
        <v>136</v>
      </c>
      <c r="DO35" s="1">
        <v>59</v>
      </c>
      <c r="DP35" s="1">
        <v>0</v>
      </c>
      <c r="DQ35" s="1">
        <v>23</v>
      </c>
      <c r="DR35" s="1">
        <v>62</v>
      </c>
      <c r="DS35" s="1">
        <v>18</v>
      </c>
      <c r="DT35" s="1">
        <v>17</v>
      </c>
      <c r="DU35" s="1">
        <v>7</v>
      </c>
      <c r="DV35" s="1">
        <v>17</v>
      </c>
      <c r="DW35" s="1">
        <v>28</v>
      </c>
      <c r="DX35" s="1">
        <v>0</v>
      </c>
      <c r="DY35" s="1">
        <v>222</v>
      </c>
      <c r="DZ35" s="1">
        <v>0</v>
      </c>
      <c r="EA35" s="1">
        <v>19</v>
      </c>
      <c r="EB35" s="1">
        <v>4</v>
      </c>
      <c r="EC35" s="1">
        <v>26</v>
      </c>
      <c r="ED35" s="1">
        <v>15</v>
      </c>
      <c r="EE35" s="1">
        <v>4</v>
      </c>
      <c r="EF35" s="1">
        <v>9</v>
      </c>
      <c r="EG35" s="1">
        <v>4</v>
      </c>
      <c r="EH35" s="1">
        <v>186</v>
      </c>
      <c r="EI35" s="1">
        <v>0</v>
      </c>
      <c r="EJ35" s="1">
        <v>0</v>
      </c>
      <c r="EK35" s="1">
        <v>4</v>
      </c>
      <c r="EL35" s="1">
        <v>207</v>
      </c>
      <c r="EM35" s="1">
        <v>34</v>
      </c>
      <c r="EN35" s="1">
        <v>0</v>
      </c>
      <c r="EO35" s="1">
        <v>4</v>
      </c>
      <c r="EP35" s="1">
        <v>21</v>
      </c>
      <c r="EQ35" s="1">
        <v>10080</v>
      </c>
    </row>
    <row r="36" spans="1:147" x14ac:dyDescent="0.35">
      <c r="A36" s="1">
        <v>32</v>
      </c>
      <c r="B36" s="1" t="s">
        <v>165</v>
      </c>
      <c r="C36" s="1">
        <v>0</v>
      </c>
      <c r="D36" s="1">
        <v>0</v>
      </c>
      <c r="E36" s="1">
        <v>0</v>
      </c>
      <c r="F36" s="1">
        <v>0</v>
      </c>
      <c r="G36" s="1">
        <v>3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4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11</v>
      </c>
      <c r="W36" s="1">
        <v>0</v>
      </c>
      <c r="X36" s="1">
        <v>27</v>
      </c>
      <c r="Y36" s="1">
        <v>6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71</v>
      </c>
      <c r="AL36" s="1">
        <v>0</v>
      </c>
      <c r="AM36" s="1">
        <v>0</v>
      </c>
      <c r="AN36" s="1">
        <v>7</v>
      </c>
      <c r="AO36" s="1">
        <v>0</v>
      </c>
      <c r="AP36" s="1">
        <v>0</v>
      </c>
      <c r="AQ36" s="1">
        <v>5</v>
      </c>
      <c r="AR36" s="1">
        <v>0</v>
      </c>
      <c r="AS36" s="1">
        <v>6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104</v>
      </c>
      <c r="BB36" s="1">
        <v>3</v>
      </c>
      <c r="BC36" s="1">
        <v>0</v>
      </c>
      <c r="BD36" s="1">
        <v>0</v>
      </c>
      <c r="BE36" s="1">
        <v>15</v>
      </c>
      <c r="BF36" s="1">
        <v>0</v>
      </c>
      <c r="BG36" s="1">
        <v>7</v>
      </c>
      <c r="BH36" s="1">
        <v>0</v>
      </c>
      <c r="BI36" s="1">
        <v>3</v>
      </c>
      <c r="BJ36" s="1">
        <v>0</v>
      </c>
      <c r="BK36" s="1">
        <v>0</v>
      </c>
      <c r="BL36" s="1">
        <v>0</v>
      </c>
      <c r="BM36" s="1">
        <v>5</v>
      </c>
      <c r="BN36" s="1">
        <v>0</v>
      </c>
      <c r="BO36" s="1">
        <v>3</v>
      </c>
      <c r="BP36" s="1">
        <v>0</v>
      </c>
      <c r="BQ36" s="1">
        <v>0</v>
      </c>
      <c r="BR36" s="1">
        <v>0</v>
      </c>
      <c r="BS36" s="1">
        <v>0</v>
      </c>
      <c r="BT36" s="1">
        <v>3</v>
      </c>
      <c r="BU36" s="1">
        <v>0</v>
      </c>
      <c r="BV36" s="1">
        <v>0</v>
      </c>
      <c r="BW36" s="1">
        <v>0</v>
      </c>
      <c r="BX36" s="1">
        <v>8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22</v>
      </c>
      <c r="CG36" s="1">
        <v>0</v>
      </c>
      <c r="CH36" s="1">
        <v>0</v>
      </c>
      <c r="CI36" s="1">
        <v>23</v>
      </c>
      <c r="CJ36" s="1">
        <v>5</v>
      </c>
      <c r="CK36" s="1">
        <v>55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9</v>
      </c>
      <c r="CS36" s="1">
        <v>4</v>
      </c>
      <c r="CT36" s="1">
        <v>0</v>
      </c>
      <c r="CU36" s="1">
        <v>78</v>
      </c>
      <c r="CV36" s="1">
        <v>3</v>
      </c>
      <c r="CW36" s="1">
        <v>0</v>
      </c>
      <c r="CX36" s="1">
        <v>0</v>
      </c>
      <c r="CY36" s="1">
        <v>0</v>
      </c>
      <c r="CZ36" s="1">
        <v>0</v>
      </c>
      <c r="DA36" s="1">
        <v>0</v>
      </c>
      <c r="DB36" s="1">
        <v>0</v>
      </c>
      <c r="DC36" s="1">
        <v>0</v>
      </c>
      <c r="DD36" s="1">
        <v>0</v>
      </c>
      <c r="DE36" s="1">
        <v>11</v>
      </c>
      <c r="DF36" s="1">
        <v>0</v>
      </c>
      <c r="DG36" s="1">
        <v>0</v>
      </c>
      <c r="DH36" s="1">
        <v>0</v>
      </c>
      <c r="DI36" s="1">
        <v>7</v>
      </c>
      <c r="DJ36" s="1">
        <v>0</v>
      </c>
      <c r="DK36" s="1">
        <v>0</v>
      </c>
      <c r="DL36" s="1">
        <v>0</v>
      </c>
      <c r="DM36" s="1">
        <v>0</v>
      </c>
      <c r="DN36" s="1">
        <v>18</v>
      </c>
      <c r="DO36" s="1">
        <v>0</v>
      </c>
      <c r="DP36" s="1">
        <v>0</v>
      </c>
      <c r="DQ36" s="1">
        <v>4</v>
      </c>
      <c r="DR36" s="1">
        <v>10</v>
      </c>
      <c r="DS36" s="1">
        <v>0</v>
      </c>
      <c r="DT36" s="1">
        <v>0</v>
      </c>
      <c r="DU36" s="1">
        <v>0</v>
      </c>
      <c r="DV36" s="1">
        <v>0</v>
      </c>
      <c r="DW36" s="1">
        <v>0</v>
      </c>
      <c r="DX36" s="1">
        <v>0</v>
      </c>
      <c r="DY36" s="1">
        <v>22</v>
      </c>
      <c r="DZ36" s="1">
        <v>0</v>
      </c>
      <c r="EA36" s="1">
        <v>0</v>
      </c>
      <c r="EB36" s="1">
        <v>0</v>
      </c>
      <c r="EC36" s="1">
        <v>0</v>
      </c>
      <c r="ED36" s="1">
        <v>0</v>
      </c>
      <c r="EE36" s="1">
        <v>0</v>
      </c>
      <c r="EF36" s="1">
        <v>0</v>
      </c>
      <c r="EG36" s="1">
        <v>0</v>
      </c>
      <c r="EH36" s="1">
        <v>16</v>
      </c>
      <c r="EI36" s="1">
        <v>0</v>
      </c>
      <c r="EJ36" s="1">
        <v>0</v>
      </c>
      <c r="EK36" s="1">
        <v>0</v>
      </c>
      <c r="EL36" s="1">
        <v>12</v>
      </c>
      <c r="EM36" s="1">
        <v>6</v>
      </c>
      <c r="EN36" s="1">
        <v>0</v>
      </c>
      <c r="EO36" s="1">
        <v>0</v>
      </c>
      <c r="EP36" s="1">
        <v>6</v>
      </c>
      <c r="EQ36" s="1">
        <v>701</v>
      </c>
    </row>
    <row r="37" spans="1:147" x14ac:dyDescent="0.35">
      <c r="A37" s="1">
        <v>33</v>
      </c>
      <c r="B37" s="1" t="s">
        <v>166</v>
      </c>
      <c r="C37" s="1">
        <v>188</v>
      </c>
      <c r="D37" s="1">
        <v>16</v>
      </c>
      <c r="E37" s="1">
        <v>8</v>
      </c>
      <c r="F37" s="1">
        <v>18</v>
      </c>
      <c r="G37" s="1">
        <v>15</v>
      </c>
      <c r="H37" s="1">
        <v>3</v>
      </c>
      <c r="I37" s="1">
        <v>13</v>
      </c>
      <c r="J37" s="1">
        <v>133</v>
      </c>
      <c r="K37" s="1">
        <v>0</v>
      </c>
      <c r="L37" s="1">
        <v>7</v>
      </c>
      <c r="M37" s="1">
        <v>130</v>
      </c>
      <c r="N37" s="1">
        <v>6</v>
      </c>
      <c r="O37" s="1">
        <v>3</v>
      </c>
      <c r="P37" s="1">
        <v>38</v>
      </c>
      <c r="Q37" s="1">
        <v>6</v>
      </c>
      <c r="R37" s="1">
        <v>3</v>
      </c>
      <c r="S37" s="1">
        <v>9</v>
      </c>
      <c r="T37" s="1">
        <v>21</v>
      </c>
      <c r="U37" s="1">
        <v>0</v>
      </c>
      <c r="V37" s="1">
        <v>86</v>
      </c>
      <c r="W37" s="1">
        <v>45</v>
      </c>
      <c r="X37" s="1">
        <v>505</v>
      </c>
      <c r="Y37" s="1">
        <v>55</v>
      </c>
      <c r="Z37" s="1">
        <v>3</v>
      </c>
      <c r="AA37" s="1">
        <v>8</v>
      </c>
      <c r="AB37" s="1">
        <v>69</v>
      </c>
      <c r="AC37" s="1">
        <v>18</v>
      </c>
      <c r="AD37" s="1">
        <v>3</v>
      </c>
      <c r="AE37" s="1">
        <v>24</v>
      </c>
      <c r="AF37" s="1">
        <v>4</v>
      </c>
      <c r="AG37" s="1">
        <v>12</v>
      </c>
      <c r="AH37" s="1">
        <v>3</v>
      </c>
      <c r="AI37" s="1">
        <v>147</v>
      </c>
      <c r="AJ37" s="1">
        <v>11</v>
      </c>
      <c r="AK37" s="1">
        <v>937</v>
      </c>
      <c r="AL37" s="1">
        <v>93</v>
      </c>
      <c r="AM37" s="1">
        <v>3</v>
      </c>
      <c r="AN37" s="1">
        <v>64</v>
      </c>
      <c r="AO37" s="1">
        <v>286</v>
      </c>
      <c r="AP37" s="1">
        <v>6</v>
      </c>
      <c r="AQ37" s="1">
        <v>17</v>
      </c>
      <c r="AR37" s="1">
        <v>23</v>
      </c>
      <c r="AS37" s="1">
        <v>112</v>
      </c>
      <c r="AT37" s="1">
        <v>26</v>
      </c>
      <c r="AU37" s="1">
        <v>63</v>
      </c>
      <c r="AV37" s="1">
        <v>0</v>
      </c>
      <c r="AW37" s="1">
        <v>0</v>
      </c>
      <c r="AX37" s="1">
        <v>5</v>
      </c>
      <c r="AY37" s="1">
        <v>44</v>
      </c>
      <c r="AZ37" s="1">
        <v>4</v>
      </c>
      <c r="BA37" s="1">
        <v>7351</v>
      </c>
      <c r="BB37" s="1">
        <v>214</v>
      </c>
      <c r="BC37" s="1">
        <v>484</v>
      </c>
      <c r="BD37" s="1">
        <v>6313</v>
      </c>
      <c r="BE37" s="1">
        <v>119</v>
      </c>
      <c r="BF37" s="1">
        <v>7</v>
      </c>
      <c r="BG37" s="1">
        <v>637</v>
      </c>
      <c r="BH37" s="1">
        <v>0</v>
      </c>
      <c r="BI37" s="1">
        <v>70</v>
      </c>
      <c r="BJ37" s="1">
        <v>0</v>
      </c>
      <c r="BK37" s="1">
        <v>154</v>
      </c>
      <c r="BL37" s="1">
        <v>4</v>
      </c>
      <c r="BM37" s="1">
        <v>52</v>
      </c>
      <c r="BN37" s="1">
        <v>0</v>
      </c>
      <c r="BO37" s="1">
        <v>76</v>
      </c>
      <c r="BP37" s="1">
        <v>21</v>
      </c>
      <c r="BQ37" s="1">
        <v>0</v>
      </c>
      <c r="BR37" s="1">
        <v>766</v>
      </c>
      <c r="BS37" s="1">
        <v>0</v>
      </c>
      <c r="BT37" s="1">
        <v>14</v>
      </c>
      <c r="BU37" s="1">
        <v>0</v>
      </c>
      <c r="BV37" s="1">
        <v>0</v>
      </c>
      <c r="BW37" s="1">
        <v>3</v>
      </c>
      <c r="BX37" s="1">
        <v>338</v>
      </c>
      <c r="BY37" s="1">
        <v>0</v>
      </c>
      <c r="BZ37" s="1">
        <v>123</v>
      </c>
      <c r="CA37" s="1">
        <v>53</v>
      </c>
      <c r="CB37" s="1">
        <v>9</v>
      </c>
      <c r="CC37" s="1">
        <v>0</v>
      </c>
      <c r="CD37" s="1">
        <v>5</v>
      </c>
      <c r="CE37" s="1">
        <v>20</v>
      </c>
      <c r="CF37" s="1">
        <v>21</v>
      </c>
      <c r="CG37" s="1">
        <v>0</v>
      </c>
      <c r="CH37" s="1">
        <v>6</v>
      </c>
      <c r="CI37" s="1">
        <v>1548</v>
      </c>
      <c r="CJ37" s="1">
        <v>51</v>
      </c>
      <c r="CK37" s="1">
        <v>2947</v>
      </c>
      <c r="CL37" s="1">
        <v>55</v>
      </c>
      <c r="CM37" s="1">
        <v>8</v>
      </c>
      <c r="CN37" s="1">
        <v>39</v>
      </c>
      <c r="CO37" s="1">
        <v>42</v>
      </c>
      <c r="CP37" s="1">
        <v>3</v>
      </c>
      <c r="CQ37" s="1">
        <v>7</v>
      </c>
      <c r="CR37" s="1">
        <v>1927</v>
      </c>
      <c r="CS37" s="1">
        <v>19</v>
      </c>
      <c r="CT37" s="1">
        <v>7</v>
      </c>
      <c r="CU37" s="1">
        <v>907</v>
      </c>
      <c r="CV37" s="1">
        <v>27</v>
      </c>
      <c r="CW37" s="1">
        <v>32</v>
      </c>
      <c r="CX37" s="1">
        <v>15</v>
      </c>
      <c r="CY37" s="1">
        <v>8</v>
      </c>
      <c r="CZ37" s="1">
        <v>15</v>
      </c>
      <c r="DA37" s="1">
        <v>0</v>
      </c>
      <c r="DB37" s="1">
        <v>847</v>
      </c>
      <c r="DC37" s="1">
        <v>22</v>
      </c>
      <c r="DD37" s="1">
        <v>147</v>
      </c>
      <c r="DE37" s="1">
        <v>184</v>
      </c>
      <c r="DF37" s="1">
        <v>29</v>
      </c>
      <c r="DG37" s="1">
        <v>0</v>
      </c>
      <c r="DH37" s="1">
        <v>6</v>
      </c>
      <c r="DI37" s="1">
        <v>188</v>
      </c>
      <c r="DJ37" s="1">
        <v>0</v>
      </c>
      <c r="DK37" s="1">
        <v>0</v>
      </c>
      <c r="DL37" s="1">
        <v>3</v>
      </c>
      <c r="DM37" s="1">
        <v>144</v>
      </c>
      <c r="DN37" s="1">
        <v>130</v>
      </c>
      <c r="DO37" s="1">
        <v>79</v>
      </c>
      <c r="DP37" s="1">
        <v>6</v>
      </c>
      <c r="DQ37" s="1">
        <v>21</v>
      </c>
      <c r="DR37" s="1">
        <v>1327</v>
      </c>
      <c r="DS37" s="1">
        <v>61</v>
      </c>
      <c r="DT37" s="1">
        <v>24</v>
      </c>
      <c r="DU37" s="1">
        <v>16</v>
      </c>
      <c r="DV37" s="1">
        <v>2619</v>
      </c>
      <c r="DW37" s="1">
        <v>48</v>
      </c>
      <c r="DX37" s="1">
        <v>10</v>
      </c>
      <c r="DY37" s="1">
        <v>264</v>
      </c>
      <c r="DZ37" s="1">
        <v>10</v>
      </c>
      <c r="EA37" s="1">
        <v>47</v>
      </c>
      <c r="EB37" s="1">
        <v>4</v>
      </c>
      <c r="EC37" s="1">
        <v>895</v>
      </c>
      <c r="ED37" s="1">
        <v>148</v>
      </c>
      <c r="EE37" s="1">
        <v>5</v>
      </c>
      <c r="EF37" s="1">
        <v>13</v>
      </c>
      <c r="EG37" s="1">
        <v>0</v>
      </c>
      <c r="EH37" s="1">
        <v>177</v>
      </c>
      <c r="EI37" s="1">
        <v>8</v>
      </c>
      <c r="EJ37" s="1">
        <v>3</v>
      </c>
      <c r="EK37" s="1">
        <v>5</v>
      </c>
      <c r="EL37" s="1">
        <v>287</v>
      </c>
      <c r="EM37" s="1">
        <v>23</v>
      </c>
      <c r="EN37" s="1">
        <v>23</v>
      </c>
      <c r="EO37" s="1">
        <v>10</v>
      </c>
      <c r="EP37" s="1">
        <v>73</v>
      </c>
      <c r="EQ37" s="1">
        <v>38092</v>
      </c>
    </row>
    <row r="38" spans="1:147" x14ac:dyDescent="0.35">
      <c r="A38" s="1">
        <v>34</v>
      </c>
      <c r="B38" s="1" t="s">
        <v>167</v>
      </c>
      <c r="C38" s="1">
        <v>0</v>
      </c>
      <c r="D38" s="1">
        <v>0</v>
      </c>
      <c r="E38" s="1">
        <v>0</v>
      </c>
      <c r="F38" s="1">
        <v>0</v>
      </c>
      <c r="G38" s="1">
        <v>4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18</v>
      </c>
      <c r="W38" s="1">
        <v>0</v>
      </c>
      <c r="X38" s="1">
        <v>6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147</v>
      </c>
      <c r="AL38" s="1">
        <v>0</v>
      </c>
      <c r="AM38" s="1">
        <v>0</v>
      </c>
      <c r="AN38" s="1">
        <v>0</v>
      </c>
      <c r="AO38" s="1">
        <v>7</v>
      </c>
      <c r="AP38" s="1">
        <v>0</v>
      </c>
      <c r="AQ38" s="1">
        <v>3</v>
      </c>
      <c r="AR38" s="1">
        <v>0</v>
      </c>
      <c r="AS38" s="1">
        <v>15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7</v>
      </c>
      <c r="BB38" s="1">
        <v>6</v>
      </c>
      <c r="BC38" s="1">
        <v>0</v>
      </c>
      <c r="BD38" s="1">
        <v>0</v>
      </c>
      <c r="BE38" s="1">
        <v>3</v>
      </c>
      <c r="BF38" s="1">
        <v>0</v>
      </c>
      <c r="BG38" s="1">
        <v>5</v>
      </c>
      <c r="BH38" s="1">
        <v>0</v>
      </c>
      <c r="BI38" s="1">
        <v>3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  <c r="CC38" s="1">
        <v>0</v>
      </c>
      <c r="CD38" s="1">
        <v>0</v>
      </c>
      <c r="CE38" s="1">
        <v>0</v>
      </c>
      <c r="CF38" s="1">
        <v>0</v>
      </c>
      <c r="CG38" s="1">
        <v>0</v>
      </c>
      <c r="CH38" s="1">
        <v>0</v>
      </c>
      <c r="CI38" s="1">
        <v>8</v>
      </c>
      <c r="CJ38" s="1">
        <v>16</v>
      </c>
      <c r="CK38" s="1">
        <v>86</v>
      </c>
      <c r="CL38" s="1">
        <v>0</v>
      </c>
      <c r="CM38" s="1">
        <v>0</v>
      </c>
      <c r="CN38" s="1">
        <v>0</v>
      </c>
      <c r="CO38" s="1">
        <v>0</v>
      </c>
      <c r="CP38" s="1">
        <v>0</v>
      </c>
      <c r="CQ38" s="1">
        <v>0</v>
      </c>
      <c r="CR38" s="1">
        <v>0</v>
      </c>
      <c r="CS38" s="1">
        <v>0</v>
      </c>
      <c r="CT38" s="1">
        <v>0</v>
      </c>
      <c r="CU38" s="1">
        <v>16</v>
      </c>
      <c r="CV38" s="1">
        <v>0</v>
      </c>
      <c r="CW38" s="1">
        <v>0</v>
      </c>
      <c r="CX38" s="1">
        <v>0</v>
      </c>
      <c r="CY38" s="1">
        <v>0</v>
      </c>
      <c r="CZ38" s="1">
        <v>0</v>
      </c>
      <c r="DA38" s="1">
        <v>0</v>
      </c>
      <c r="DB38" s="1">
        <v>0</v>
      </c>
      <c r="DC38" s="1">
        <v>0</v>
      </c>
      <c r="DD38" s="1">
        <v>0</v>
      </c>
      <c r="DE38" s="1">
        <v>11</v>
      </c>
      <c r="DF38" s="1">
        <v>0</v>
      </c>
      <c r="DG38" s="1">
        <v>0</v>
      </c>
      <c r="DH38" s="1">
        <v>0</v>
      </c>
      <c r="DI38" s="1">
        <v>0</v>
      </c>
      <c r="DJ38" s="1">
        <v>0</v>
      </c>
      <c r="DK38" s="1">
        <v>0</v>
      </c>
      <c r="DL38" s="1">
        <v>0</v>
      </c>
      <c r="DM38" s="1">
        <v>0</v>
      </c>
      <c r="DN38" s="1">
        <v>0</v>
      </c>
      <c r="DO38" s="1">
        <v>0</v>
      </c>
      <c r="DP38" s="1">
        <v>0</v>
      </c>
      <c r="DQ38" s="1">
        <v>0</v>
      </c>
      <c r="DR38" s="1">
        <v>0</v>
      </c>
      <c r="DS38" s="1">
        <v>0</v>
      </c>
      <c r="DT38" s="1">
        <v>3</v>
      </c>
      <c r="DU38" s="1">
        <v>0</v>
      </c>
      <c r="DV38" s="1">
        <v>0</v>
      </c>
      <c r="DW38" s="1">
        <v>0</v>
      </c>
      <c r="DX38" s="1">
        <v>0</v>
      </c>
      <c r="DY38" s="1">
        <v>6</v>
      </c>
      <c r="DZ38" s="1">
        <v>0</v>
      </c>
      <c r="EA38" s="1">
        <v>0</v>
      </c>
      <c r="EB38" s="1">
        <v>0</v>
      </c>
      <c r="EC38" s="1">
        <v>0</v>
      </c>
      <c r="ED38" s="1">
        <v>0</v>
      </c>
      <c r="EE38" s="1">
        <v>0</v>
      </c>
      <c r="EF38" s="1">
        <v>0</v>
      </c>
      <c r="EG38" s="1">
        <v>0</v>
      </c>
      <c r="EH38" s="1">
        <v>14</v>
      </c>
      <c r="EI38" s="1">
        <v>0</v>
      </c>
      <c r="EJ38" s="1">
        <v>0</v>
      </c>
      <c r="EK38" s="1">
        <v>0</v>
      </c>
      <c r="EL38" s="1">
        <v>0</v>
      </c>
      <c r="EM38" s="1">
        <v>0</v>
      </c>
      <c r="EN38" s="1">
        <v>0</v>
      </c>
      <c r="EO38" s="1">
        <v>0</v>
      </c>
      <c r="EP38" s="1">
        <v>0</v>
      </c>
      <c r="EQ38" s="1">
        <v>429</v>
      </c>
    </row>
    <row r="39" spans="1:147" x14ac:dyDescent="0.35">
      <c r="A39" s="1">
        <v>35</v>
      </c>
      <c r="B39" s="1" t="s">
        <v>168</v>
      </c>
      <c r="C39" s="1">
        <v>14</v>
      </c>
      <c r="D39" s="1">
        <v>4</v>
      </c>
      <c r="E39" s="1">
        <v>0</v>
      </c>
      <c r="F39" s="1">
        <v>45</v>
      </c>
      <c r="G39" s="1">
        <v>41</v>
      </c>
      <c r="H39" s="1">
        <v>0</v>
      </c>
      <c r="I39" s="1">
        <v>0</v>
      </c>
      <c r="J39" s="1">
        <v>49</v>
      </c>
      <c r="K39" s="1">
        <v>11</v>
      </c>
      <c r="L39" s="1">
        <v>20</v>
      </c>
      <c r="M39" s="1">
        <v>3</v>
      </c>
      <c r="N39" s="1">
        <v>7</v>
      </c>
      <c r="O39" s="1">
        <v>0</v>
      </c>
      <c r="P39" s="1">
        <v>125</v>
      </c>
      <c r="Q39" s="1">
        <v>3</v>
      </c>
      <c r="R39" s="1">
        <v>9</v>
      </c>
      <c r="S39" s="1">
        <v>0</v>
      </c>
      <c r="T39" s="1">
        <v>106</v>
      </c>
      <c r="U39" s="1">
        <v>10</v>
      </c>
      <c r="V39" s="1">
        <v>144</v>
      </c>
      <c r="W39" s="1">
        <v>59</v>
      </c>
      <c r="X39" s="1">
        <v>2720</v>
      </c>
      <c r="Y39" s="1">
        <v>75</v>
      </c>
      <c r="Z39" s="1">
        <v>0</v>
      </c>
      <c r="AA39" s="1">
        <v>0</v>
      </c>
      <c r="AB39" s="1">
        <v>86</v>
      </c>
      <c r="AC39" s="1">
        <v>17</v>
      </c>
      <c r="AD39" s="1">
        <v>0</v>
      </c>
      <c r="AE39" s="1">
        <v>17</v>
      </c>
      <c r="AF39" s="1">
        <v>15</v>
      </c>
      <c r="AG39" s="1">
        <v>22</v>
      </c>
      <c r="AH39" s="1">
        <v>3</v>
      </c>
      <c r="AI39" s="1">
        <v>23</v>
      </c>
      <c r="AJ39" s="1">
        <v>0</v>
      </c>
      <c r="AK39" s="1">
        <v>1842</v>
      </c>
      <c r="AL39" s="1">
        <v>0</v>
      </c>
      <c r="AM39" s="1">
        <v>5</v>
      </c>
      <c r="AN39" s="1">
        <v>8</v>
      </c>
      <c r="AO39" s="1">
        <v>63</v>
      </c>
      <c r="AP39" s="1">
        <v>17</v>
      </c>
      <c r="AQ39" s="1">
        <v>72</v>
      </c>
      <c r="AR39" s="1">
        <v>6</v>
      </c>
      <c r="AS39" s="1">
        <v>254</v>
      </c>
      <c r="AT39" s="1">
        <v>6</v>
      </c>
      <c r="AU39" s="1">
        <v>137</v>
      </c>
      <c r="AV39" s="1">
        <v>4</v>
      </c>
      <c r="AW39" s="1">
        <v>5</v>
      </c>
      <c r="AX39" s="1">
        <v>0</v>
      </c>
      <c r="AY39" s="1">
        <v>124</v>
      </c>
      <c r="AZ39" s="1">
        <v>20</v>
      </c>
      <c r="BA39" s="1">
        <v>2397</v>
      </c>
      <c r="BB39" s="1">
        <v>187</v>
      </c>
      <c r="BC39" s="1">
        <v>95</v>
      </c>
      <c r="BD39" s="1">
        <v>12</v>
      </c>
      <c r="BE39" s="1">
        <v>256</v>
      </c>
      <c r="BF39" s="1">
        <v>48</v>
      </c>
      <c r="BG39" s="1">
        <v>291</v>
      </c>
      <c r="BH39" s="1">
        <v>0</v>
      </c>
      <c r="BI39" s="1">
        <v>278</v>
      </c>
      <c r="BJ39" s="1">
        <v>0</v>
      </c>
      <c r="BK39" s="1">
        <v>7</v>
      </c>
      <c r="BL39" s="1">
        <v>4</v>
      </c>
      <c r="BM39" s="1">
        <v>38</v>
      </c>
      <c r="BN39" s="1">
        <v>0</v>
      </c>
      <c r="BO39" s="1">
        <v>3</v>
      </c>
      <c r="BP39" s="1">
        <v>3</v>
      </c>
      <c r="BQ39" s="1">
        <v>16</v>
      </c>
      <c r="BR39" s="1">
        <v>23</v>
      </c>
      <c r="BS39" s="1">
        <v>0</v>
      </c>
      <c r="BT39" s="1">
        <v>0</v>
      </c>
      <c r="BU39" s="1">
        <v>7</v>
      </c>
      <c r="BV39" s="1">
        <v>0</v>
      </c>
      <c r="BW39" s="1">
        <v>0</v>
      </c>
      <c r="BX39" s="1">
        <v>487</v>
      </c>
      <c r="BY39" s="1">
        <v>0</v>
      </c>
      <c r="BZ39" s="1">
        <v>18</v>
      </c>
      <c r="CA39" s="1">
        <v>56</v>
      </c>
      <c r="CB39" s="1">
        <v>21</v>
      </c>
      <c r="CC39" s="1">
        <v>5</v>
      </c>
      <c r="CD39" s="1">
        <v>0</v>
      </c>
      <c r="CE39" s="1">
        <v>0</v>
      </c>
      <c r="CF39" s="1">
        <v>36</v>
      </c>
      <c r="CG39" s="1">
        <v>3</v>
      </c>
      <c r="CH39" s="1">
        <v>0</v>
      </c>
      <c r="CI39" s="1">
        <v>174</v>
      </c>
      <c r="CJ39" s="1">
        <v>105</v>
      </c>
      <c r="CK39" s="1">
        <v>1594</v>
      </c>
      <c r="CL39" s="1">
        <v>19</v>
      </c>
      <c r="CM39" s="1">
        <v>5</v>
      </c>
      <c r="CN39" s="1">
        <v>9</v>
      </c>
      <c r="CO39" s="1">
        <v>83</v>
      </c>
      <c r="CP39" s="1">
        <v>11</v>
      </c>
      <c r="CQ39" s="1">
        <v>13</v>
      </c>
      <c r="CR39" s="1">
        <v>82</v>
      </c>
      <c r="CS39" s="1">
        <v>8</v>
      </c>
      <c r="CT39" s="1">
        <v>16</v>
      </c>
      <c r="CU39" s="1">
        <v>420</v>
      </c>
      <c r="CV39" s="1">
        <v>69</v>
      </c>
      <c r="CW39" s="1">
        <v>12</v>
      </c>
      <c r="CX39" s="1">
        <v>3</v>
      </c>
      <c r="CY39" s="1">
        <v>21</v>
      </c>
      <c r="CZ39" s="1">
        <v>104</v>
      </c>
      <c r="DA39" s="1">
        <v>0</v>
      </c>
      <c r="DB39" s="1">
        <v>16</v>
      </c>
      <c r="DC39" s="1">
        <v>0</v>
      </c>
      <c r="DD39" s="1">
        <v>111</v>
      </c>
      <c r="DE39" s="1">
        <v>317</v>
      </c>
      <c r="DF39" s="1">
        <v>30</v>
      </c>
      <c r="DG39" s="1">
        <v>7</v>
      </c>
      <c r="DH39" s="1">
        <v>0</v>
      </c>
      <c r="DI39" s="1">
        <v>137</v>
      </c>
      <c r="DJ39" s="1">
        <v>13</v>
      </c>
      <c r="DK39" s="1">
        <v>5</v>
      </c>
      <c r="DL39" s="1">
        <v>0</v>
      </c>
      <c r="DM39" s="1">
        <v>0</v>
      </c>
      <c r="DN39" s="1">
        <v>419</v>
      </c>
      <c r="DO39" s="1">
        <v>219</v>
      </c>
      <c r="DP39" s="1">
        <v>4</v>
      </c>
      <c r="DQ39" s="1">
        <v>35</v>
      </c>
      <c r="DR39" s="1">
        <v>308</v>
      </c>
      <c r="DS39" s="1">
        <v>5</v>
      </c>
      <c r="DT39" s="1">
        <v>35</v>
      </c>
      <c r="DU39" s="1">
        <v>22</v>
      </c>
      <c r="DV39" s="1">
        <v>3</v>
      </c>
      <c r="DW39" s="1">
        <v>104</v>
      </c>
      <c r="DX39" s="1">
        <v>4</v>
      </c>
      <c r="DY39" s="1">
        <v>184</v>
      </c>
      <c r="DZ39" s="1">
        <v>6</v>
      </c>
      <c r="EA39" s="1">
        <v>4</v>
      </c>
      <c r="EB39" s="1">
        <v>0</v>
      </c>
      <c r="EC39" s="1">
        <v>66</v>
      </c>
      <c r="ED39" s="1">
        <v>30</v>
      </c>
      <c r="EE39" s="1">
        <v>3</v>
      </c>
      <c r="EF39" s="1">
        <v>45</v>
      </c>
      <c r="EG39" s="1">
        <v>3</v>
      </c>
      <c r="EH39" s="1">
        <v>271</v>
      </c>
      <c r="EI39" s="1">
        <v>18</v>
      </c>
      <c r="EJ39" s="1">
        <v>0</v>
      </c>
      <c r="EK39" s="1">
        <v>21</v>
      </c>
      <c r="EL39" s="1">
        <v>236</v>
      </c>
      <c r="EM39" s="1">
        <v>66</v>
      </c>
      <c r="EN39" s="1">
        <v>3</v>
      </c>
      <c r="EO39" s="1">
        <v>3</v>
      </c>
      <c r="EP39" s="1">
        <v>30</v>
      </c>
      <c r="EQ39" s="1">
        <v>16918</v>
      </c>
    </row>
    <row r="40" spans="1:147" x14ac:dyDescent="0.35">
      <c r="A40" s="1">
        <v>36</v>
      </c>
      <c r="B40" s="1" t="s">
        <v>169</v>
      </c>
      <c r="C40" s="1">
        <v>36</v>
      </c>
      <c r="D40" s="1">
        <v>5</v>
      </c>
      <c r="E40" s="1">
        <v>0</v>
      </c>
      <c r="F40" s="1">
        <v>14</v>
      </c>
      <c r="G40" s="1">
        <v>32</v>
      </c>
      <c r="H40" s="1">
        <v>0</v>
      </c>
      <c r="I40" s="1">
        <v>0</v>
      </c>
      <c r="J40" s="1">
        <v>27</v>
      </c>
      <c r="K40" s="1">
        <v>0</v>
      </c>
      <c r="L40" s="1">
        <v>9</v>
      </c>
      <c r="M40" s="1">
        <v>0</v>
      </c>
      <c r="N40" s="1">
        <v>0</v>
      </c>
      <c r="O40" s="1">
        <v>3</v>
      </c>
      <c r="P40" s="1">
        <v>22</v>
      </c>
      <c r="Q40" s="1">
        <v>17</v>
      </c>
      <c r="R40" s="1">
        <v>3</v>
      </c>
      <c r="S40" s="1">
        <v>0</v>
      </c>
      <c r="T40" s="1">
        <v>56</v>
      </c>
      <c r="U40" s="1">
        <v>0</v>
      </c>
      <c r="V40" s="1">
        <v>54</v>
      </c>
      <c r="W40" s="1">
        <v>25</v>
      </c>
      <c r="X40" s="1">
        <v>5165</v>
      </c>
      <c r="Y40" s="1">
        <v>35</v>
      </c>
      <c r="Z40" s="1">
        <v>0</v>
      </c>
      <c r="AA40" s="1">
        <v>0</v>
      </c>
      <c r="AB40" s="1">
        <v>15</v>
      </c>
      <c r="AC40" s="1">
        <v>5</v>
      </c>
      <c r="AD40" s="1">
        <v>0</v>
      </c>
      <c r="AE40" s="1">
        <v>7</v>
      </c>
      <c r="AF40" s="1">
        <v>3</v>
      </c>
      <c r="AG40" s="1">
        <v>16</v>
      </c>
      <c r="AH40" s="1">
        <v>0</v>
      </c>
      <c r="AI40" s="1">
        <v>58</v>
      </c>
      <c r="AJ40" s="1">
        <v>0</v>
      </c>
      <c r="AK40" s="1">
        <v>1494</v>
      </c>
      <c r="AL40" s="1">
        <v>0</v>
      </c>
      <c r="AM40" s="1">
        <v>0</v>
      </c>
      <c r="AN40" s="1">
        <v>11</v>
      </c>
      <c r="AO40" s="1">
        <v>41</v>
      </c>
      <c r="AP40" s="1">
        <v>3</v>
      </c>
      <c r="AQ40" s="1">
        <v>28</v>
      </c>
      <c r="AR40" s="1">
        <v>4</v>
      </c>
      <c r="AS40" s="1">
        <v>307</v>
      </c>
      <c r="AT40" s="1">
        <v>0</v>
      </c>
      <c r="AU40" s="1">
        <v>20</v>
      </c>
      <c r="AV40" s="1">
        <v>0</v>
      </c>
      <c r="AW40" s="1">
        <v>0</v>
      </c>
      <c r="AX40" s="1">
        <v>0</v>
      </c>
      <c r="AY40" s="1">
        <v>261</v>
      </c>
      <c r="AZ40" s="1">
        <v>16</v>
      </c>
      <c r="BA40" s="1">
        <v>1458</v>
      </c>
      <c r="BB40" s="1">
        <v>364</v>
      </c>
      <c r="BC40" s="1">
        <v>321</v>
      </c>
      <c r="BD40" s="1">
        <v>36</v>
      </c>
      <c r="BE40" s="1">
        <v>108</v>
      </c>
      <c r="BF40" s="1">
        <v>5</v>
      </c>
      <c r="BG40" s="1">
        <v>226</v>
      </c>
      <c r="BH40" s="1">
        <v>3</v>
      </c>
      <c r="BI40" s="1">
        <v>112</v>
      </c>
      <c r="BJ40" s="1">
        <v>0</v>
      </c>
      <c r="BK40" s="1">
        <v>7</v>
      </c>
      <c r="BL40" s="1">
        <v>5</v>
      </c>
      <c r="BM40" s="1">
        <v>64</v>
      </c>
      <c r="BN40" s="1">
        <v>0</v>
      </c>
      <c r="BO40" s="1">
        <v>14</v>
      </c>
      <c r="BP40" s="1">
        <v>5</v>
      </c>
      <c r="BQ40" s="1">
        <v>0</v>
      </c>
      <c r="BR40" s="1">
        <v>10</v>
      </c>
      <c r="BS40" s="1">
        <v>0</v>
      </c>
      <c r="BT40" s="1">
        <v>0</v>
      </c>
      <c r="BU40" s="1">
        <v>0</v>
      </c>
      <c r="BV40" s="1">
        <v>4</v>
      </c>
      <c r="BW40" s="1">
        <v>0</v>
      </c>
      <c r="BX40" s="1">
        <v>1735</v>
      </c>
      <c r="BY40" s="1">
        <v>0</v>
      </c>
      <c r="BZ40" s="1">
        <v>21</v>
      </c>
      <c r="CA40" s="1">
        <v>24</v>
      </c>
      <c r="CB40" s="1">
        <v>12</v>
      </c>
      <c r="CC40" s="1">
        <v>0</v>
      </c>
      <c r="CD40" s="1">
        <v>0</v>
      </c>
      <c r="CE40" s="1">
        <v>0</v>
      </c>
      <c r="CF40" s="1">
        <v>110</v>
      </c>
      <c r="CG40" s="1">
        <v>5</v>
      </c>
      <c r="CH40" s="1">
        <v>0</v>
      </c>
      <c r="CI40" s="1">
        <v>109</v>
      </c>
      <c r="CJ40" s="1">
        <v>139</v>
      </c>
      <c r="CK40" s="1">
        <v>1204</v>
      </c>
      <c r="CL40" s="1">
        <v>9</v>
      </c>
      <c r="CM40" s="1">
        <v>0</v>
      </c>
      <c r="CN40" s="1">
        <v>4</v>
      </c>
      <c r="CO40" s="1">
        <v>63</v>
      </c>
      <c r="CP40" s="1">
        <v>7</v>
      </c>
      <c r="CQ40" s="1">
        <v>3</v>
      </c>
      <c r="CR40" s="1">
        <v>132</v>
      </c>
      <c r="CS40" s="1">
        <v>3</v>
      </c>
      <c r="CT40" s="1">
        <v>10</v>
      </c>
      <c r="CU40" s="1">
        <v>439</v>
      </c>
      <c r="CV40" s="1">
        <v>36</v>
      </c>
      <c r="CW40" s="1">
        <v>7</v>
      </c>
      <c r="CX40" s="1">
        <v>6</v>
      </c>
      <c r="CY40" s="1">
        <v>28</v>
      </c>
      <c r="CZ40" s="1">
        <v>21</v>
      </c>
      <c r="DA40" s="1">
        <v>0</v>
      </c>
      <c r="DB40" s="1">
        <v>32</v>
      </c>
      <c r="DC40" s="1">
        <v>0</v>
      </c>
      <c r="DD40" s="1">
        <v>15</v>
      </c>
      <c r="DE40" s="1">
        <v>223</v>
      </c>
      <c r="DF40" s="1">
        <v>13</v>
      </c>
      <c r="DG40" s="1">
        <v>4</v>
      </c>
      <c r="DH40" s="1">
        <v>0</v>
      </c>
      <c r="DI40" s="1">
        <v>427</v>
      </c>
      <c r="DJ40" s="1">
        <v>0</v>
      </c>
      <c r="DK40" s="1">
        <v>7</v>
      </c>
      <c r="DL40" s="1">
        <v>0</v>
      </c>
      <c r="DM40" s="1">
        <v>0</v>
      </c>
      <c r="DN40" s="1">
        <v>200</v>
      </c>
      <c r="DO40" s="1">
        <v>325</v>
      </c>
      <c r="DP40" s="1">
        <v>0</v>
      </c>
      <c r="DQ40" s="1">
        <v>8</v>
      </c>
      <c r="DR40" s="1">
        <v>830</v>
      </c>
      <c r="DS40" s="1">
        <v>3</v>
      </c>
      <c r="DT40" s="1">
        <v>12</v>
      </c>
      <c r="DU40" s="1">
        <v>9</v>
      </c>
      <c r="DV40" s="1">
        <v>9</v>
      </c>
      <c r="DW40" s="1">
        <v>72</v>
      </c>
      <c r="DX40" s="1">
        <v>0</v>
      </c>
      <c r="DY40" s="1">
        <v>189</v>
      </c>
      <c r="DZ40" s="1">
        <v>3</v>
      </c>
      <c r="EA40" s="1">
        <v>21</v>
      </c>
      <c r="EB40" s="1">
        <v>0</v>
      </c>
      <c r="EC40" s="1">
        <v>15</v>
      </c>
      <c r="ED40" s="1">
        <v>33</v>
      </c>
      <c r="EE40" s="1">
        <v>0</v>
      </c>
      <c r="EF40" s="1">
        <v>7</v>
      </c>
      <c r="EG40" s="1">
        <v>0</v>
      </c>
      <c r="EH40" s="1">
        <v>171</v>
      </c>
      <c r="EI40" s="1">
        <v>0</v>
      </c>
      <c r="EJ40" s="1">
        <v>0</v>
      </c>
      <c r="EK40" s="1">
        <v>16</v>
      </c>
      <c r="EL40" s="1">
        <v>190</v>
      </c>
      <c r="EM40" s="1">
        <v>53</v>
      </c>
      <c r="EN40" s="1">
        <v>0</v>
      </c>
      <c r="EO40" s="1">
        <v>8</v>
      </c>
      <c r="EP40" s="1">
        <v>28</v>
      </c>
      <c r="EQ40" s="1">
        <v>18390</v>
      </c>
    </row>
    <row r="41" spans="1:147" x14ac:dyDescent="0.35">
      <c r="A41" s="1">
        <v>37</v>
      </c>
      <c r="B41" s="1" t="s">
        <v>170</v>
      </c>
      <c r="C41" s="1">
        <v>0</v>
      </c>
      <c r="D41" s="1">
        <v>0</v>
      </c>
      <c r="E41" s="1">
        <v>4</v>
      </c>
      <c r="F41" s="1">
        <v>3</v>
      </c>
      <c r="G41" s="1">
        <v>7</v>
      </c>
      <c r="H41" s="1">
        <v>0</v>
      </c>
      <c r="I41" s="1">
        <v>0</v>
      </c>
      <c r="J41" s="1">
        <v>27</v>
      </c>
      <c r="K41" s="1">
        <v>0</v>
      </c>
      <c r="L41" s="1">
        <v>0</v>
      </c>
      <c r="M41" s="1">
        <v>0</v>
      </c>
      <c r="N41" s="1">
        <v>6</v>
      </c>
      <c r="O41" s="1">
        <v>0</v>
      </c>
      <c r="P41" s="1">
        <v>10</v>
      </c>
      <c r="Q41" s="1">
        <v>4</v>
      </c>
      <c r="R41" s="1">
        <v>0</v>
      </c>
      <c r="S41" s="1">
        <v>0</v>
      </c>
      <c r="T41" s="1">
        <v>3</v>
      </c>
      <c r="U41" s="1">
        <v>0</v>
      </c>
      <c r="V41" s="1">
        <v>36</v>
      </c>
      <c r="W41" s="1">
        <v>8</v>
      </c>
      <c r="X41" s="1">
        <v>131</v>
      </c>
      <c r="Y41" s="1">
        <v>4</v>
      </c>
      <c r="Z41" s="1">
        <v>3</v>
      </c>
      <c r="AA41" s="1">
        <v>0</v>
      </c>
      <c r="AB41" s="1">
        <v>14</v>
      </c>
      <c r="AC41" s="1">
        <v>3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6</v>
      </c>
      <c r="AJ41" s="1">
        <v>0</v>
      </c>
      <c r="AK41" s="1">
        <v>636</v>
      </c>
      <c r="AL41" s="1">
        <v>0</v>
      </c>
      <c r="AM41" s="1">
        <v>6</v>
      </c>
      <c r="AN41" s="1">
        <v>3</v>
      </c>
      <c r="AO41" s="1">
        <v>15</v>
      </c>
      <c r="AP41" s="1">
        <v>6</v>
      </c>
      <c r="AQ41" s="1">
        <v>4</v>
      </c>
      <c r="AR41" s="1">
        <v>3</v>
      </c>
      <c r="AS41" s="1">
        <v>49</v>
      </c>
      <c r="AT41" s="1">
        <v>5</v>
      </c>
      <c r="AU41" s="1">
        <v>3</v>
      </c>
      <c r="AV41" s="1">
        <v>0</v>
      </c>
      <c r="AW41" s="1">
        <v>0</v>
      </c>
      <c r="AX41" s="1">
        <v>0</v>
      </c>
      <c r="AY41" s="1">
        <v>11</v>
      </c>
      <c r="AZ41" s="1">
        <v>6</v>
      </c>
      <c r="BA41" s="1">
        <v>351</v>
      </c>
      <c r="BB41" s="1">
        <v>25</v>
      </c>
      <c r="BC41" s="1">
        <v>8</v>
      </c>
      <c r="BD41" s="1">
        <v>4</v>
      </c>
      <c r="BE41" s="1">
        <v>38</v>
      </c>
      <c r="BF41" s="1">
        <v>0</v>
      </c>
      <c r="BG41" s="1">
        <v>107</v>
      </c>
      <c r="BH41" s="1">
        <v>0</v>
      </c>
      <c r="BI41" s="1">
        <v>32</v>
      </c>
      <c r="BJ41" s="1">
        <v>0</v>
      </c>
      <c r="BK41" s="1">
        <v>0</v>
      </c>
      <c r="BL41" s="1">
        <v>0</v>
      </c>
      <c r="BM41" s="1">
        <v>20</v>
      </c>
      <c r="BN41" s="1">
        <v>0</v>
      </c>
      <c r="BO41" s="1">
        <v>3</v>
      </c>
      <c r="BP41" s="1">
        <v>0</v>
      </c>
      <c r="BQ41" s="1">
        <v>0</v>
      </c>
      <c r="BR41" s="1">
        <v>3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80</v>
      </c>
      <c r="BY41" s="1">
        <v>0</v>
      </c>
      <c r="BZ41" s="1">
        <v>48</v>
      </c>
      <c r="CA41" s="1">
        <v>8</v>
      </c>
      <c r="CB41" s="1">
        <v>0</v>
      </c>
      <c r="CC41" s="1">
        <v>0</v>
      </c>
      <c r="CD41" s="1">
        <v>0</v>
      </c>
      <c r="CE41" s="1">
        <v>0</v>
      </c>
      <c r="CF41" s="1">
        <v>72</v>
      </c>
      <c r="CG41" s="1">
        <v>0</v>
      </c>
      <c r="CH41" s="1">
        <v>0</v>
      </c>
      <c r="CI41" s="1">
        <v>36</v>
      </c>
      <c r="CJ41" s="1">
        <v>83</v>
      </c>
      <c r="CK41" s="1">
        <v>490</v>
      </c>
      <c r="CL41" s="1">
        <v>12</v>
      </c>
      <c r="CM41" s="1">
        <v>0</v>
      </c>
      <c r="CN41" s="1">
        <v>0</v>
      </c>
      <c r="CO41" s="1">
        <v>31</v>
      </c>
      <c r="CP41" s="1">
        <v>3</v>
      </c>
      <c r="CQ41" s="1">
        <v>0</v>
      </c>
      <c r="CR41" s="1">
        <v>38</v>
      </c>
      <c r="CS41" s="1">
        <v>3</v>
      </c>
      <c r="CT41" s="1">
        <v>0</v>
      </c>
      <c r="CU41" s="1">
        <v>254</v>
      </c>
      <c r="CV41" s="1">
        <v>6</v>
      </c>
      <c r="CW41" s="1">
        <v>3</v>
      </c>
      <c r="CX41" s="1">
        <v>0</v>
      </c>
      <c r="CY41" s="1">
        <v>5</v>
      </c>
      <c r="CZ41" s="1">
        <v>0</v>
      </c>
      <c r="DA41" s="1">
        <v>0</v>
      </c>
      <c r="DB41" s="1">
        <v>19</v>
      </c>
      <c r="DC41" s="1">
        <v>0</v>
      </c>
      <c r="DD41" s="1">
        <v>8</v>
      </c>
      <c r="DE41" s="1">
        <v>180</v>
      </c>
      <c r="DF41" s="1">
        <v>0</v>
      </c>
      <c r="DG41" s="1">
        <v>0</v>
      </c>
      <c r="DH41" s="1">
        <v>0</v>
      </c>
      <c r="DI41" s="1">
        <v>13</v>
      </c>
      <c r="DJ41" s="1">
        <v>0</v>
      </c>
      <c r="DK41" s="1">
        <v>0</v>
      </c>
      <c r="DL41" s="1">
        <v>7</v>
      </c>
      <c r="DM41" s="1">
        <v>0</v>
      </c>
      <c r="DN41" s="1">
        <v>32</v>
      </c>
      <c r="DO41" s="1">
        <v>3</v>
      </c>
      <c r="DP41" s="1">
        <v>5</v>
      </c>
      <c r="DQ41" s="1">
        <v>5</v>
      </c>
      <c r="DR41" s="1">
        <v>69</v>
      </c>
      <c r="DS41" s="1">
        <v>11</v>
      </c>
      <c r="DT41" s="1">
        <v>3</v>
      </c>
      <c r="DU41" s="1">
        <v>6</v>
      </c>
      <c r="DV41" s="1">
        <v>0</v>
      </c>
      <c r="DW41" s="1">
        <v>18</v>
      </c>
      <c r="DX41" s="1">
        <v>0</v>
      </c>
      <c r="DY41" s="1">
        <v>73</v>
      </c>
      <c r="DZ41" s="1">
        <v>0</v>
      </c>
      <c r="EA41" s="1">
        <v>3</v>
      </c>
      <c r="EB41" s="1">
        <v>0</v>
      </c>
      <c r="EC41" s="1">
        <v>3</v>
      </c>
      <c r="ED41" s="1">
        <v>0</v>
      </c>
      <c r="EE41" s="1">
        <v>3</v>
      </c>
      <c r="EF41" s="1">
        <v>4</v>
      </c>
      <c r="EG41" s="1">
        <v>0</v>
      </c>
      <c r="EH41" s="1">
        <v>61</v>
      </c>
      <c r="EI41" s="1">
        <v>0</v>
      </c>
      <c r="EJ41" s="1">
        <v>8</v>
      </c>
      <c r="EK41" s="1">
        <v>0</v>
      </c>
      <c r="EL41" s="1">
        <v>41</v>
      </c>
      <c r="EM41" s="1">
        <v>17</v>
      </c>
      <c r="EN41" s="1">
        <v>0</v>
      </c>
      <c r="EO41" s="1">
        <v>3</v>
      </c>
      <c r="EP41" s="1">
        <v>22</v>
      </c>
      <c r="EQ41" s="1">
        <v>3824</v>
      </c>
    </row>
    <row r="42" spans="1:147" x14ac:dyDescent="0.35">
      <c r="A42" s="1">
        <v>38</v>
      </c>
      <c r="B42" s="1" t="s">
        <v>171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3</v>
      </c>
      <c r="W42" s="1">
        <v>0</v>
      </c>
      <c r="X42" s="1">
        <v>6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56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3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13</v>
      </c>
      <c r="BB42" s="1">
        <v>6</v>
      </c>
      <c r="BC42" s="1">
        <v>0</v>
      </c>
      <c r="BD42" s="1">
        <v>0</v>
      </c>
      <c r="BE42" s="1">
        <v>7</v>
      </c>
      <c r="BF42" s="1">
        <v>0</v>
      </c>
      <c r="BG42" s="1">
        <v>6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7</v>
      </c>
      <c r="BY42" s="1">
        <v>0</v>
      </c>
      <c r="BZ42" s="1">
        <v>3</v>
      </c>
      <c r="CA42" s="1">
        <v>4</v>
      </c>
      <c r="CB42" s="1">
        <v>0</v>
      </c>
      <c r="CC42" s="1">
        <v>0</v>
      </c>
      <c r="CD42" s="1">
        <v>0</v>
      </c>
      <c r="CE42" s="1">
        <v>0</v>
      </c>
      <c r="CF42" s="1">
        <v>0</v>
      </c>
      <c r="CG42" s="1">
        <v>0</v>
      </c>
      <c r="CH42" s="1">
        <v>0</v>
      </c>
      <c r="CI42" s="1">
        <v>0</v>
      </c>
      <c r="CJ42" s="1">
        <v>3</v>
      </c>
      <c r="CK42" s="1">
        <v>47</v>
      </c>
      <c r="CL42" s="1">
        <v>0</v>
      </c>
      <c r="CM42" s="1">
        <v>0</v>
      </c>
      <c r="CN42" s="1">
        <v>0</v>
      </c>
      <c r="CO42" s="1">
        <v>0</v>
      </c>
      <c r="CP42" s="1">
        <v>0</v>
      </c>
      <c r="CQ42" s="1">
        <v>0</v>
      </c>
      <c r="CR42" s="1">
        <v>0</v>
      </c>
      <c r="CS42" s="1">
        <v>0</v>
      </c>
      <c r="CT42" s="1">
        <v>0</v>
      </c>
      <c r="CU42" s="1">
        <v>54</v>
      </c>
      <c r="CV42" s="1">
        <v>0</v>
      </c>
      <c r="CW42" s="1">
        <v>0</v>
      </c>
      <c r="CX42" s="1">
        <v>0</v>
      </c>
      <c r="CY42" s="1">
        <v>0</v>
      </c>
      <c r="CZ42" s="1">
        <v>0</v>
      </c>
      <c r="DA42" s="1">
        <v>0</v>
      </c>
      <c r="DB42" s="1">
        <v>0</v>
      </c>
      <c r="DC42" s="1">
        <v>0</v>
      </c>
      <c r="DD42" s="1">
        <v>0</v>
      </c>
      <c r="DE42" s="1">
        <v>4</v>
      </c>
      <c r="DF42" s="1">
        <v>0</v>
      </c>
      <c r="DG42" s="1">
        <v>0</v>
      </c>
      <c r="DH42" s="1">
        <v>0</v>
      </c>
      <c r="DI42" s="1">
        <v>0</v>
      </c>
      <c r="DJ42" s="1">
        <v>0</v>
      </c>
      <c r="DK42" s="1">
        <v>0</v>
      </c>
      <c r="DL42" s="1">
        <v>0</v>
      </c>
      <c r="DM42" s="1">
        <v>0</v>
      </c>
      <c r="DN42" s="1">
        <v>3</v>
      </c>
      <c r="DO42" s="1">
        <v>0</v>
      </c>
      <c r="DP42" s="1">
        <v>0</v>
      </c>
      <c r="DQ42" s="1">
        <v>0</v>
      </c>
      <c r="DR42" s="1">
        <v>0</v>
      </c>
      <c r="DS42" s="1">
        <v>0</v>
      </c>
      <c r="DT42" s="1">
        <v>0</v>
      </c>
      <c r="DU42" s="1">
        <v>0</v>
      </c>
      <c r="DV42" s="1">
        <v>0</v>
      </c>
      <c r="DW42" s="1">
        <v>0</v>
      </c>
      <c r="DX42" s="1">
        <v>0</v>
      </c>
      <c r="DY42" s="1">
        <v>3</v>
      </c>
      <c r="DZ42" s="1">
        <v>0</v>
      </c>
      <c r="EA42" s="1">
        <v>0</v>
      </c>
      <c r="EB42" s="1">
        <v>0</v>
      </c>
      <c r="EC42" s="1">
        <v>0</v>
      </c>
      <c r="ED42" s="1">
        <v>0</v>
      </c>
      <c r="EE42" s="1">
        <v>0</v>
      </c>
      <c r="EF42" s="1">
        <v>0</v>
      </c>
      <c r="EG42" s="1">
        <v>0</v>
      </c>
      <c r="EH42" s="1">
        <v>9</v>
      </c>
      <c r="EI42" s="1">
        <v>0</v>
      </c>
      <c r="EJ42" s="1">
        <v>0</v>
      </c>
      <c r="EK42" s="1">
        <v>0</v>
      </c>
      <c r="EL42" s="1">
        <v>0</v>
      </c>
      <c r="EM42" s="1">
        <v>0</v>
      </c>
      <c r="EN42" s="1">
        <v>0</v>
      </c>
      <c r="EO42" s="1">
        <v>0</v>
      </c>
      <c r="EP42" s="1">
        <v>0</v>
      </c>
      <c r="EQ42" s="1">
        <v>260</v>
      </c>
    </row>
    <row r="43" spans="1:147" x14ac:dyDescent="0.35">
      <c r="A43" s="1">
        <v>39</v>
      </c>
      <c r="B43" s="1" t="s">
        <v>172</v>
      </c>
      <c r="C43" s="1">
        <v>0</v>
      </c>
      <c r="D43" s="1">
        <v>0</v>
      </c>
      <c r="E43" s="1">
        <v>0</v>
      </c>
      <c r="F43" s="1">
        <v>8</v>
      </c>
      <c r="G43" s="1">
        <v>3</v>
      </c>
      <c r="H43" s="1">
        <v>0</v>
      </c>
      <c r="I43" s="1">
        <v>0</v>
      </c>
      <c r="J43" s="1">
        <v>5</v>
      </c>
      <c r="K43" s="1">
        <v>0</v>
      </c>
      <c r="L43" s="1">
        <v>4</v>
      </c>
      <c r="M43" s="1">
        <v>0</v>
      </c>
      <c r="N43" s="1">
        <v>0</v>
      </c>
      <c r="O43" s="1">
        <v>0</v>
      </c>
      <c r="P43" s="1">
        <v>11</v>
      </c>
      <c r="Q43" s="1">
        <v>0</v>
      </c>
      <c r="R43" s="1">
        <v>0</v>
      </c>
      <c r="S43" s="1">
        <v>0</v>
      </c>
      <c r="T43" s="1">
        <v>8</v>
      </c>
      <c r="U43" s="1">
        <v>0</v>
      </c>
      <c r="V43" s="1">
        <v>39</v>
      </c>
      <c r="W43" s="1">
        <v>4</v>
      </c>
      <c r="X43" s="1">
        <v>53</v>
      </c>
      <c r="Y43" s="1">
        <v>7</v>
      </c>
      <c r="Z43" s="1">
        <v>0</v>
      </c>
      <c r="AA43" s="1">
        <v>0</v>
      </c>
      <c r="AB43" s="1">
        <v>0</v>
      </c>
      <c r="AC43" s="1">
        <v>3</v>
      </c>
      <c r="AD43" s="1">
        <v>0</v>
      </c>
      <c r="AE43" s="1">
        <v>0</v>
      </c>
      <c r="AF43" s="1">
        <v>0</v>
      </c>
      <c r="AG43" s="1">
        <v>4</v>
      </c>
      <c r="AH43" s="1">
        <v>0</v>
      </c>
      <c r="AI43" s="1">
        <v>4</v>
      </c>
      <c r="AJ43" s="1">
        <v>0</v>
      </c>
      <c r="AK43" s="1">
        <v>540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22</v>
      </c>
      <c r="AR43" s="1">
        <v>0</v>
      </c>
      <c r="AS43" s="1">
        <v>73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5</v>
      </c>
      <c r="AZ43" s="1">
        <v>0</v>
      </c>
      <c r="BA43" s="1">
        <v>75</v>
      </c>
      <c r="BB43" s="1">
        <v>7</v>
      </c>
      <c r="BC43" s="1">
        <v>0</v>
      </c>
      <c r="BD43" s="1">
        <v>7</v>
      </c>
      <c r="BE43" s="1">
        <v>56</v>
      </c>
      <c r="BF43" s="1">
        <v>6</v>
      </c>
      <c r="BG43" s="1">
        <v>31</v>
      </c>
      <c r="BH43" s="1">
        <v>0</v>
      </c>
      <c r="BI43" s="1">
        <v>21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3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19</v>
      </c>
      <c r="BY43" s="1">
        <v>0</v>
      </c>
      <c r="BZ43" s="1">
        <v>13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23</v>
      </c>
      <c r="CJ43" s="1">
        <v>51</v>
      </c>
      <c r="CK43" s="1">
        <v>418</v>
      </c>
      <c r="CL43" s="1">
        <v>0</v>
      </c>
      <c r="CM43" s="1">
        <v>0</v>
      </c>
      <c r="CN43" s="1">
        <v>0</v>
      </c>
      <c r="CO43" s="1">
        <v>10</v>
      </c>
      <c r="CP43" s="1">
        <v>0</v>
      </c>
      <c r="CQ43" s="1">
        <v>0</v>
      </c>
      <c r="CR43" s="1">
        <v>6</v>
      </c>
      <c r="CS43" s="1">
        <v>0</v>
      </c>
      <c r="CT43" s="1">
        <v>0</v>
      </c>
      <c r="CU43" s="1">
        <v>52</v>
      </c>
      <c r="CV43" s="1">
        <v>9</v>
      </c>
      <c r="CW43" s="1">
        <v>0</v>
      </c>
      <c r="CX43" s="1">
        <v>0</v>
      </c>
      <c r="CY43" s="1">
        <v>0</v>
      </c>
      <c r="CZ43" s="1">
        <v>0</v>
      </c>
      <c r="DA43" s="1">
        <v>0</v>
      </c>
      <c r="DB43" s="1">
        <v>6</v>
      </c>
      <c r="DC43" s="1">
        <v>0</v>
      </c>
      <c r="DD43" s="1">
        <v>0</v>
      </c>
      <c r="DE43" s="1">
        <v>70</v>
      </c>
      <c r="DF43" s="1">
        <v>0</v>
      </c>
      <c r="DG43" s="1">
        <v>0</v>
      </c>
      <c r="DH43" s="1">
        <v>0</v>
      </c>
      <c r="DI43" s="1">
        <v>5</v>
      </c>
      <c r="DJ43" s="1">
        <v>0</v>
      </c>
      <c r="DK43" s="1">
        <v>0</v>
      </c>
      <c r="DL43" s="1">
        <v>0</v>
      </c>
      <c r="DM43" s="1">
        <v>0</v>
      </c>
      <c r="DN43" s="1">
        <v>32</v>
      </c>
      <c r="DO43" s="1">
        <v>6</v>
      </c>
      <c r="DP43" s="1">
        <v>0</v>
      </c>
      <c r="DQ43" s="1">
        <v>0</v>
      </c>
      <c r="DR43" s="1">
        <v>4</v>
      </c>
      <c r="DS43" s="1">
        <v>0</v>
      </c>
      <c r="DT43" s="1">
        <v>6</v>
      </c>
      <c r="DU43" s="1">
        <v>11</v>
      </c>
      <c r="DV43" s="1">
        <v>0</v>
      </c>
      <c r="DW43" s="1">
        <v>66</v>
      </c>
      <c r="DX43" s="1">
        <v>0</v>
      </c>
      <c r="DY43" s="1">
        <v>18</v>
      </c>
      <c r="DZ43" s="1">
        <v>4</v>
      </c>
      <c r="EA43" s="1">
        <v>0</v>
      </c>
      <c r="EB43" s="1">
        <v>0</v>
      </c>
      <c r="EC43" s="1">
        <v>0</v>
      </c>
      <c r="ED43" s="1">
        <v>0</v>
      </c>
      <c r="EE43" s="1">
        <v>0</v>
      </c>
      <c r="EF43" s="1">
        <v>4</v>
      </c>
      <c r="EG43" s="1">
        <v>0</v>
      </c>
      <c r="EH43" s="1">
        <v>70</v>
      </c>
      <c r="EI43" s="1">
        <v>0</v>
      </c>
      <c r="EJ43" s="1">
        <v>0</v>
      </c>
      <c r="EK43" s="1">
        <v>0</v>
      </c>
      <c r="EL43" s="1">
        <v>14</v>
      </c>
      <c r="EM43" s="1">
        <v>21</v>
      </c>
      <c r="EN43" s="1">
        <v>0</v>
      </c>
      <c r="EO43" s="1">
        <v>0</v>
      </c>
      <c r="EP43" s="1">
        <v>6</v>
      </c>
      <c r="EQ43" s="1">
        <v>2166</v>
      </c>
    </row>
    <row r="44" spans="1:147" x14ac:dyDescent="0.35">
      <c r="A44" s="1">
        <v>40</v>
      </c>
      <c r="B44" s="1" t="s">
        <v>173</v>
      </c>
      <c r="C44" s="1">
        <v>8</v>
      </c>
      <c r="D44" s="1">
        <v>21</v>
      </c>
      <c r="E44" s="1">
        <v>0</v>
      </c>
      <c r="F44" s="1">
        <v>8</v>
      </c>
      <c r="G44" s="1">
        <v>14</v>
      </c>
      <c r="H44" s="1">
        <v>0</v>
      </c>
      <c r="I44" s="1">
        <v>3</v>
      </c>
      <c r="J44" s="1">
        <v>9</v>
      </c>
      <c r="K44" s="1">
        <v>0</v>
      </c>
      <c r="L44" s="1">
        <v>11</v>
      </c>
      <c r="M44" s="1">
        <v>0</v>
      </c>
      <c r="N44" s="1">
        <v>0</v>
      </c>
      <c r="O44" s="1">
        <v>3</v>
      </c>
      <c r="P44" s="1">
        <v>38</v>
      </c>
      <c r="Q44" s="1">
        <v>22</v>
      </c>
      <c r="R44" s="1">
        <v>8</v>
      </c>
      <c r="S44" s="1">
        <v>0</v>
      </c>
      <c r="T44" s="1">
        <v>13</v>
      </c>
      <c r="U44" s="1">
        <v>0</v>
      </c>
      <c r="V44" s="1">
        <v>63</v>
      </c>
      <c r="W44" s="1">
        <v>14</v>
      </c>
      <c r="X44" s="1">
        <v>7630</v>
      </c>
      <c r="Y44" s="1">
        <v>57</v>
      </c>
      <c r="Z44" s="1">
        <v>0</v>
      </c>
      <c r="AA44" s="1">
        <v>0</v>
      </c>
      <c r="AB44" s="1">
        <v>0</v>
      </c>
      <c r="AC44" s="1">
        <v>10</v>
      </c>
      <c r="AD44" s="1">
        <v>0</v>
      </c>
      <c r="AE44" s="1">
        <v>8</v>
      </c>
      <c r="AF44" s="1">
        <v>3</v>
      </c>
      <c r="AG44" s="1">
        <v>7</v>
      </c>
      <c r="AH44" s="1">
        <v>3</v>
      </c>
      <c r="AI44" s="1">
        <v>135</v>
      </c>
      <c r="AJ44" s="1">
        <v>0</v>
      </c>
      <c r="AK44" s="1">
        <v>585</v>
      </c>
      <c r="AL44" s="1">
        <v>0</v>
      </c>
      <c r="AM44" s="1">
        <v>0</v>
      </c>
      <c r="AN44" s="1">
        <v>4</v>
      </c>
      <c r="AO44" s="1">
        <v>24</v>
      </c>
      <c r="AP44" s="1">
        <v>5</v>
      </c>
      <c r="AQ44" s="1">
        <v>24</v>
      </c>
      <c r="AR44" s="1">
        <v>15</v>
      </c>
      <c r="AS44" s="1">
        <v>127</v>
      </c>
      <c r="AT44" s="1">
        <v>0</v>
      </c>
      <c r="AU44" s="1">
        <v>99</v>
      </c>
      <c r="AV44" s="1">
        <v>5</v>
      </c>
      <c r="AW44" s="1">
        <v>3</v>
      </c>
      <c r="AX44" s="1">
        <v>0</v>
      </c>
      <c r="AY44" s="1">
        <v>598</v>
      </c>
      <c r="AZ44" s="1">
        <v>7</v>
      </c>
      <c r="BA44" s="1">
        <v>833</v>
      </c>
      <c r="BB44" s="1">
        <v>294</v>
      </c>
      <c r="BC44" s="1">
        <v>1274</v>
      </c>
      <c r="BD44" s="1">
        <v>37</v>
      </c>
      <c r="BE44" s="1">
        <v>52</v>
      </c>
      <c r="BF44" s="1">
        <v>4</v>
      </c>
      <c r="BG44" s="1">
        <v>493</v>
      </c>
      <c r="BH44" s="1">
        <v>0</v>
      </c>
      <c r="BI44" s="1">
        <v>155</v>
      </c>
      <c r="BJ44" s="1">
        <v>0</v>
      </c>
      <c r="BK44" s="1">
        <v>20</v>
      </c>
      <c r="BL44" s="1">
        <v>0</v>
      </c>
      <c r="BM44" s="1">
        <v>37</v>
      </c>
      <c r="BN44" s="1">
        <v>4</v>
      </c>
      <c r="BO44" s="1">
        <v>23</v>
      </c>
      <c r="BP44" s="1">
        <v>3</v>
      </c>
      <c r="BQ44" s="1">
        <v>0</v>
      </c>
      <c r="BR44" s="1">
        <v>18</v>
      </c>
      <c r="BS44" s="1">
        <v>0</v>
      </c>
      <c r="BT44" s="1">
        <v>0</v>
      </c>
      <c r="BU44" s="1">
        <v>3</v>
      </c>
      <c r="BV44" s="1">
        <v>15</v>
      </c>
      <c r="BW44" s="1">
        <v>0</v>
      </c>
      <c r="BX44" s="1">
        <v>2328</v>
      </c>
      <c r="BY44" s="1">
        <v>0</v>
      </c>
      <c r="BZ44" s="1">
        <v>3</v>
      </c>
      <c r="CA44" s="1">
        <v>10</v>
      </c>
      <c r="CB44" s="1">
        <v>18</v>
      </c>
      <c r="CC44" s="1">
        <v>0</v>
      </c>
      <c r="CD44" s="1">
        <v>10</v>
      </c>
      <c r="CE44" s="1">
        <v>5</v>
      </c>
      <c r="CF44" s="1">
        <v>8</v>
      </c>
      <c r="CG44" s="1">
        <v>0</v>
      </c>
      <c r="CH44" s="1">
        <v>0</v>
      </c>
      <c r="CI44" s="1">
        <v>27</v>
      </c>
      <c r="CJ44" s="1">
        <v>81</v>
      </c>
      <c r="CK44" s="1">
        <v>639</v>
      </c>
      <c r="CL44" s="1">
        <v>19</v>
      </c>
      <c r="CM44" s="1">
        <v>0</v>
      </c>
      <c r="CN44" s="1">
        <v>7</v>
      </c>
      <c r="CO44" s="1">
        <v>16</v>
      </c>
      <c r="CP44" s="1">
        <v>8</v>
      </c>
      <c r="CQ44" s="1">
        <v>0</v>
      </c>
      <c r="CR44" s="1">
        <v>270</v>
      </c>
      <c r="CS44" s="1">
        <v>6</v>
      </c>
      <c r="CT44" s="1">
        <v>11</v>
      </c>
      <c r="CU44" s="1">
        <v>168</v>
      </c>
      <c r="CV44" s="1">
        <v>22</v>
      </c>
      <c r="CW44" s="1">
        <v>7</v>
      </c>
      <c r="CX44" s="1">
        <v>10</v>
      </c>
      <c r="CY44" s="1">
        <v>13</v>
      </c>
      <c r="CZ44" s="1">
        <v>18</v>
      </c>
      <c r="DA44" s="1">
        <v>3</v>
      </c>
      <c r="DB44" s="1">
        <v>5</v>
      </c>
      <c r="DC44" s="1">
        <v>0</v>
      </c>
      <c r="DD44" s="1">
        <v>48</v>
      </c>
      <c r="DE44" s="1">
        <v>73</v>
      </c>
      <c r="DF44" s="1">
        <v>9</v>
      </c>
      <c r="DG44" s="1">
        <v>0</v>
      </c>
      <c r="DH44" s="1">
        <v>0</v>
      </c>
      <c r="DI44" s="1">
        <v>424</v>
      </c>
      <c r="DJ44" s="1">
        <v>0</v>
      </c>
      <c r="DK44" s="1">
        <v>0</v>
      </c>
      <c r="DL44" s="1">
        <v>0</v>
      </c>
      <c r="DM44" s="1">
        <v>3</v>
      </c>
      <c r="DN44" s="1">
        <v>235</v>
      </c>
      <c r="DO44" s="1">
        <v>369</v>
      </c>
      <c r="DP44" s="1">
        <v>0</v>
      </c>
      <c r="DQ44" s="1">
        <v>17</v>
      </c>
      <c r="DR44" s="1">
        <v>221</v>
      </c>
      <c r="DS44" s="1">
        <v>3</v>
      </c>
      <c r="DT44" s="1">
        <v>17</v>
      </c>
      <c r="DU44" s="1">
        <v>15</v>
      </c>
      <c r="DV44" s="1">
        <v>84</v>
      </c>
      <c r="DW44" s="1">
        <v>169</v>
      </c>
      <c r="DX44" s="1">
        <v>4</v>
      </c>
      <c r="DY44" s="1">
        <v>95</v>
      </c>
      <c r="DZ44" s="1">
        <v>6</v>
      </c>
      <c r="EA44" s="1">
        <v>6</v>
      </c>
      <c r="EB44" s="1">
        <v>4</v>
      </c>
      <c r="EC44" s="1">
        <v>24</v>
      </c>
      <c r="ED44" s="1">
        <v>87</v>
      </c>
      <c r="EE44" s="1">
        <v>0</v>
      </c>
      <c r="EF44" s="1">
        <v>9</v>
      </c>
      <c r="EG44" s="1">
        <v>0</v>
      </c>
      <c r="EH44" s="1">
        <v>158</v>
      </c>
      <c r="EI44" s="1">
        <v>4</v>
      </c>
      <c r="EJ44" s="1">
        <v>0</v>
      </c>
      <c r="EK44" s="1">
        <v>4</v>
      </c>
      <c r="EL44" s="1">
        <v>156</v>
      </c>
      <c r="EM44" s="1">
        <v>20</v>
      </c>
      <c r="EN44" s="1">
        <v>0</v>
      </c>
      <c r="EO44" s="1">
        <v>5</v>
      </c>
      <c r="EP44" s="1">
        <v>40</v>
      </c>
      <c r="EQ44" s="1">
        <v>19526</v>
      </c>
    </row>
    <row r="45" spans="1:147" x14ac:dyDescent="0.35">
      <c r="A45" s="1">
        <v>41</v>
      </c>
      <c r="B45" s="1" t="s">
        <v>174</v>
      </c>
      <c r="C45" s="1">
        <v>0</v>
      </c>
      <c r="D45" s="1">
        <v>0</v>
      </c>
      <c r="E45" s="1">
        <v>0</v>
      </c>
      <c r="F45" s="1">
        <v>0</v>
      </c>
      <c r="G45" s="1">
        <v>3</v>
      </c>
      <c r="H45" s="1">
        <v>0</v>
      </c>
      <c r="I45" s="1">
        <v>0</v>
      </c>
      <c r="J45" s="1">
        <v>0</v>
      </c>
      <c r="K45" s="1">
        <v>0</v>
      </c>
      <c r="L45" s="1">
        <v>3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16</v>
      </c>
      <c r="W45" s="1">
        <v>0</v>
      </c>
      <c r="X45" s="1">
        <v>27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71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21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5</v>
      </c>
      <c r="AZ45" s="1">
        <v>0</v>
      </c>
      <c r="BA45" s="1">
        <v>17</v>
      </c>
      <c r="BB45" s="1">
        <v>5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3</v>
      </c>
      <c r="BJ45" s="1">
        <v>0</v>
      </c>
      <c r="BK45" s="1">
        <v>0</v>
      </c>
      <c r="BL45" s="1">
        <v>0</v>
      </c>
      <c r="BM45" s="1">
        <v>0</v>
      </c>
      <c r="BN45" s="1">
        <v>0</v>
      </c>
      <c r="BO45" s="1">
        <v>0</v>
      </c>
      <c r="BP45" s="1">
        <v>4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4</v>
      </c>
      <c r="BY45" s="1">
        <v>0</v>
      </c>
      <c r="BZ45" s="1">
        <v>0</v>
      </c>
      <c r="CA45" s="1">
        <v>0</v>
      </c>
      <c r="CB45" s="1">
        <v>0</v>
      </c>
      <c r="CC45" s="1">
        <v>0</v>
      </c>
      <c r="CD45" s="1">
        <v>0</v>
      </c>
      <c r="CE45" s="1">
        <v>0</v>
      </c>
      <c r="CF45" s="1">
        <v>0</v>
      </c>
      <c r="CG45" s="1">
        <v>0</v>
      </c>
      <c r="CH45" s="1">
        <v>0</v>
      </c>
      <c r="CI45" s="1">
        <v>0</v>
      </c>
      <c r="CJ45" s="1">
        <v>13</v>
      </c>
      <c r="CK45" s="1">
        <v>63</v>
      </c>
      <c r="CL45" s="1">
        <v>0</v>
      </c>
      <c r="CM45" s="1">
        <v>0</v>
      </c>
      <c r="CN45" s="1">
        <v>0</v>
      </c>
      <c r="CO45" s="1">
        <v>0</v>
      </c>
      <c r="CP45" s="1">
        <v>0</v>
      </c>
      <c r="CQ45" s="1">
        <v>0</v>
      </c>
      <c r="CR45" s="1">
        <v>8</v>
      </c>
      <c r="CS45" s="1">
        <v>0</v>
      </c>
      <c r="CT45" s="1">
        <v>0</v>
      </c>
      <c r="CU45" s="1">
        <v>6</v>
      </c>
      <c r="CV45" s="1">
        <v>0</v>
      </c>
      <c r="CW45" s="1">
        <v>0</v>
      </c>
      <c r="CX45" s="1">
        <v>0</v>
      </c>
      <c r="CY45" s="1">
        <v>0</v>
      </c>
      <c r="CZ45" s="1">
        <v>4</v>
      </c>
      <c r="DA45" s="1">
        <v>0</v>
      </c>
      <c r="DB45" s="1">
        <v>0</v>
      </c>
      <c r="DC45" s="1">
        <v>0</v>
      </c>
      <c r="DD45" s="1">
        <v>0</v>
      </c>
      <c r="DE45" s="1">
        <v>21</v>
      </c>
      <c r="DF45" s="1">
        <v>0</v>
      </c>
      <c r="DG45" s="1">
        <v>0</v>
      </c>
      <c r="DH45" s="1">
        <v>0</v>
      </c>
      <c r="DI45" s="1">
        <v>0</v>
      </c>
      <c r="DJ45" s="1">
        <v>6</v>
      </c>
      <c r="DK45" s="1">
        <v>0</v>
      </c>
      <c r="DL45" s="1">
        <v>0</v>
      </c>
      <c r="DM45" s="1">
        <v>0</v>
      </c>
      <c r="DN45" s="1">
        <v>9</v>
      </c>
      <c r="DO45" s="1">
        <v>0</v>
      </c>
      <c r="DP45" s="1">
        <v>0</v>
      </c>
      <c r="DQ45" s="1">
        <v>0</v>
      </c>
      <c r="DR45" s="1">
        <v>0</v>
      </c>
      <c r="DS45" s="1">
        <v>0</v>
      </c>
      <c r="DT45" s="1">
        <v>3</v>
      </c>
      <c r="DU45" s="1">
        <v>0</v>
      </c>
      <c r="DV45" s="1">
        <v>0</v>
      </c>
      <c r="DW45" s="1">
        <v>17</v>
      </c>
      <c r="DX45" s="1">
        <v>0</v>
      </c>
      <c r="DY45" s="1">
        <v>12</v>
      </c>
      <c r="DZ45" s="1">
        <v>0</v>
      </c>
      <c r="EA45" s="1">
        <v>0</v>
      </c>
      <c r="EB45" s="1">
        <v>0</v>
      </c>
      <c r="EC45" s="1">
        <v>0</v>
      </c>
      <c r="ED45" s="1">
        <v>0</v>
      </c>
      <c r="EE45" s="1">
        <v>0</v>
      </c>
      <c r="EF45" s="1">
        <v>0</v>
      </c>
      <c r="EG45" s="1">
        <v>0</v>
      </c>
      <c r="EH45" s="1">
        <v>12</v>
      </c>
      <c r="EI45" s="1">
        <v>0</v>
      </c>
      <c r="EJ45" s="1">
        <v>0</v>
      </c>
      <c r="EK45" s="1">
        <v>0</v>
      </c>
      <c r="EL45" s="1">
        <v>7</v>
      </c>
      <c r="EM45" s="1">
        <v>0</v>
      </c>
      <c r="EN45" s="1">
        <v>0</v>
      </c>
      <c r="EO45" s="1">
        <v>0</v>
      </c>
      <c r="EP45" s="1">
        <v>0</v>
      </c>
      <c r="EQ45" s="1">
        <v>390</v>
      </c>
    </row>
    <row r="46" spans="1:147" x14ac:dyDescent="0.35">
      <c r="A46" s="1">
        <v>42</v>
      </c>
      <c r="B46" s="1" t="s">
        <v>175</v>
      </c>
      <c r="C46" s="1">
        <v>43</v>
      </c>
      <c r="D46" s="1">
        <v>6</v>
      </c>
      <c r="E46" s="1">
        <v>9</v>
      </c>
      <c r="F46" s="1">
        <v>26</v>
      </c>
      <c r="G46" s="1">
        <v>6</v>
      </c>
      <c r="H46" s="1">
        <v>0</v>
      </c>
      <c r="I46" s="1">
        <v>3</v>
      </c>
      <c r="J46" s="1">
        <v>204</v>
      </c>
      <c r="K46" s="1">
        <v>3</v>
      </c>
      <c r="L46" s="1">
        <v>12</v>
      </c>
      <c r="M46" s="1">
        <v>87</v>
      </c>
      <c r="N46" s="1">
        <v>14</v>
      </c>
      <c r="O46" s="1">
        <v>0</v>
      </c>
      <c r="P46" s="1">
        <v>118</v>
      </c>
      <c r="Q46" s="1">
        <v>9</v>
      </c>
      <c r="R46" s="1">
        <v>5</v>
      </c>
      <c r="S46" s="1">
        <v>0</v>
      </c>
      <c r="T46" s="1">
        <v>12</v>
      </c>
      <c r="U46" s="1">
        <v>3</v>
      </c>
      <c r="V46" s="1">
        <v>93</v>
      </c>
      <c r="W46" s="1">
        <v>75</v>
      </c>
      <c r="X46" s="1">
        <v>831</v>
      </c>
      <c r="Y46" s="1">
        <v>529</v>
      </c>
      <c r="Z46" s="1">
        <v>12</v>
      </c>
      <c r="AA46" s="1">
        <v>0</v>
      </c>
      <c r="AB46" s="1">
        <v>7</v>
      </c>
      <c r="AC46" s="1">
        <v>30</v>
      </c>
      <c r="AD46" s="1">
        <v>0</v>
      </c>
      <c r="AE46" s="1">
        <v>0</v>
      </c>
      <c r="AF46" s="1">
        <v>6</v>
      </c>
      <c r="AG46" s="1">
        <v>8</v>
      </c>
      <c r="AH46" s="1">
        <v>7</v>
      </c>
      <c r="AI46" s="1">
        <v>15</v>
      </c>
      <c r="AJ46" s="1">
        <v>3</v>
      </c>
      <c r="AK46" s="1">
        <v>626</v>
      </c>
      <c r="AL46" s="1">
        <v>44</v>
      </c>
      <c r="AM46" s="1">
        <v>6</v>
      </c>
      <c r="AN46" s="1">
        <v>155</v>
      </c>
      <c r="AO46" s="1">
        <v>27</v>
      </c>
      <c r="AP46" s="1">
        <v>8</v>
      </c>
      <c r="AQ46" s="1">
        <v>60</v>
      </c>
      <c r="AR46" s="1">
        <v>3</v>
      </c>
      <c r="AS46" s="1">
        <v>101</v>
      </c>
      <c r="AT46" s="1">
        <v>4</v>
      </c>
      <c r="AU46" s="1">
        <v>23</v>
      </c>
      <c r="AV46" s="1">
        <v>0</v>
      </c>
      <c r="AW46" s="1">
        <v>0</v>
      </c>
      <c r="AX46" s="1">
        <v>0</v>
      </c>
      <c r="AY46" s="1">
        <v>87</v>
      </c>
      <c r="AZ46" s="1">
        <v>0</v>
      </c>
      <c r="BA46" s="1">
        <v>2153</v>
      </c>
      <c r="BB46" s="1">
        <v>252</v>
      </c>
      <c r="BC46" s="1">
        <v>100</v>
      </c>
      <c r="BD46" s="1">
        <v>10</v>
      </c>
      <c r="BE46" s="1">
        <v>113</v>
      </c>
      <c r="BF46" s="1">
        <v>0</v>
      </c>
      <c r="BG46" s="1">
        <v>233</v>
      </c>
      <c r="BH46" s="1">
        <v>0</v>
      </c>
      <c r="BI46" s="1">
        <v>159</v>
      </c>
      <c r="BJ46" s="1">
        <v>0</v>
      </c>
      <c r="BK46" s="1">
        <v>9</v>
      </c>
      <c r="BL46" s="1">
        <v>0</v>
      </c>
      <c r="BM46" s="1">
        <v>19</v>
      </c>
      <c r="BN46" s="1">
        <v>3</v>
      </c>
      <c r="BO46" s="1">
        <v>9</v>
      </c>
      <c r="BP46" s="1">
        <v>0</v>
      </c>
      <c r="BQ46" s="1">
        <v>0</v>
      </c>
      <c r="BR46" s="1">
        <v>4</v>
      </c>
      <c r="BS46" s="1">
        <v>0</v>
      </c>
      <c r="BT46" s="1">
        <v>5</v>
      </c>
      <c r="BU46" s="1">
        <v>11</v>
      </c>
      <c r="BV46" s="1">
        <v>0</v>
      </c>
      <c r="BW46" s="1">
        <v>0</v>
      </c>
      <c r="BX46" s="1">
        <v>584</v>
      </c>
      <c r="BY46" s="1">
        <v>0</v>
      </c>
      <c r="BZ46" s="1">
        <v>8</v>
      </c>
      <c r="CA46" s="1">
        <v>40</v>
      </c>
      <c r="CB46" s="1">
        <v>29</v>
      </c>
      <c r="CC46" s="1">
        <v>0</v>
      </c>
      <c r="CD46" s="1">
        <v>16</v>
      </c>
      <c r="CE46" s="1">
        <v>0</v>
      </c>
      <c r="CF46" s="1">
        <v>166</v>
      </c>
      <c r="CG46" s="1">
        <v>3</v>
      </c>
      <c r="CH46" s="1">
        <v>3</v>
      </c>
      <c r="CI46" s="1">
        <v>458</v>
      </c>
      <c r="CJ46" s="1">
        <v>57</v>
      </c>
      <c r="CK46" s="1">
        <v>1192</v>
      </c>
      <c r="CL46" s="1">
        <v>21</v>
      </c>
      <c r="CM46" s="1">
        <v>0</v>
      </c>
      <c r="CN46" s="1">
        <v>32</v>
      </c>
      <c r="CO46" s="1">
        <v>23</v>
      </c>
      <c r="CP46" s="1">
        <v>12</v>
      </c>
      <c r="CQ46" s="1">
        <v>8</v>
      </c>
      <c r="CR46" s="1">
        <v>174</v>
      </c>
      <c r="CS46" s="1">
        <v>18</v>
      </c>
      <c r="CT46" s="1">
        <v>22</v>
      </c>
      <c r="CU46" s="1">
        <v>412</v>
      </c>
      <c r="CV46" s="1">
        <v>37</v>
      </c>
      <c r="CW46" s="1">
        <v>21</v>
      </c>
      <c r="CX46" s="1">
        <v>4</v>
      </c>
      <c r="CY46" s="1">
        <v>3</v>
      </c>
      <c r="CZ46" s="1">
        <v>23</v>
      </c>
      <c r="DA46" s="1">
        <v>0</v>
      </c>
      <c r="DB46" s="1">
        <v>18</v>
      </c>
      <c r="DC46" s="1">
        <v>0</v>
      </c>
      <c r="DD46" s="1">
        <v>42</v>
      </c>
      <c r="DE46" s="1">
        <v>109</v>
      </c>
      <c r="DF46" s="1">
        <v>16</v>
      </c>
      <c r="DG46" s="1">
        <v>0</v>
      </c>
      <c r="DH46" s="1">
        <v>0</v>
      </c>
      <c r="DI46" s="1">
        <v>170</v>
      </c>
      <c r="DJ46" s="1">
        <v>0</v>
      </c>
      <c r="DK46" s="1">
        <v>0</v>
      </c>
      <c r="DL46" s="1">
        <v>0</v>
      </c>
      <c r="DM46" s="1">
        <v>30</v>
      </c>
      <c r="DN46" s="1">
        <v>88</v>
      </c>
      <c r="DO46" s="1">
        <v>142</v>
      </c>
      <c r="DP46" s="1">
        <v>8</v>
      </c>
      <c r="DQ46" s="1">
        <v>33</v>
      </c>
      <c r="DR46" s="1">
        <v>133</v>
      </c>
      <c r="DS46" s="1">
        <v>32</v>
      </c>
      <c r="DT46" s="1">
        <v>26</v>
      </c>
      <c r="DU46" s="1">
        <v>13</v>
      </c>
      <c r="DV46" s="1">
        <v>21</v>
      </c>
      <c r="DW46" s="1">
        <v>101</v>
      </c>
      <c r="DX46" s="1">
        <v>5</v>
      </c>
      <c r="DY46" s="1">
        <v>128</v>
      </c>
      <c r="DZ46" s="1">
        <v>5</v>
      </c>
      <c r="EA46" s="1">
        <v>12</v>
      </c>
      <c r="EB46" s="1">
        <v>0</v>
      </c>
      <c r="EC46" s="1">
        <v>36</v>
      </c>
      <c r="ED46" s="1">
        <v>23</v>
      </c>
      <c r="EE46" s="1">
        <v>11</v>
      </c>
      <c r="EF46" s="1">
        <v>8</v>
      </c>
      <c r="EG46" s="1">
        <v>0</v>
      </c>
      <c r="EH46" s="1">
        <v>166</v>
      </c>
      <c r="EI46" s="1">
        <v>0</v>
      </c>
      <c r="EJ46" s="1">
        <v>3</v>
      </c>
      <c r="EK46" s="1">
        <v>22</v>
      </c>
      <c r="EL46" s="1">
        <v>1497</v>
      </c>
      <c r="EM46" s="1">
        <v>19</v>
      </c>
      <c r="EN46" s="1">
        <v>0</v>
      </c>
      <c r="EO46" s="1">
        <v>0</v>
      </c>
      <c r="EP46" s="1">
        <v>28</v>
      </c>
      <c r="EQ46" s="1">
        <v>13380</v>
      </c>
    </row>
    <row r="47" spans="1:147" x14ac:dyDescent="0.35">
      <c r="A47" s="1">
        <v>43</v>
      </c>
      <c r="B47" s="1" t="s">
        <v>176</v>
      </c>
      <c r="C47" s="1">
        <v>0</v>
      </c>
      <c r="D47" s="1">
        <v>3</v>
      </c>
      <c r="E47" s="1">
        <v>0</v>
      </c>
      <c r="F47" s="1">
        <v>19</v>
      </c>
      <c r="G47" s="1">
        <v>29</v>
      </c>
      <c r="H47" s="1">
        <v>0</v>
      </c>
      <c r="I47" s="1">
        <v>4</v>
      </c>
      <c r="J47" s="1">
        <v>11</v>
      </c>
      <c r="K47" s="1">
        <v>0</v>
      </c>
      <c r="L47" s="1">
        <v>3</v>
      </c>
      <c r="M47" s="1">
        <v>0</v>
      </c>
      <c r="N47" s="1">
        <v>5</v>
      </c>
      <c r="O47" s="1">
        <v>0</v>
      </c>
      <c r="P47" s="1">
        <v>17</v>
      </c>
      <c r="Q47" s="1">
        <v>0</v>
      </c>
      <c r="R47" s="1">
        <v>0</v>
      </c>
      <c r="S47" s="1">
        <v>3</v>
      </c>
      <c r="T47" s="1">
        <v>19</v>
      </c>
      <c r="U47" s="1">
        <v>0</v>
      </c>
      <c r="V47" s="1">
        <v>68</v>
      </c>
      <c r="W47" s="1">
        <v>19</v>
      </c>
      <c r="X47" s="1">
        <v>2794</v>
      </c>
      <c r="Y47" s="1">
        <v>38</v>
      </c>
      <c r="Z47" s="1">
        <v>3</v>
      </c>
      <c r="AA47" s="1">
        <v>0</v>
      </c>
      <c r="AB47" s="1">
        <v>7</v>
      </c>
      <c r="AC47" s="1">
        <v>9</v>
      </c>
      <c r="AD47" s="1">
        <v>0</v>
      </c>
      <c r="AE47" s="1">
        <v>4</v>
      </c>
      <c r="AF47" s="1">
        <v>3</v>
      </c>
      <c r="AG47" s="1">
        <v>23</v>
      </c>
      <c r="AH47" s="1">
        <v>0</v>
      </c>
      <c r="AI47" s="1">
        <v>25</v>
      </c>
      <c r="AJ47" s="1">
        <v>0</v>
      </c>
      <c r="AK47" s="1">
        <v>1139</v>
      </c>
      <c r="AL47" s="1">
        <v>0</v>
      </c>
      <c r="AM47" s="1">
        <v>3</v>
      </c>
      <c r="AN47" s="1">
        <v>0</v>
      </c>
      <c r="AO47" s="1">
        <v>18</v>
      </c>
      <c r="AP47" s="1">
        <v>4</v>
      </c>
      <c r="AQ47" s="1">
        <v>38</v>
      </c>
      <c r="AR47" s="1">
        <v>0</v>
      </c>
      <c r="AS47" s="1">
        <v>162</v>
      </c>
      <c r="AT47" s="1">
        <v>4</v>
      </c>
      <c r="AU47" s="1">
        <v>13</v>
      </c>
      <c r="AV47" s="1">
        <v>0</v>
      </c>
      <c r="AW47" s="1">
        <v>0</v>
      </c>
      <c r="AX47" s="1">
        <v>0</v>
      </c>
      <c r="AY47" s="1">
        <v>146</v>
      </c>
      <c r="AZ47" s="1">
        <v>9</v>
      </c>
      <c r="BA47" s="1">
        <v>1046</v>
      </c>
      <c r="BB47" s="1">
        <v>177</v>
      </c>
      <c r="BC47" s="1">
        <v>302</v>
      </c>
      <c r="BD47" s="1">
        <v>15</v>
      </c>
      <c r="BE47" s="1">
        <v>97</v>
      </c>
      <c r="BF47" s="1">
        <v>4</v>
      </c>
      <c r="BG47" s="1">
        <v>88</v>
      </c>
      <c r="BH47" s="1">
        <v>0</v>
      </c>
      <c r="BI47" s="1">
        <v>90</v>
      </c>
      <c r="BJ47" s="1">
        <v>0</v>
      </c>
      <c r="BK47" s="1">
        <v>0</v>
      </c>
      <c r="BL47" s="1">
        <v>0</v>
      </c>
      <c r="BM47" s="1">
        <v>18</v>
      </c>
      <c r="BN47" s="1">
        <v>0</v>
      </c>
      <c r="BO47" s="1">
        <v>3</v>
      </c>
      <c r="BP47" s="1">
        <v>7</v>
      </c>
      <c r="BQ47" s="1">
        <v>0</v>
      </c>
      <c r="BR47" s="1">
        <v>16</v>
      </c>
      <c r="BS47" s="1">
        <v>0</v>
      </c>
      <c r="BT47" s="1">
        <v>0</v>
      </c>
      <c r="BU47" s="1">
        <v>4</v>
      </c>
      <c r="BV47" s="1">
        <v>3</v>
      </c>
      <c r="BW47" s="1">
        <v>0</v>
      </c>
      <c r="BX47" s="1">
        <v>719</v>
      </c>
      <c r="BY47" s="1">
        <v>0</v>
      </c>
      <c r="BZ47" s="1">
        <v>11</v>
      </c>
      <c r="CA47" s="1">
        <v>16</v>
      </c>
      <c r="CB47" s="1">
        <v>11</v>
      </c>
      <c r="CC47" s="1">
        <v>0</v>
      </c>
      <c r="CD47" s="1">
        <v>0</v>
      </c>
      <c r="CE47" s="1">
        <v>0</v>
      </c>
      <c r="CF47" s="1">
        <v>1380</v>
      </c>
      <c r="CG47" s="1">
        <v>0</v>
      </c>
      <c r="CH47" s="1">
        <v>3</v>
      </c>
      <c r="CI47" s="1">
        <v>98</v>
      </c>
      <c r="CJ47" s="1">
        <v>118</v>
      </c>
      <c r="CK47" s="1">
        <v>743</v>
      </c>
      <c r="CL47" s="1">
        <v>16</v>
      </c>
      <c r="CM47" s="1">
        <v>0</v>
      </c>
      <c r="CN47" s="1">
        <v>0</v>
      </c>
      <c r="CO47" s="1">
        <v>56</v>
      </c>
      <c r="CP47" s="1">
        <v>13</v>
      </c>
      <c r="CQ47" s="1">
        <v>0</v>
      </c>
      <c r="CR47" s="1">
        <v>58</v>
      </c>
      <c r="CS47" s="1">
        <v>6</v>
      </c>
      <c r="CT47" s="1">
        <v>0</v>
      </c>
      <c r="CU47" s="1">
        <v>214</v>
      </c>
      <c r="CV47" s="1">
        <v>17</v>
      </c>
      <c r="CW47" s="1">
        <v>3</v>
      </c>
      <c r="CX47" s="1">
        <v>0</v>
      </c>
      <c r="CY47" s="1">
        <v>5</v>
      </c>
      <c r="CZ47" s="1">
        <v>15</v>
      </c>
      <c r="DA47" s="1">
        <v>0</v>
      </c>
      <c r="DB47" s="1">
        <v>4</v>
      </c>
      <c r="DC47" s="1">
        <v>0</v>
      </c>
      <c r="DD47" s="1">
        <v>4</v>
      </c>
      <c r="DE47" s="1">
        <v>171</v>
      </c>
      <c r="DF47" s="1">
        <v>6</v>
      </c>
      <c r="DG47" s="1">
        <v>0</v>
      </c>
      <c r="DH47" s="1">
        <v>0</v>
      </c>
      <c r="DI47" s="1">
        <v>135</v>
      </c>
      <c r="DJ47" s="1">
        <v>7</v>
      </c>
      <c r="DK47" s="1">
        <v>5</v>
      </c>
      <c r="DL47" s="1">
        <v>0</v>
      </c>
      <c r="DM47" s="1">
        <v>0</v>
      </c>
      <c r="DN47" s="1">
        <v>157</v>
      </c>
      <c r="DO47" s="1">
        <v>177</v>
      </c>
      <c r="DP47" s="1">
        <v>0</v>
      </c>
      <c r="DQ47" s="1">
        <v>4</v>
      </c>
      <c r="DR47" s="1">
        <v>224</v>
      </c>
      <c r="DS47" s="1">
        <v>6</v>
      </c>
      <c r="DT47" s="1">
        <v>13</v>
      </c>
      <c r="DU47" s="1">
        <v>6</v>
      </c>
      <c r="DV47" s="1">
        <v>8</v>
      </c>
      <c r="DW47" s="1">
        <v>70</v>
      </c>
      <c r="DX47" s="1">
        <v>3</v>
      </c>
      <c r="DY47" s="1">
        <v>188</v>
      </c>
      <c r="DZ47" s="1">
        <v>0</v>
      </c>
      <c r="EA47" s="1">
        <v>12</v>
      </c>
      <c r="EB47" s="1">
        <v>0</v>
      </c>
      <c r="EC47" s="1">
        <v>10</v>
      </c>
      <c r="ED47" s="1">
        <v>6</v>
      </c>
      <c r="EE47" s="1">
        <v>0</v>
      </c>
      <c r="EF47" s="1">
        <v>9</v>
      </c>
      <c r="EG47" s="1">
        <v>3</v>
      </c>
      <c r="EH47" s="1">
        <v>136</v>
      </c>
      <c r="EI47" s="1">
        <v>0</v>
      </c>
      <c r="EJ47" s="1">
        <v>0</v>
      </c>
      <c r="EK47" s="1">
        <v>7</v>
      </c>
      <c r="EL47" s="1">
        <v>113</v>
      </c>
      <c r="EM47" s="1">
        <v>26</v>
      </c>
      <c r="EN47" s="1">
        <v>0</v>
      </c>
      <c r="EO47" s="1">
        <v>7</v>
      </c>
      <c r="EP47" s="1">
        <v>24</v>
      </c>
      <c r="EQ47" s="1">
        <v>12199</v>
      </c>
    </row>
    <row r="48" spans="1:147" x14ac:dyDescent="0.35">
      <c r="A48" s="1">
        <v>44</v>
      </c>
      <c r="B48" s="1" t="s">
        <v>177</v>
      </c>
      <c r="C48" s="1">
        <v>47</v>
      </c>
      <c r="D48" s="1">
        <v>20</v>
      </c>
      <c r="E48" s="1">
        <v>5</v>
      </c>
      <c r="F48" s="1">
        <v>160</v>
      </c>
      <c r="G48" s="1">
        <v>25</v>
      </c>
      <c r="H48" s="1">
        <v>5</v>
      </c>
      <c r="I48" s="1">
        <v>24</v>
      </c>
      <c r="J48" s="1">
        <v>205</v>
      </c>
      <c r="K48" s="1">
        <v>12</v>
      </c>
      <c r="L48" s="1">
        <v>28</v>
      </c>
      <c r="M48" s="1">
        <v>15</v>
      </c>
      <c r="N48" s="1">
        <v>7</v>
      </c>
      <c r="O48" s="1">
        <v>19</v>
      </c>
      <c r="P48" s="1">
        <v>714</v>
      </c>
      <c r="Q48" s="1">
        <v>90</v>
      </c>
      <c r="R48" s="1">
        <v>18</v>
      </c>
      <c r="S48" s="1">
        <v>3</v>
      </c>
      <c r="T48" s="1">
        <v>139</v>
      </c>
      <c r="U48" s="1">
        <v>3</v>
      </c>
      <c r="V48" s="1">
        <v>301</v>
      </c>
      <c r="W48" s="1">
        <v>310</v>
      </c>
      <c r="X48" s="1">
        <v>13807</v>
      </c>
      <c r="Y48" s="1">
        <v>2407</v>
      </c>
      <c r="Z48" s="1">
        <v>4</v>
      </c>
      <c r="AA48" s="1">
        <v>3</v>
      </c>
      <c r="AB48" s="1">
        <v>8</v>
      </c>
      <c r="AC48" s="1">
        <v>24</v>
      </c>
      <c r="AD48" s="1">
        <v>0</v>
      </c>
      <c r="AE48" s="1">
        <v>6</v>
      </c>
      <c r="AF48" s="1">
        <v>12</v>
      </c>
      <c r="AG48" s="1">
        <v>27</v>
      </c>
      <c r="AH48" s="1">
        <v>54</v>
      </c>
      <c r="AI48" s="1">
        <v>72</v>
      </c>
      <c r="AJ48" s="1">
        <v>9</v>
      </c>
      <c r="AK48" s="1">
        <v>1351</v>
      </c>
      <c r="AL48" s="1">
        <v>24</v>
      </c>
      <c r="AM48" s="1">
        <v>23</v>
      </c>
      <c r="AN48" s="1">
        <v>74</v>
      </c>
      <c r="AO48" s="1">
        <v>72</v>
      </c>
      <c r="AP48" s="1">
        <v>24</v>
      </c>
      <c r="AQ48" s="1">
        <v>436</v>
      </c>
      <c r="AR48" s="1">
        <v>0</v>
      </c>
      <c r="AS48" s="1">
        <v>312</v>
      </c>
      <c r="AT48" s="1">
        <v>9</v>
      </c>
      <c r="AU48" s="1">
        <v>32</v>
      </c>
      <c r="AV48" s="1">
        <v>11</v>
      </c>
      <c r="AW48" s="1">
        <v>0</v>
      </c>
      <c r="AX48" s="1">
        <v>0</v>
      </c>
      <c r="AY48" s="1">
        <v>1003</v>
      </c>
      <c r="AZ48" s="1">
        <v>15</v>
      </c>
      <c r="BA48" s="1">
        <v>8452</v>
      </c>
      <c r="BB48" s="1">
        <v>2838</v>
      </c>
      <c r="BC48" s="1">
        <v>592</v>
      </c>
      <c r="BD48" s="1">
        <v>45</v>
      </c>
      <c r="BE48" s="1">
        <v>338</v>
      </c>
      <c r="BF48" s="1">
        <v>20</v>
      </c>
      <c r="BG48" s="1">
        <v>562</v>
      </c>
      <c r="BH48" s="1">
        <v>0</v>
      </c>
      <c r="BI48" s="1">
        <v>954</v>
      </c>
      <c r="BJ48" s="1">
        <v>0</v>
      </c>
      <c r="BK48" s="1">
        <v>39</v>
      </c>
      <c r="BL48" s="1">
        <v>29</v>
      </c>
      <c r="BM48" s="1">
        <v>68</v>
      </c>
      <c r="BN48" s="1">
        <v>0</v>
      </c>
      <c r="BO48" s="1">
        <v>56</v>
      </c>
      <c r="BP48" s="1">
        <v>29</v>
      </c>
      <c r="BQ48" s="1">
        <v>8</v>
      </c>
      <c r="BR48" s="1">
        <v>24</v>
      </c>
      <c r="BS48" s="1">
        <v>0</v>
      </c>
      <c r="BT48" s="1">
        <v>0</v>
      </c>
      <c r="BU48" s="1">
        <v>21</v>
      </c>
      <c r="BV48" s="1">
        <v>56</v>
      </c>
      <c r="BW48" s="1">
        <v>0</v>
      </c>
      <c r="BX48" s="1">
        <v>4900</v>
      </c>
      <c r="BY48" s="1">
        <v>16</v>
      </c>
      <c r="BZ48" s="1">
        <v>16</v>
      </c>
      <c r="CA48" s="1">
        <v>150</v>
      </c>
      <c r="CB48" s="1">
        <v>213</v>
      </c>
      <c r="CC48" s="1">
        <v>0</v>
      </c>
      <c r="CD48" s="1">
        <v>183</v>
      </c>
      <c r="CE48" s="1">
        <v>20</v>
      </c>
      <c r="CF48" s="1">
        <v>364</v>
      </c>
      <c r="CG48" s="1">
        <v>4</v>
      </c>
      <c r="CH48" s="1">
        <v>0</v>
      </c>
      <c r="CI48" s="1">
        <v>745</v>
      </c>
      <c r="CJ48" s="1">
        <v>117</v>
      </c>
      <c r="CK48" s="1">
        <v>2393</v>
      </c>
      <c r="CL48" s="1">
        <v>40</v>
      </c>
      <c r="CM48" s="1">
        <v>0</v>
      </c>
      <c r="CN48" s="1">
        <v>27</v>
      </c>
      <c r="CO48" s="1">
        <v>55</v>
      </c>
      <c r="CP48" s="1">
        <v>28</v>
      </c>
      <c r="CQ48" s="1">
        <v>28</v>
      </c>
      <c r="CR48" s="1">
        <v>272</v>
      </c>
      <c r="CS48" s="1">
        <v>16</v>
      </c>
      <c r="CT48" s="1">
        <v>105</v>
      </c>
      <c r="CU48" s="1">
        <v>1390</v>
      </c>
      <c r="CV48" s="1">
        <v>98</v>
      </c>
      <c r="CW48" s="1">
        <v>21</v>
      </c>
      <c r="CX48" s="1">
        <v>17</v>
      </c>
      <c r="CY48" s="1">
        <v>22</v>
      </c>
      <c r="CZ48" s="1">
        <v>165</v>
      </c>
      <c r="DA48" s="1">
        <v>0</v>
      </c>
      <c r="DB48" s="1">
        <v>6</v>
      </c>
      <c r="DC48" s="1">
        <v>0</v>
      </c>
      <c r="DD48" s="1">
        <v>512</v>
      </c>
      <c r="DE48" s="1">
        <v>167</v>
      </c>
      <c r="DF48" s="1">
        <v>29</v>
      </c>
      <c r="DG48" s="1">
        <v>7</v>
      </c>
      <c r="DH48" s="1">
        <v>0</v>
      </c>
      <c r="DI48" s="1">
        <v>981</v>
      </c>
      <c r="DJ48" s="1">
        <v>10</v>
      </c>
      <c r="DK48" s="1">
        <v>8</v>
      </c>
      <c r="DL48" s="1">
        <v>3</v>
      </c>
      <c r="DM48" s="1">
        <v>70</v>
      </c>
      <c r="DN48" s="1">
        <v>219</v>
      </c>
      <c r="DO48" s="1">
        <v>1922</v>
      </c>
      <c r="DP48" s="1">
        <v>3</v>
      </c>
      <c r="DQ48" s="1">
        <v>166</v>
      </c>
      <c r="DR48" s="1">
        <v>561</v>
      </c>
      <c r="DS48" s="1">
        <v>31</v>
      </c>
      <c r="DT48" s="1">
        <v>65</v>
      </c>
      <c r="DU48" s="1">
        <v>33</v>
      </c>
      <c r="DV48" s="1">
        <v>29</v>
      </c>
      <c r="DW48" s="1">
        <v>1038</v>
      </c>
      <c r="DX48" s="1">
        <v>8</v>
      </c>
      <c r="DY48" s="1">
        <v>1723</v>
      </c>
      <c r="DZ48" s="1">
        <v>7</v>
      </c>
      <c r="EA48" s="1">
        <v>7</v>
      </c>
      <c r="EB48" s="1">
        <v>4</v>
      </c>
      <c r="EC48" s="1">
        <v>213</v>
      </c>
      <c r="ED48" s="1">
        <v>116</v>
      </c>
      <c r="EE48" s="1">
        <v>8</v>
      </c>
      <c r="EF48" s="1">
        <v>51</v>
      </c>
      <c r="EG48" s="1">
        <v>12</v>
      </c>
      <c r="EH48" s="1">
        <v>726</v>
      </c>
      <c r="EI48" s="1">
        <v>10</v>
      </c>
      <c r="EJ48" s="1">
        <v>0</v>
      </c>
      <c r="EK48" s="1">
        <v>82</v>
      </c>
      <c r="EL48" s="1">
        <v>1564</v>
      </c>
      <c r="EM48" s="1">
        <v>55</v>
      </c>
      <c r="EN48" s="1">
        <v>3</v>
      </c>
      <c r="EO48" s="1">
        <v>9</v>
      </c>
      <c r="EP48" s="1">
        <v>87</v>
      </c>
      <c r="EQ48" s="1">
        <v>59209</v>
      </c>
    </row>
    <row r="49" spans="1:147" x14ac:dyDescent="0.35">
      <c r="A49" s="1">
        <v>45</v>
      </c>
      <c r="B49" s="1" t="s">
        <v>178</v>
      </c>
      <c r="C49" s="1">
        <v>142</v>
      </c>
      <c r="D49" s="1">
        <v>30</v>
      </c>
      <c r="E49" s="1">
        <v>8</v>
      </c>
      <c r="F49" s="1">
        <v>18</v>
      </c>
      <c r="G49" s="1">
        <v>13</v>
      </c>
      <c r="H49" s="1">
        <v>0</v>
      </c>
      <c r="I49" s="1">
        <v>9</v>
      </c>
      <c r="J49" s="1">
        <v>144</v>
      </c>
      <c r="K49" s="1">
        <v>0</v>
      </c>
      <c r="L49" s="1">
        <v>7</v>
      </c>
      <c r="M49" s="1">
        <v>14</v>
      </c>
      <c r="N49" s="1">
        <v>22</v>
      </c>
      <c r="O49" s="1">
        <v>0</v>
      </c>
      <c r="P49" s="1">
        <v>31</v>
      </c>
      <c r="Q49" s="1">
        <v>9</v>
      </c>
      <c r="R49" s="1">
        <v>4</v>
      </c>
      <c r="S49" s="1">
        <v>11</v>
      </c>
      <c r="T49" s="1">
        <v>20</v>
      </c>
      <c r="U49" s="1">
        <v>3</v>
      </c>
      <c r="V49" s="1">
        <v>53</v>
      </c>
      <c r="W49" s="1">
        <v>144</v>
      </c>
      <c r="X49" s="1">
        <v>501</v>
      </c>
      <c r="Y49" s="1">
        <v>41</v>
      </c>
      <c r="Z49" s="1">
        <v>65</v>
      </c>
      <c r="AA49" s="1">
        <v>29</v>
      </c>
      <c r="AB49" s="1">
        <v>50</v>
      </c>
      <c r="AC49" s="1">
        <v>28</v>
      </c>
      <c r="AD49" s="1">
        <v>0</v>
      </c>
      <c r="AE49" s="1">
        <v>20</v>
      </c>
      <c r="AF49" s="1">
        <v>0</v>
      </c>
      <c r="AG49" s="1">
        <v>3</v>
      </c>
      <c r="AH49" s="1">
        <v>0</v>
      </c>
      <c r="AI49" s="1">
        <v>182</v>
      </c>
      <c r="AJ49" s="1">
        <v>15</v>
      </c>
      <c r="AK49" s="1">
        <v>828</v>
      </c>
      <c r="AL49" s="1">
        <v>39</v>
      </c>
      <c r="AM49" s="1">
        <v>0</v>
      </c>
      <c r="AN49" s="1">
        <v>182</v>
      </c>
      <c r="AO49" s="1">
        <v>258</v>
      </c>
      <c r="AP49" s="1">
        <v>3</v>
      </c>
      <c r="AQ49" s="1">
        <v>17</v>
      </c>
      <c r="AR49" s="1">
        <v>5</v>
      </c>
      <c r="AS49" s="1">
        <v>89</v>
      </c>
      <c r="AT49" s="1">
        <v>20</v>
      </c>
      <c r="AU49" s="1">
        <v>26</v>
      </c>
      <c r="AV49" s="1">
        <v>0</v>
      </c>
      <c r="AW49" s="1">
        <v>0</v>
      </c>
      <c r="AX49" s="1">
        <v>7</v>
      </c>
      <c r="AY49" s="1">
        <v>28</v>
      </c>
      <c r="AZ49" s="1">
        <v>4</v>
      </c>
      <c r="BA49" s="1">
        <v>5913</v>
      </c>
      <c r="BB49" s="1">
        <v>227</v>
      </c>
      <c r="BC49" s="1">
        <v>149</v>
      </c>
      <c r="BD49" s="1">
        <v>780</v>
      </c>
      <c r="BE49" s="1">
        <v>72</v>
      </c>
      <c r="BF49" s="1">
        <v>4</v>
      </c>
      <c r="BG49" s="1">
        <v>184</v>
      </c>
      <c r="BH49" s="1">
        <v>0</v>
      </c>
      <c r="BI49" s="1">
        <v>72</v>
      </c>
      <c r="BJ49" s="1">
        <v>0</v>
      </c>
      <c r="BK49" s="1">
        <v>27</v>
      </c>
      <c r="BL49" s="1">
        <v>0</v>
      </c>
      <c r="BM49" s="1">
        <v>76</v>
      </c>
      <c r="BN49" s="1">
        <v>17</v>
      </c>
      <c r="BO49" s="1">
        <v>22</v>
      </c>
      <c r="BP49" s="1">
        <v>16</v>
      </c>
      <c r="BQ49" s="1">
        <v>3</v>
      </c>
      <c r="BR49" s="1">
        <v>60</v>
      </c>
      <c r="BS49" s="1">
        <v>35</v>
      </c>
      <c r="BT49" s="1">
        <v>4</v>
      </c>
      <c r="BU49" s="1">
        <v>4</v>
      </c>
      <c r="BV49" s="1">
        <v>0</v>
      </c>
      <c r="BW49" s="1">
        <v>5</v>
      </c>
      <c r="BX49" s="1">
        <v>388</v>
      </c>
      <c r="BY49" s="1">
        <v>0</v>
      </c>
      <c r="BZ49" s="1">
        <v>307</v>
      </c>
      <c r="CA49" s="1">
        <v>44</v>
      </c>
      <c r="CB49" s="1">
        <v>8</v>
      </c>
      <c r="CC49" s="1">
        <v>0</v>
      </c>
      <c r="CD49" s="1">
        <v>0</v>
      </c>
      <c r="CE49" s="1">
        <v>9</v>
      </c>
      <c r="CF49" s="1">
        <v>456</v>
      </c>
      <c r="CG49" s="1">
        <v>0</v>
      </c>
      <c r="CH49" s="1">
        <v>11</v>
      </c>
      <c r="CI49" s="1">
        <v>137</v>
      </c>
      <c r="CJ49" s="1">
        <v>36</v>
      </c>
      <c r="CK49" s="1">
        <v>3181</v>
      </c>
      <c r="CL49" s="1">
        <v>92</v>
      </c>
      <c r="CM49" s="1">
        <v>11</v>
      </c>
      <c r="CN49" s="1">
        <v>102</v>
      </c>
      <c r="CO49" s="1">
        <v>32</v>
      </c>
      <c r="CP49" s="1">
        <v>5</v>
      </c>
      <c r="CQ49" s="1">
        <v>8</v>
      </c>
      <c r="CR49" s="1">
        <v>665</v>
      </c>
      <c r="CS49" s="1">
        <v>4</v>
      </c>
      <c r="CT49" s="1">
        <v>14</v>
      </c>
      <c r="CU49" s="1">
        <v>1588</v>
      </c>
      <c r="CV49" s="1">
        <v>20</v>
      </c>
      <c r="CW49" s="1">
        <v>39</v>
      </c>
      <c r="CX49" s="1">
        <v>10</v>
      </c>
      <c r="CY49" s="1">
        <v>24</v>
      </c>
      <c r="CZ49" s="1">
        <v>10</v>
      </c>
      <c r="DA49" s="1">
        <v>0</v>
      </c>
      <c r="DB49" s="1">
        <v>690</v>
      </c>
      <c r="DC49" s="1">
        <v>11</v>
      </c>
      <c r="DD49" s="1">
        <v>52</v>
      </c>
      <c r="DE49" s="1">
        <v>189</v>
      </c>
      <c r="DF49" s="1">
        <v>29</v>
      </c>
      <c r="DG49" s="1">
        <v>0</v>
      </c>
      <c r="DH49" s="1">
        <v>6</v>
      </c>
      <c r="DI49" s="1">
        <v>135</v>
      </c>
      <c r="DJ49" s="1">
        <v>0</v>
      </c>
      <c r="DK49" s="1">
        <v>0</v>
      </c>
      <c r="DL49" s="1">
        <v>6</v>
      </c>
      <c r="DM49" s="1">
        <v>13</v>
      </c>
      <c r="DN49" s="1">
        <v>119</v>
      </c>
      <c r="DO49" s="1">
        <v>104</v>
      </c>
      <c r="DP49" s="1">
        <v>135</v>
      </c>
      <c r="DQ49" s="1">
        <v>35</v>
      </c>
      <c r="DR49" s="1">
        <v>535</v>
      </c>
      <c r="DS49" s="1">
        <v>105</v>
      </c>
      <c r="DT49" s="1">
        <v>6</v>
      </c>
      <c r="DU49" s="1">
        <v>3</v>
      </c>
      <c r="DV49" s="1">
        <v>64</v>
      </c>
      <c r="DW49" s="1">
        <v>30</v>
      </c>
      <c r="DX49" s="1">
        <v>48</v>
      </c>
      <c r="DY49" s="1">
        <v>187</v>
      </c>
      <c r="DZ49" s="1">
        <v>27</v>
      </c>
      <c r="EA49" s="1">
        <v>95</v>
      </c>
      <c r="EB49" s="1">
        <v>0</v>
      </c>
      <c r="EC49" s="1">
        <v>50</v>
      </c>
      <c r="ED49" s="1">
        <v>85</v>
      </c>
      <c r="EE49" s="1">
        <v>13</v>
      </c>
      <c r="EF49" s="1">
        <v>5</v>
      </c>
      <c r="EG49" s="1">
        <v>0</v>
      </c>
      <c r="EH49" s="1">
        <v>164</v>
      </c>
      <c r="EI49" s="1">
        <v>3</v>
      </c>
      <c r="EJ49" s="1">
        <v>0</v>
      </c>
      <c r="EK49" s="1">
        <v>0</v>
      </c>
      <c r="EL49" s="1">
        <v>690</v>
      </c>
      <c r="EM49" s="1">
        <v>34</v>
      </c>
      <c r="EN49" s="1">
        <v>0</v>
      </c>
      <c r="EO49" s="1">
        <v>13</v>
      </c>
      <c r="EP49" s="1">
        <v>89</v>
      </c>
      <c r="EQ49" s="1">
        <v>23622</v>
      </c>
    </row>
    <row r="50" spans="1:147" x14ac:dyDescent="0.35">
      <c r="A50" s="1">
        <v>46</v>
      </c>
      <c r="B50" s="1" t="s">
        <v>179</v>
      </c>
      <c r="C50" s="1">
        <v>159</v>
      </c>
      <c r="D50" s="1">
        <v>0</v>
      </c>
      <c r="E50" s="1">
        <v>0</v>
      </c>
      <c r="F50" s="1">
        <v>8</v>
      </c>
      <c r="G50" s="1">
        <v>0</v>
      </c>
      <c r="H50" s="1">
        <v>0</v>
      </c>
      <c r="I50" s="1">
        <v>0</v>
      </c>
      <c r="J50" s="1">
        <v>11</v>
      </c>
      <c r="K50" s="1">
        <v>0</v>
      </c>
      <c r="L50" s="1">
        <v>4</v>
      </c>
      <c r="M50" s="1">
        <v>0</v>
      </c>
      <c r="N50" s="1">
        <v>0</v>
      </c>
      <c r="O50" s="1">
        <v>3</v>
      </c>
      <c r="P50" s="1">
        <v>3</v>
      </c>
      <c r="Q50" s="1">
        <v>0</v>
      </c>
      <c r="R50" s="1">
        <v>0</v>
      </c>
      <c r="S50" s="1">
        <v>33</v>
      </c>
      <c r="T50" s="1">
        <v>20</v>
      </c>
      <c r="U50" s="1">
        <v>0</v>
      </c>
      <c r="V50" s="1">
        <v>14</v>
      </c>
      <c r="W50" s="1">
        <v>11</v>
      </c>
      <c r="X50" s="1">
        <v>178</v>
      </c>
      <c r="Y50" s="1">
        <v>6</v>
      </c>
      <c r="Z50" s="1">
        <v>23</v>
      </c>
      <c r="AA50" s="1">
        <v>12</v>
      </c>
      <c r="AB50" s="1">
        <v>27</v>
      </c>
      <c r="AC50" s="1">
        <v>0</v>
      </c>
      <c r="AD50" s="1">
        <v>0</v>
      </c>
      <c r="AE50" s="1">
        <v>0</v>
      </c>
      <c r="AF50" s="1">
        <v>0</v>
      </c>
      <c r="AG50" s="1">
        <v>5</v>
      </c>
      <c r="AH50" s="1">
        <v>0</v>
      </c>
      <c r="AI50" s="1">
        <v>18</v>
      </c>
      <c r="AJ50" s="1">
        <v>0</v>
      </c>
      <c r="AK50" s="1">
        <v>213</v>
      </c>
      <c r="AL50" s="1">
        <v>0</v>
      </c>
      <c r="AM50" s="1">
        <v>6</v>
      </c>
      <c r="AN50" s="1">
        <v>0</v>
      </c>
      <c r="AO50" s="1">
        <v>37</v>
      </c>
      <c r="AP50" s="1">
        <v>3</v>
      </c>
      <c r="AQ50" s="1">
        <v>15</v>
      </c>
      <c r="AR50" s="1">
        <v>0</v>
      </c>
      <c r="AS50" s="1">
        <v>37</v>
      </c>
      <c r="AT50" s="1">
        <v>4</v>
      </c>
      <c r="AU50" s="1">
        <v>0</v>
      </c>
      <c r="AV50" s="1">
        <v>0</v>
      </c>
      <c r="AW50" s="1">
        <v>0</v>
      </c>
      <c r="AX50" s="1">
        <v>0</v>
      </c>
      <c r="AY50" s="1">
        <v>50</v>
      </c>
      <c r="AZ50" s="1">
        <v>0</v>
      </c>
      <c r="BA50" s="1">
        <v>403</v>
      </c>
      <c r="BB50" s="1">
        <v>41</v>
      </c>
      <c r="BC50" s="1">
        <v>15</v>
      </c>
      <c r="BD50" s="1">
        <v>14</v>
      </c>
      <c r="BE50" s="1">
        <v>21</v>
      </c>
      <c r="BF50" s="1">
        <v>0</v>
      </c>
      <c r="BG50" s="1">
        <v>81</v>
      </c>
      <c r="BH50" s="1">
        <v>0</v>
      </c>
      <c r="BI50" s="1">
        <v>26</v>
      </c>
      <c r="BJ50" s="1">
        <v>0</v>
      </c>
      <c r="BK50" s="1">
        <v>3</v>
      </c>
      <c r="BL50" s="1">
        <v>0</v>
      </c>
      <c r="BM50" s="1">
        <v>0</v>
      </c>
      <c r="BN50" s="1">
        <v>0</v>
      </c>
      <c r="BO50" s="1">
        <v>4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7</v>
      </c>
      <c r="BX50" s="1">
        <v>1051</v>
      </c>
      <c r="BY50" s="1">
        <v>0</v>
      </c>
      <c r="BZ50" s="1">
        <v>0</v>
      </c>
      <c r="CA50" s="1">
        <v>10</v>
      </c>
      <c r="CB50" s="1">
        <v>0</v>
      </c>
      <c r="CC50" s="1">
        <v>0</v>
      </c>
      <c r="CD50" s="1">
        <v>0</v>
      </c>
      <c r="CE50" s="1">
        <v>0</v>
      </c>
      <c r="CF50" s="1">
        <v>23</v>
      </c>
      <c r="CG50" s="1">
        <v>0</v>
      </c>
      <c r="CH50" s="1">
        <v>5</v>
      </c>
      <c r="CI50" s="1">
        <v>60</v>
      </c>
      <c r="CJ50" s="1">
        <v>14</v>
      </c>
      <c r="CK50" s="1">
        <v>296</v>
      </c>
      <c r="CL50" s="1">
        <v>10</v>
      </c>
      <c r="CM50" s="1">
        <v>0</v>
      </c>
      <c r="CN50" s="1">
        <v>0</v>
      </c>
      <c r="CO50" s="1">
        <v>7</v>
      </c>
      <c r="CP50" s="1">
        <v>0</v>
      </c>
      <c r="CQ50" s="1">
        <v>0</v>
      </c>
      <c r="CR50" s="1">
        <v>39</v>
      </c>
      <c r="CS50" s="1">
        <v>0</v>
      </c>
      <c r="CT50" s="1">
        <v>4</v>
      </c>
      <c r="CU50" s="1">
        <v>207</v>
      </c>
      <c r="CV50" s="1">
        <v>0</v>
      </c>
      <c r="CW50" s="1">
        <v>0</v>
      </c>
      <c r="CX50" s="1">
        <v>0</v>
      </c>
      <c r="CY50" s="1">
        <v>6</v>
      </c>
      <c r="CZ50" s="1">
        <v>0</v>
      </c>
      <c r="DA50" s="1">
        <v>4</v>
      </c>
      <c r="DB50" s="1">
        <v>67</v>
      </c>
      <c r="DC50" s="1">
        <v>0</v>
      </c>
      <c r="DD50" s="1">
        <v>3</v>
      </c>
      <c r="DE50" s="1">
        <v>48</v>
      </c>
      <c r="DF50" s="1">
        <v>0</v>
      </c>
      <c r="DG50" s="1">
        <v>0</v>
      </c>
      <c r="DH50" s="1">
        <v>4</v>
      </c>
      <c r="DI50" s="1">
        <v>10</v>
      </c>
      <c r="DJ50" s="1">
        <v>0</v>
      </c>
      <c r="DK50" s="1">
        <v>0</v>
      </c>
      <c r="DL50" s="1">
        <v>8</v>
      </c>
      <c r="DM50" s="1">
        <v>0</v>
      </c>
      <c r="DN50" s="1">
        <v>66</v>
      </c>
      <c r="DO50" s="1">
        <v>39</v>
      </c>
      <c r="DP50" s="1">
        <v>0</v>
      </c>
      <c r="DQ50" s="1">
        <v>0</v>
      </c>
      <c r="DR50" s="1">
        <v>52</v>
      </c>
      <c r="DS50" s="1">
        <v>0</v>
      </c>
      <c r="DT50" s="1">
        <v>7</v>
      </c>
      <c r="DU50" s="1">
        <v>0</v>
      </c>
      <c r="DV50" s="1">
        <v>8</v>
      </c>
      <c r="DW50" s="1">
        <v>110</v>
      </c>
      <c r="DX50" s="1">
        <v>0</v>
      </c>
      <c r="DY50" s="1">
        <v>144</v>
      </c>
      <c r="DZ50" s="1">
        <v>0</v>
      </c>
      <c r="EA50" s="1">
        <v>97</v>
      </c>
      <c r="EB50" s="1">
        <v>0</v>
      </c>
      <c r="EC50" s="1">
        <v>26</v>
      </c>
      <c r="ED50" s="1">
        <v>7</v>
      </c>
      <c r="EE50" s="1">
        <v>4</v>
      </c>
      <c r="EF50" s="1">
        <v>0</v>
      </c>
      <c r="EG50" s="1">
        <v>0</v>
      </c>
      <c r="EH50" s="1">
        <v>34</v>
      </c>
      <c r="EI50" s="1">
        <v>0</v>
      </c>
      <c r="EJ50" s="1">
        <v>24</v>
      </c>
      <c r="EK50" s="1">
        <v>0</v>
      </c>
      <c r="EL50" s="1">
        <v>192</v>
      </c>
      <c r="EM50" s="1">
        <v>11</v>
      </c>
      <c r="EN50" s="1">
        <v>0</v>
      </c>
      <c r="EO50" s="1">
        <v>4</v>
      </c>
      <c r="EP50" s="1">
        <v>14</v>
      </c>
      <c r="EQ50" s="1">
        <v>4647</v>
      </c>
    </row>
    <row r="51" spans="1:147" x14ac:dyDescent="0.35">
      <c r="A51" s="1">
        <v>47</v>
      </c>
      <c r="B51" s="1" t="s">
        <v>180</v>
      </c>
      <c r="C51" s="1">
        <v>0</v>
      </c>
      <c r="D51" s="1">
        <v>5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7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3</v>
      </c>
      <c r="R51" s="1">
        <v>0</v>
      </c>
      <c r="S51" s="1">
        <v>0</v>
      </c>
      <c r="T51" s="1">
        <v>7</v>
      </c>
      <c r="U51" s="1">
        <v>0</v>
      </c>
      <c r="V51" s="1">
        <v>24</v>
      </c>
      <c r="W51" s="1">
        <v>5</v>
      </c>
      <c r="X51" s="1">
        <v>155</v>
      </c>
      <c r="Y51" s="1">
        <v>6</v>
      </c>
      <c r="Z51" s="1">
        <v>0</v>
      </c>
      <c r="AA51" s="1">
        <v>0</v>
      </c>
      <c r="AB51" s="1">
        <v>3</v>
      </c>
      <c r="AC51" s="1">
        <v>0</v>
      </c>
      <c r="AD51" s="1">
        <v>0</v>
      </c>
      <c r="AE51" s="1">
        <v>0</v>
      </c>
      <c r="AF51" s="1">
        <v>0</v>
      </c>
      <c r="AG51" s="1">
        <v>4</v>
      </c>
      <c r="AH51" s="1">
        <v>0</v>
      </c>
      <c r="AI51" s="1">
        <v>7</v>
      </c>
      <c r="AJ51" s="1">
        <v>0</v>
      </c>
      <c r="AK51" s="1">
        <v>384</v>
      </c>
      <c r="AL51" s="1">
        <v>0</v>
      </c>
      <c r="AM51" s="1">
        <v>0</v>
      </c>
      <c r="AN51" s="1">
        <v>0</v>
      </c>
      <c r="AO51" s="1">
        <v>31</v>
      </c>
      <c r="AP51" s="1">
        <v>0</v>
      </c>
      <c r="AQ51" s="1">
        <v>4</v>
      </c>
      <c r="AR51" s="1">
        <v>0</v>
      </c>
      <c r="AS51" s="1">
        <v>47</v>
      </c>
      <c r="AT51" s="1">
        <v>3</v>
      </c>
      <c r="AU51" s="1">
        <v>7</v>
      </c>
      <c r="AV51" s="1">
        <v>0</v>
      </c>
      <c r="AW51" s="1">
        <v>0</v>
      </c>
      <c r="AX51" s="1">
        <v>0</v>
      </c>
      <c r="AY51" s="1">
        <v>4</v>
      </c>
      <c r="AZ51" s="1">
        <v>0</v>
      </c>
      <c r="BA51" s="1">
        <v>626</v>
      </c>
      <c r="BB51" s="1">
        <v>17</v>
      </c>
      <c r="BC51" s="1">
        <v>13</v>
      </c>
      <c r="BD51" s="1">
        <v>23</v>
      </c>
      <c r="BE51" s="1">
        <v>48</v>
      </c>
      <c r="BF51" s="1">
        <v>0</v>
      </c>
      <c r="BG51" s="1">
        <v>50</v>
      </c>
      <c r="BH51" s="1">
        <v>0</v>
      </c>
      <c r="BI51" s="1">
        <v>18</v>
      </c>
      <c r="BJ51" s="1">
        <v>0</v>
      </c>
      <c r="BK51" s="1">
        <v>0</v>
      </c>
      <c r="BL51" s="1">
        <v>0</v>
      </c>
      <c r="BM51" s="1">
        <v>9</v>
      </c>
      <c r="BN51" s="1">
        <v>0</v>
      </c>
      <c r="BO51" s="1">
        <v>4</v>
      </c>
      <c r="BP51" s="1">
        <v>18</v>
      </c>
      <c r="BQ51" s="1">
        <v>0</v>
      </c>
      <c r="BR51" s="1">
        <v>9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53</v>
      </c>
      <c r="BY51" s="1">
        <v>0</v>
      </c>
      <c r="BZ51" s="1">
        <v>25</v>
      </c>
      <c r="CA51" s="1">
        <v>18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H51" s="1">
        <v>0</v>
      </c>
      <c r="CI51" s="1">
        <v>17</v>
      </c>
      <c r="CJ51" s="1">
        <v>14</v>
      </c>
      <c r="CK51" s="1">
        <v>477</v>
      </c>
      <c r="CL51" s="1">
        <v>9</v>
      </c>
      <c r="CM51" s="1">
        <v>0</v>
      </c>
      <c r="CN51" s="1">
        <v>9</v>
      </c>
      <c r="CO51" s="1">
        <v>9</v>
      </c>
      <c r="CP51" s="1">
        <v>5</v>
      </c>
      <c r="CQ51" s="1">
        <v>0</v>
      </c>
      <c r="CR51" s="1">
        <v>47</v>
      </c>
      <c r="CS51" s="1">
        <v>3</v>
      </c>
      <c r="CT51" s="1">
        <v>4</v>
      </c>
      <c r="CU51" s="1">
        <v>96</v>
      </c>
      <c r="CV51" s="1">
        <v>4</v>
      </c>
      <c r="CW51" s="1">
        <v>3</v>
      </c>
      <c r="CX51" s="1">
        <v>0</v>
      </c>
      <c r="CY51" s="1">
        <v>3</v>
      </c>
      <c r="CZ51" s="1">
        <v>3</v>
      </c>
      <c r="DA51" s="1">
        <v>0</v>
      </c>
      <c r="DB51" s="1">
        <v>40</v>
      </c>
      <c r="DC51" s="1">
        <v>3</v>
      </c>
      <c r="DD51" s="1">
        <v>0</v>
      </c>
      <c r="DE51" s="1">
        <v>44</v>
      </c>
      <c r="DF51" s="1">
        <v>0</v>
      </c>
      <c r="DG51" s="1">
        <v>0</v>
      </c>
      <c r="DH51" s="1">
        <v>3</v>
      </c>
      <c r="DI51" s="1">
        <v>16</v>
      </c>
      <c r="DJ51" s="1">
        <v>0</v>
      </c>
      <c r="DK51" s="1">
        <v>0</v>
      </c>
      <c r="DL51" s="1">
        <v>0</v>
      </c>
      <c r="DM51" s="1">
        <v>0</v>
      </c>
      <c r="DN51" s="1">
        <v>47</v>
      </c>
      <c r="DO51" s="1">
        <v>4</v>
      </c>
      <c r="DP51" s="1">
        <v>0</v>
      </c>
      <c r="DQ51" s="1">
        <v>10</v>
      </c>
      <c r="DR51" s="1">
        <v>51</v>
      </c>
      <c r="DS51" s="1">
        <v>0</v>
      </c>
      <c r="DT51" s="1">
        <v>7</v>
      </c>
      <c r="DU51" s="1">
        <v>0</v>
      </c>
      <c r="DV51" s="1">
        <v>14</v>
      </c>
      <c r="DW51" s="1">
        <v>11</v>
      </c>
      <c r="DX51" s="1">
        <v>0</v>
      </c>
      <c r="DY51" s="1">
        <v>35</v>
      </c>
      <c r="DZ51" s="1">
        <v>3</v>
      </c>
      <c r="EA51" s="1">
        <v>11</v>
      </c>
      <c r="EB51" s="1">
        <v>0</v>
      </c>
      <c r="EC51" s="1">
        <v>11</v>
      </c>
      <c r="ED51" s="1">
        <v>3</v>
      </c>
      <c r="EE51" s="1">
        <v>0</v>
      </c>
      <c r="EF51" s="1">
        <v>0</v>
      </c>
      <c r="EG51" s="1">
        <v>0</v>
      </c>
      <c r="EH51" s="1">
        <v>42</v>
      </c>
      <c r="EI51" s="1">
        <v>0</v>
      </c>
      <c r="EJ51" s="1">
        <v>0</v>
      </c>
      <c r="EK51" s="1">
        <v>0</v>
      </c>
      <c r="EL51" s="1">
        <v>35</v>
      </c>
      <c r="EM51" s="1">
        <v>8</v>
      </c>
      <c r="EN51" s="1">
        <v>0</v>
      </c>
      <c r="EO51" s="1">
        <v>4</v>
      </c>
      <c r="EP51" s="1">
        <v>33</v>
      </c>
      <c r="EQ51" s="1">
        <v>3095</v>
      </c>
    </row>
    <row r="52" spans="1:147" x14ac:dyDescent="0.35">
      <c r="A52" s="1">
        <v>48</v>
      </c>
      <c r="B52" s="1" t="s">
        <v>181</v>
      </c>
      <c r="C52" s="1">
        <v>3</v>
      </c>
      <c r="D52" s="1">
        <v>0</v>
      </c>
      <c r="E52" s="1">
        <v>0</v>
      </c>
      <c r="F52" s="1">
        <v>5</v>
      </c>
      <c r="G52" s="1">
        <v>0</v>
      </c>
      <c r="H52" s="1">
        <v>0</v>
      </c>
      <c r="I52" s="1">
        <v>0</v>
      </c>
      <c r="J52" s="1">
        <v>3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3</v>
      </c>
      <c r="W52" s="1">
        <v>4</v>
      </c>
      <c r="X52" s="1">
        <v>35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3</v>
      </c>
      <c r="AG52" s="1">
        <v>4</v>
      </c>
      <c r="AH52" s="1">
        <v>0</v>
      </c>
      <c r="AI52" s="1">
        <v>0</v>
      </c>
      <c r="AJ52" s="1">
        <v>0</v>
      </c>
      <c r="AK52" s="1">
        <v>173</v>
      </c>
      <c r="AL52" s="1">
        <v>0</v>
      </c>
      <c r="AM52" s="1">
        <v>0</v>
      </c>
      <c r="AN52" s="1">
        <v>0</v>
      </c>
      <c r="AO52" s="1">
        <v>13</v>
      </c>
      <c r="AP52" s="1">
        <v>4</v>
      </c>
      <c r="AQ52" s="1">
        <v>4</v>
      </c>
      <c r="AR52" s="1">
        <v>0</v>
      </c>
      <c r="AS52" s="1">
        <v>18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7</v>
      </c>
      <c r="AZ52" s="1">
        <v>0</v>
      </c>
      <c r="BA52" s="1">
        <v>117</v>
      </c>
      <c r="BB52" s="1">
        <v>12</v>
      </c>
      <c r="BC52" s="1">
        <v>3</v>
      </c>
      <c r="BD52" s="1">
        <v>4</v>
      </c>
      <c r="BE52" s="1">
        <v>12</v>
      </c>
      <c r="BF52" s="1">
        <v>0</v>
      </c>
      <c r="BG52" s="1">
        <v>60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  <c r="BM52" s="1">
        <v>0</v>
      </c>
      <c r="BN52" s="1">
        <v>0</v>
      </c>
      <c r="BO52" s="1">
        <v>0</v>
      </c>
      <c r="BP52" s="1">
        <v>7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233</v>
      </c>
      <c r="BY52" s="1">
        <v>0</v>
      </c>
      <c r="BZ52" s="1">
        <v>3</v>
      </c>
      <c r="CA52" s="1">
        <v>0</v>
      </c>
      <c r="CB52" s="1">
        <v>0</v>
      </c>
      <c r="CC52" s="1">
        <v>0</v>
      </c>
      <c r="CD52" s="1">
        <v>0</v>
      </c>
      <c r="CE52" s="1">
        <v>0</v>
      </c>
      <c r="CF52" s="1">
        <v>13</v>
      </c>
      <c r="CG52" s="1">
        <v>0</v>
      </c>
      <c r="CH52" s="1">
        <v>0</v>
      </c>
      <c r="CI52" s="1">
        <v>10</v>
      </c>
      <c r="CJ52" s="1">
        <v>32</v>
      </c>
      <c r="CK52" s="1">
        <v>279</v>
      </c>
      <c r="CL52" s="1">
        <v>0</v>
      </c>
      <c r="CM52" s="1">
        <v>0</v>
      </c>
      <c r="CN52" s="1">
        <v>0</v>
      </c>
      <c r="CO52" s="1">
        <v>5</v>
      </c>
      <c r="CP52" s="1">
        <v>0</v>
      </c>
      <c r="CQ52" s="1">
        <v>0</v>
      </c>
      <c r="CR52" s="1">
        <v>6</v>
      </c>
      <c r="CS52" s="1">
        <v>0</v>
      </c>
      <c r="CT52" s="1">
        <v>0</v>
      </c>
      <c r="CU52" s="1">
        <v>108</v>
      </c>
      <c r="CV52" s="1">
        <v>0</v>
      </c>
      <c r="CW52" s="1">
        <v>0</v>
      </c>
      <c r="CX52" s="1">
        <v>0</v>
      </c>
      <c r="CY52" s="1">
        <v>0</v>
      </c>
      <c r="CZ52" s="1">
        <v>0</v>
      </c>
      <c r="DA52" s="1">
        <v>0</v>
      </c>
      <c r="DB52" s="1">
        <v>0</v>
      </c>
      <c r="DC52" s="1">
        <v>0</v>
      </c>
      <c r="DD52" s="1">
        <v>0</v>
      </c>
      <c r="DE52" s="1">
        <v>45</v>
      </c>
      <c r="DF52" s="1">
        <v>0</v>
      </c>
      <c r="DG52" s="1">
        <v>0</v>
      </c>
      <c r="DH52" s="1">
        <v>0</v>
      </c>
      <c r="DI52" s="1">
        <v>4</v>
      </c>
      <c r="DJ52" s="1">
        <v>0</v>
      </c>
      <c r="DK52" s="1">
        <v>0</v>
      </c>
      <c r="DL52" s="1">
        <v>0</v>
      </c>
      <c r="DM52" s="1">
        <v>0</v>
      </c>
      <c r="DN52" s="1">
        <v>18</v>
      </c>
      <c r="DO52" s="1">
        <v>7</v>
      </c>
      <c r="DP52" s="1">
        <v>0</v>
      </c>
      <c r="DQ52" s="1">
        <v>0</v>
      </c>
      <c r="DR52" s="1">
        <v>16</v>
      </c>
      <c r="DS52" s="1">
        <v>0</v>
      </c>
      <c r="DT52" s="1">
        <v>0</v>
      </c>
      <c r="DU52" s="1">
        <v>0</v>
      </c>
      <c r="DV52" s="1">
        <v>0</v>
      </c>
      <c r="DW52" s="1">
        <v>51</v>
      </c>
      <c r="DX52" s="1">
        <v>0</v>
      </c>
      <c r="DY52" s="1">
        <v>34</v>
      </c>
      <c r="DZ52" s="1">
        <v>0</v>
      </c>
      <c r="EA52" s="1">
        <v>0</v>
      </c>
      <c r="EB52" s="1">
        <v>0</v>
      </c>
      <c r="EC52" s="1">
        <v>3</v>
      </c>
      <c r="ED52" s="1">
        <v>0</v>
      </c>
      <c r="EE52" s="1">
        <v>0</v>
      </c>
      <c r="EF52" s="1">
        <v>0</v>
      </c>
      <c r="EG52" s="1">
        <v>0</v>
      </c>
      <c r="EH52" s="1">
        <v>26</v>
      </c>
      <c r="EI52" s="1">
        <v>0</v>
      </c>
      <c r="EJ52" s="1">
        <v>0</v>
      </c>
      <c r="EK52" s="1">
        <v>0</v>
      </c>
      <c r="EL52" s="1">
        <v>13</v>
      </c>
      <c r="EM52" s="1">
        <v>9</v>
      </c>
      <c r="EN52" s="1">
        <v>0</v>
      </c>
      <c r="EO52" s="1">
        <v>3</v>
      </c>
      <c r="EP52" s="1">
        <v>0</v>
      </c>
      <c r="EQ52" s="1">
        <v>1583</v>
      </c>
    </row>
    <row r="53" spans="1:147" x14ac:dyDescent="0.35">
      <c r="A53" s="1">
        <v>49</v>
      </c>
      <c r="B53" s="1" t="s">
        <v>182</v>
      </c>
      <c r="C53" s="1">
        <v>52</v>
      </c>
      <c r="D53" s="1">
        <v>30</v>
      </c>
      <c r="E53" s="1">
        <v>3</v>
      </c>
      <c r="F53" s="1">
        <v>34</v>
      </c>
      <c r="G53" s="1">
        <v>27</v>
      </c>
      <c r="H53" s="1">
        <v>0</v>
      </c>
      <c r="I53" s="1">
        <v>7</v>
      </c>
      <c r="J53" s="1">
        <v>363</v>
      </c>
      <c r="K53" s="1">
        <v>0</v>
      </c>
      <c r="L53" s="1">
        <v>13</v>
      </c>
      <c r="M53" s="1">
        <v>16</v>
      </c>
      <c r="N53" s="1">
        <v>11</v>
      </c>
      <c r="O53" s="1">
        <v>8</v>
      </c>
      <c r="P53" s="1">
        <v>98</v>
      </c>
      <c r="Q53" s="1">
        <v>37</v>
      </c>
      <c r="R53" s="1">
        <v>8</v>
      </c>
      <c r="S53" s="1">
        <v>0</v>
      </c>
      <c r="T53" s="1">
        <v>119</v>
      </c>
      <c r="U53" s="1">
        <v>0</v>
      </c>
      <c r="V53" s="1">
        <v>77</v>
      </c>
      <c r="W53" s="1">
        <v>55</v>
      </c>
      <c r="X53" s="1">
        <v>14567</v>
      </c>
      <c r="Y53" s="1">
        <v>188</v>
      </c>
      <c r="Z53" s="1">
        <v>0</v>
      </c>
      <c r="AA53" s="1">
        <v>0</v>
      </c>
      <c r="AB53" s="1">
        <v>48</v>
      </c>
      <c r="AC53" s="1">
        <v>5</v>
      </c>
      <c r="AD53" s="1">
        <v>0</v>
      </c>
      <c r="AE53" s="1">
        <v>12</v>
      </c>
      <c r="AF53" s="1">
        <v>7</v>
      </c>
      <c r="AG53" s="1">
        <v>9</v>
      </c>
      <c r="AH53" s="1">
        <v>0</v>
      </c>
      <c r="AI53" s="1">
        <v>112</v>
      </c>
      <c r="AJ53" s="1">
        <v>0</v>
      </c>
      <c r="AK53" s="1">
        <v>834</v>
      </c>
      <c r="AL53" s="1">
        <v>0</v>
      </c>
      <c r="AM53" s="1">
        <v>5</v>
      </c>
      <c r="AN53" s="1">
        <v>18</v>
      </c>
      <c r="AO53" s="1">
        <v>65</v>
      </c>
      <c r="AP53" s="1">
        <v>5</v>
      </c>
      <c r="AQ53" s="1">
        <v>58</v>
      </c>
      <c r="AR53" s="1">
        <v>0</v>
      </c>
      <c r="AS53" s="1">
        <v>225</v>
      </c>
      <c r="AT53" s="1">
        <v>20</v>
      </c>
      <c r="AU53" s="1">
        <v>243</v>
      </c>
      <c r="AV53" s="1">
        <v>0</v>
      </c>
      <c r="AW53" s="1">
        <v>0</v>
      </c>
      <c r="AX53" s="1">
        <v>0</v>
      </c>
      <c r="AY53" s="1">
        <v>618</v>
      </c>
      <c r="AZ53" s="1">
        <v>16</v>
      </c>
      <c r="BA53" s="1">
        <v>7074</v>
      </c>
      <c r="BB53" s="1">
        <v>1121</v>
      </c>
      <c r="BC53" s="1">
        <v>444</v>
      </c>
      <c r="BD53" s="1">
        <v>41</v>
      </c>
      <c r="BE53" s="1">
        <v>116</v>
      </c>
      <c r="BF53" s="1">
        <v>33</v>
      </c>
      <c r="BG53" s="1">
        <v>618</v>
      </c>
      <c r="BH53" s="1">
        <v>0</v>
      </c>
      <c r="BI53" s="1">
        <v>512</v>
      </c>
      <c r="BJ53" s="1">
        <v>0</v>
      </c>
      <c r="BK53" s="1">
        <v>13</v>
      </c>
      <c r="BL53" s="1">
        <v>10</v>
      </c>
      <c r="BM53" s="1">
        <v>59</v>
      </c>
      <c r="BN53" s="1">
        <v>0</v>
      </c>
      <c r="BO53" s="1">
        <v>38</v>
      </c>
      <c r="BP53" s="1">
        <v>0</v>
      </c>
      <c r="BQ53" s="1">
        <v>0</v>
      </c>
      <c r="BR53" s="1">
        <v>14</v>
      </c>
      <c r="BS53" s="1">
        <v>0</v>
      </c>
      <c r="BT53" s="1">
        <v>7</v>
      </c>
      <c r="BU53" s="1">
        <v>8</v>
      </c>
      <c r="BV53" s="1">
        <v>23</v>
      </c>
      <c r="BW53" s="1">
        <v>0</v>
      </c>
      <c r="BX53" s="1">
        <v>3534</v>
      </c>
      <c r="BY53" s="1">
        <v>15</v>
      </c>
      <c r="BZ53" s="1">
        <v>7</v>
      </c>
      <c r="CA53" s="1">
        <v>108</v>
      </c>
      <c r="CB53" s="1">
        <v>28</v>
      </c>
      <c r="CC53" s="1">
        <v>3</v>
      </c>
      <c r="CD53" s="1">
        <v>17</v>
      </c>
      <c r="CE53" s="1">
        <v>6</v>
      </c>
      <c r="CF53" s="1">
        <v>69</v>
      </c>
      <c r="CG53" s="1">
        <v>0</v>
      </c>
      <c r="CH53" s="1">
        <v>0</v>
      </c>
      <c r="CI53" s="1">
        <v>542</v>
      </c>
      <c r="CJ53" s="1">
        <v>68</v>
      </c>
      <c r="CK53" s="1">
        <v>1193</v>
      </c>
      <c r="CL53" s="1">
        <v>40</v>
      </c>
      <c r="CM53" s="1">
        <v>0</v>
      </c>
      <c r="CN53" s="1">
        <v>5</v>
      </c>
      <c r="CO53" s="1">
        <v>36</v>
      </c>
      <c r="CP53" s="1">
        <v>14</v>
      </c>
      <c r="CQ53" s="1">
        <v>25</v>
      </c>
      <c r="CR53" s="1">
        <v>493</v>
      </c>
      <c r="CS53" s="1">
        <v>12</v>
      </c>
      <c r="CT53" s="1">
        <v>23</v>
      </c>
      <c r="CU53" s="1">
        <v>710</v>
      </c>
      <c r="CV53" s="1">
        <v>44</v>
      </c>
      <c r="CW53" s="1">
        <v>9</v>
      </c>
      <c r="CX53" s="1">
        <v>17</v>
      </c>
      <c r="CY53" s="1">
        <v>19</v>
      </c>
      <c r="CZ53" s="1">
        <v>100</v>
      </c>
      <c r="DA53" s="1">
        <v>0</v>
      </c>
      <c r="DB53" s="1">
        <v>20</v>
      </c>
      <c r="DC53" s="1">
        <v>0</v>
      </c>
      <c r="DD53" s="1">
        <v>103</v>
      </c>
      <c r="DE53" s="1">
        <v>148</v>
      </c>
      <c r="DF53" s="1">
        <v>15</v>
      </c>
      <c r="DG53" s="1">
        <v>4</v>
      </c>
      <c r="DH53" s="1">
        <v>0</v>
      </c>
      <c r="DI53" s="1">
        <v>824</v>
      </c>
      <c r="DJ53" s="1">
        <v>0</v>
      </c>
      <c r="DK53" s="1">
        <v>4</v>
      </c>
      <c r="DL53" s="1">
        <v>3</v>
      </c>
      <c r="DM53" s="1">
        <v>8</v>
      </c>
      <c r="DN53" s="1">
        <v>219</v>
      </c>
      <c r="DO53" s="1">
        <v>922</v>
      </c>
      <c r="DP53" s="1">
        <v>12</v>
      </c>
      <c r="DQ53" s="1">
        <v>25</v>
      </c>
      <c r="DR53" s="1">
        <v>2842</v>
      </c>
      <c r="DS53" s="1">
        <v>8</v>
      </c>
      <c r="DT53" s="1">
        <v>13</v>
      </c>
      <c r="DU53" s="1">
        <v>18</v>
      </c>
      <c r="DV53" s="1">
        <v>34</v>
      </c>
      <c r="DW53" s="1">
        <v>325</v>
      </c>
      <c r="DX53" s="1">
        <v>12</v>
      </c>
      <c r="DY53" s="1">
        <v>264</v>
      </c>
      <c r="DZ53" s="1">
        <v>4</v>
      </c>
      <c r="EA53" s="1">
        <v>9</v>
      </c>
      <c r="EB53" s="1">
        <v>0</v>
      </c>
      <c r="EC53" s="1">
        <v>31</v>
      </c>
      <c r="ED53" s="1">
        <v>102</v>
      </c>
      <c r="EE53" s="1">
        <v>14</v>
      </c>
      <c r="EF53" s="1">
        <v>32</v>
      </c>
      <c r="EG53" s="1">
        <v>5</v>
      </c>
      <c r="EH53" s="1">
        <v>302</v>
      </c>
      <c r="EI53" s="1">
        <v>11</v>
      </c>
      <c r="EJ53" s="1">
        <v>0</v>
      </c>
      <c r="EK53" s="1">
        <v>29</v>
      </c>
      <c r="EL53" s="1">
        <v>761</v>
      </c>
      <c r="EM53" s="1">
        <v>28</v>
      </c>
      <c r="EN53" s="1">
        <v>6</v>
      </c>
      <c r="EO53" s="1">
        <v>4</v>
      </c>
      <c r="EP53" s="1">
        <v>59</v>
      </c>
      <c r="EQ53" s="1">
        <v>43835</v>
      </c>
    </row>
    <row r="54" spans="1:147" x14ac:dyDescent="0.35">
      <c r="A54" s="1">
        <v>50</v>
      </c>
      <c r="B54" s="1" t="s">
        <v>183</v>
      </c>
      <c r="C54" s="1">
        <v>14</v>
      </c>
      <c r="D54" s="1">
        <v>18</v>
      </c>
      <c r="E54" s="1">
        <v>0</v>
      </c>
      <c r="F54" s="1">
        <v>26</v>
      </c>
      <c r="G54" s="1">
        <v>12</v>
      </c>
      <c r="H54" s="1">
        <v>0</v>
      </c>
      <c r="I54" s="1">
        <v>3</v>
      </c>
      <c r="J54" s="1">
        <v>38</v>
      </c>
      <c r="K54" s="1">
        <v>0</v>
      </c>
      <c r="L54" s="1">
        <v>8</v>
      </c>
      <c r="M54" s="1">
        <v>29</v>
      </c>
      <c r="N54" s="1">
        <v>20</v>
      </c>
      <c r="O54" s="1">
        <v>0</v>
      </c>
      <c r="P54" s="1">
        <v>111</v>
      </c>
      <c r="Q54" s="1">
        <v>6</v>
      </c>
      <c r="R54" s="1">
        <v>7</v>
      </c>
      <c r="S54" s="1">
        <v>0</v>
      </c>
      <c r="T54" s="1">
        <v>10</v>
      </c>
      <c r="U54" s="1">
        <v>3</v>
      </c>
      <c r="V54" s="1">
        <v>97</v>
      </c>
      <c r="W54" s="1">
        <v>77</v>
      </c>
      <c r="X54" s="1">
        <v>708</v>
      </c>
      <c r="Y54" s="1">
        <v>325</v>
      </c>
      <c r="Z54" s="1">
        <v>3</v>
      </c>
      <c r="AA54" s="1">
        <v>0</v>
      </c>
      <c r="AB54" s="1">
        <v>6</v>
      </c>
      <c r="AC54" s="1">
        <v>11</v>
      </c>
      <c r="AD54" s="1">
        <v>0</v>
      </c>
      <c r="AE54" s="1">
        <v>0</v>
      </c>
      <c r="AF54" s="1">
        <v>8</v>
      </c>
      <c r="AG54" s="1">
        <v>9</v>
      </c>
      <c r="AH54" s="1">
        <v>9</v>
      </c>
      <c r="AI54" s="1">
        <v>44</v>
      </c>
      <c r="AJ54" s="1">
        <v>6</v>
      </c>
      <c r="AK54" s="1">
        <v>662</v>
      </c>
      <c r="AL54" s="1">
        <v>29</v>
      </c>
      <c r="AM54" s="1">
        <v>7</v>
      </c>
      <c r="AN54" s="1">
        <v>179</v>
      </c>
      <c r="AO54" s="1">
        <v>17</v>
      </c>
      <c r="AP54" s="1">
        <v>7</v>
      </c>
      <c r="AQ54" s="1">
        <v>53</v>
      </c>
      <c r="AR54" s="1">
        <v>3</v>
      </c>
      <c r="AS54" s="1">
        <v>111</v>
      </c>
      <c r="AT54" s="1">
        <v>0</v>
      </c>
      <c r="AU54" s="1">
        <v>49</v>
      </c>
      <c r="AV54" s="1">
        <v>0</v>
      </c>
      <c r="AW54" s="1">
        <v>0</v>
      </c>
      <c r="AX54" s="1">
        <v>0</v>
      </c>
      <c r="AY54" s="1">
        <v>61</v>
      </c>
      <c r="AZ54" s="1">
        <v>3</v>
      </c>
      <c r="BA54" s="1">
        <v>1426</v>
      </c>
      <c r="BB54" s="1">
        <v>152</v>
      </c>
      <c r="BC54" s="1">
        <v>271</v>
      </c>
      <c r="BD54" s="1">
        <v>45</v>
      </c>
      <c r="BE54" s="1">
        <v>146</v>
      </c>
      <c r="BF54" s="1">
        <v>3</v>
      </c>
      <c r="BG54" s="1">
        <v>894</v>
      </c>
      <c r="BH54" s="1">
        <v>3</v>
      </c>
      <c r="BI54" s="1">
        <v>200</v>
      </c>
      <c r="BJ54" s="1">
        <v>3</v>
      </c>
      <c r="BK54" s="1">
        <v>8</v>
      </c>
      <c r="BL54" s="1">
        <v>3</v>
      </c>
      <c r="BM54" s="1">
        <v>34</v>
      </c>
      <c r="BN54" s="1">
        <v>0</v>
      </c>
      <c r="BO54" s="1">
        <v>9</v>
      </c>
      <c r="BP54" s="1">
        <v>0</v>
      </c>
      <c r="BQ54" s="1">
        <v>5</v>
      </c>
      <c r="BR54" s="1">
        <v>23</v>
      </c>
      <c r="BS54" s="1">
        <v>0</v>
      </c>
      <c r="BT54" s="1">
        <v>7</v>
      </c>
      <c r="BU54" s="1">
        <v>0</v>
      </c>
      <c r="BV54" s="1">
        <v>0</v>
      </c>
      <c r="BW54" s="1">
        <v>0</v>
      </c>
      <c r="BX54" s="1">
        <v>454</v>
      </c>
      <c r="BY54" s="1">
        <v>6</v>
      </c>
      <c r="BZ54" s="1">
        <v>48</v>
      </c>
      <c r="CA54" s="1">
        <v>18</v>
      </c>
      <c r="CB54" s="1">
        <v>31</v>
      </c>
      <c r="CC54" s="1">
        <v>0</v>
      </c>
      <c r="CD54" s="1">
        <v>31</v>
      </c>
      <c r="CE54" s="1">
        <v>4</v>
      </c>
      <c r="CF54" s="1">
        <v>21</v>
      </c>
      <c r="CG54" s="1">
        <v>0</v>
      </c>
      <c r="CH54" s="1">
        <v>0</v>
      </c>
      <c r="CI54" s="1">
        <v>580</v>
      </c>
      <c r="CJ54" s="1">
        <v>51</v>
      </c>
      <c r="CK54" s="1">
        <v>973</v>
      </c>
      <c r="CL54" s="1">
        <v>10</v>
      </c>
      <c r="CM54" s="1">
        <v>4</v>
      </c>
      <c r="CN54" s="1">
        <v>4</v>
      </c>
      <c r="CO54" s="1">
        <v>33</v>
      </c>
      <c r="CP54" s="1">
        <v>5</v>
      </c>
      <c r="CQ54" s="1">
        <v>4</v>
      </c>
      <c r="CR54" s="1">
        <v>124</v>
      </c>
      <c r="CS54" s="1">
        <v>5</v>
      </c>
      <c r="CT54" s="1">
        <v>21</v>
      </c>
      <c r="CU54" s="1">
        <v>279</v>
      </c>
      <c r="CV54" s="1">
        <v>37</v>
      </c>
      <c r="CW54" s="1">
        <v>0</v>
      </c>
      <c r="CX54" s="1">
        <v>6</v>
      </c>
      <c r="CY54" s="1">
        <v>6</v>
      </c>
      <c r="CZ54" s="1">
        <v>25</v>
      </c>
      <c r="DA54" s="1">
        <v>0</v>
      </c>
      <c r="DB54" s="1">
        <v>21</v>
      </c>
      <c r="DC54" s="1">
        <v>0</v>
      </c>
      <c r="DD54" s="1">
        <v>51</v>
      </c>
      <c r="DE54" s="1">
        <v>128</v>
      </c>
      <c r="DF54" s="1">
        <v>18</v>
      </c>
      <c r="DG54" s="1">
        <v>0</v>
      </c>
      <c r="DH54" s="1">
        <v>0</v>
      </c>
      <c r="DI54" s="1">
        <v>133</v>
      </c>
      <c r="DJ54" s="1">
        <v>8</v>
      </c>
      <c r="DK54" s="1">
        <v>0</v>
      </c>
      <c r="DL54" s="1">
        <v>0</v>
      </c>
      <c r="DM54" s="1">
        <v>66</v>
      </c>
      <c r="DN54" s="1">
        <v>99</v>
      </c>
      <c r="DO54" s="1">
        <v>151</v>
      </c>
      <c r="DP54" s="1">
        <v>3</v>
      </c>
      <c r="DQ54" s="1">
        <v>40</v>
      </c>
      <c r="DR54" s="1">
        <v>182</v>
      </c>
      <c r="DS54" s="1">
        <v>24</v>
      </c>
      <c r="DT54" s="1">
        <v>22</v>
      </c>
      <c r="DU54" s="1">
        <v>13</v>
      </c>
      <c r="DV54" s="1">
        <v>74</v>
      </c>
      <c r="DW54" s="1">
        <v>48</v>
      </c>
      <c r="DX54" s="1">
        <v>5</v>
      </c>
      <c r="DY54" s="1">
        <v>172</v>
      </c>
      <c r="DZ54" s="1">
        <v>0</v>
      </c>
      <c r="EA54" s="1">
        <v>5</v>
      </c>
      <c r="EB54" s="1">
        <v>0</v>
      </c>
      <c r="EC54" s="1">
        <v>84</v>
      </c>
      <c r="ED54" s="1">
        <v>18</v>
      </c>
      <c r="EE54" s="1">
        <v>0</v>
      </c>
      <c r="EF54" s="1">
        <v>18</v>
      </c>
      <c r="EG54" s="1">
        <v>0</v>
      </c>
      <c r="EH54" s="1">
        <v>199</v>
      </c>
      <c r="EI54" s="1">
        <v>8</v>
      </c>
      <c r="EJ54" s="1">
        <v>0</v>
      </c>
      <c r="EK54" s="1">
        <v>28</v>
      </c>
      <c r="EL54" s="1">
        <v>395</v>
      </c>
      <c r="EM54" s="1">
        <v>17</v>
      </c>
      <c r="EN54" s="1">
        <v>0</v>
      </c>
      <c r="EO54" s="1">
        <v>7</v>
      </c>
      <c r="EP54" s="1">
        <v>19</v>
      </c>
      <c r="EQ54" s="1">
        <v>11498</v>
      </c>
    </row>
    <row r="55" spans="1:147" x14ac:dyDescent="0.35">
      <c r="A55" s="1">
        <v>51</v>
      </c>
      <c r="B55" s="1" t="s">
        <v>184</v>
      </c>
      <c r="C55" s="1">
        <v>4</v>
      </c>
      <c r="D55" s="1">
        <v>0</v>
      </c>
      <c r="E55" s="1">
        <v>0</v>
      </c>
      <c r="F55" s="1">
        <v>5</v>
      </c>
      <c r="G55" s="1">
        <v>6</v>
      </c>
      <c r="H55" s="1">
        <v>0</v>
      </c>
      <c r="I55" s="1">
        <v>0</v>
      </c>
      <c r="J55" s="1">
        <v>8</v>
      </c>
      <c r="K55" s="1">
        <v>0</v>
      </c>
      <c r="L55" s="1">
        <v>5</v>
      </c>
      <c r="M55" s="1">
        <v>0</v>
      </c>
      <c r="N55" s="1">
        <v>0</v>
      </c>
      <c r="O55" s="1">
        <v>0</v>
      </c>
      <c r="P55" s="1">
        <v>16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24</v>
      </c>
      <c r="W55" s="1">
        <v>7</v>
      </c>
      <c r="X55" s="1">
        <v>30</v>
      </c>
      <c r="Y55" s="1">
        <v>8</v>
      </c>
      <c r="Z55" s="1">
        <v>0</v>
      </c>
      <c r="AA55" s="1">
        <v>0</v>
      </c>
      <c r="AB55" s="1">
        <v>4</v>
      </c>
      <c r="AC55" s="1">
        <v>0</v>
      </c>
      <c r="AD55" s="1">
        <v>0</v>
      </c>
      <c r="AE55" s="1">
        <v>3</v>
      </c>
      <c r="AF55" s="1">
        <v>0</v>
      </c>
      <c r="AG55" s="1">
        <v>7</v>
      </c>
      <c r="AH55" s="1">
        <v>0</v>
      </c>
      <c r="AI55" s="1">
        <v>0</v>
      </c>
      <c r="AJ55" s="1">
        <v>0</v>
      </c>
      <c r="AK55" s="1">
        <v>416</v>
      </c>
      <c r="AL55" s="1">
        <v>0</v>
      </c>
      <c r="AM55" s="1">
        <v>0</v>
      </c>
      <c r="AN55" s="1">
        <v>0</v>
      </c>
      <c r="AO55" s="1">
        <v>9</v>
      </c>
      <c r="AP55" s="1">
        <v>8</v>
      </c>
      <c r="AQ55" s="1">
        <v>0</v>
      </c>
      <c r="AR55" s="1">
        <v>0</v>
      </c>
      <c r="AS55" s="1">
        <v>39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5</v>
      </c>
      <c r="AZ55" s="1">
        <v>4</v>
      </c>
      <c r="BA55" s="1">
        <v>480</v>
      </c>
      <c r="BB55" s="1">
        <v>10</v>
      </c>
      <c r="BC55" s="1">
        <v>4</v>
      </c>
      <c r="BD55" s="1">
        <v>0</v>
      </c>
      <c r="BE55" s="1">
        <v>35</v>
      </c>
      <c r="BF55" s="1">
        <v>0</v>
      </c>
      <c r="BG55" s="1">
        <v>27</v>
      </c>
      <c r="BH55" s="1">
        <v>0</v>
      </c>
      <c r="BI55" s="1">
        <v>20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17</v>
      </c>
      <c r="BY55" s="1">
        <v>0</v>
      </c>
      <c r="BZ55" s="1">
        <v>38</v>
      </c>
      <c r="CA55" s="1">
        <v>5</v>
      </c>
      <c r="CB55" s="1">
        <v>0</v>
      </c>
      <c r="CC55" s="1">
        <v>0</v>
      </c>
      <c r="CD55" s="1">
        <v>0</v>
      </c>
      <c r="CE55" s="1">
        <v>0</v>
      </c>
      <c r="CF55" s="1">
        <v>11</v>
      </c>
      <c r="CG55" s="1">
        <v>0</v>
      </c>
      <c r="CH55" s="1">
        <v>0</v>
      </c>
      <c r="CI55" s="1">
        <v>4</v>
      </c>
      <c r="CJ55" s="1">
        <v>31</v>
      </c>
      <c r="CK55" s="1">
        <v>359</v>
      </c>
      <c r="CL55" s="1">
        <v>8</v>
      </c>
      <c r="CM55" s="1">
        <v>0</v>
      </c>
      <c r="CN55" s="1">
        <v>3</v>
      </c>
      <c r="CO55" s="1">
        <v>10</v>
      </c>
      <c r="CP55" s="1">
        <v>0</v>
      </c>
      <c r="CQ55" s="1">
        <v>0</v>
      </c>
      <c r="CR55" s="1">
        <v>17</v>
      </c>
      <c r="CS55" s="1">
        <v>0</v>
      </c>
      <c r="CT55" s="1">
        <v>0</v>
      </c>
      <c r="CU55" s="1">
        <v>57</v>
      </c>
      <c r="CV55" s="1">
        <v>4</v>
      </c>
      <c r="CW55" s="1">
        <v>4</v>
      </c>
      <c r="CX55" s="1">
        <v>0</v>
      </c>
      <c r="CY55" s="1">
        <v>4</v>
      </c>
      <c r="CZ55" s="1">
        <v>3</v>
      </c>
      <c r="DA55" s="1">
        <v>0</v>
      </c>
      <c r="DB55" s="1">
        <v>17</v>
      </c>
      <c r="DC55" s="1">
        <v>0</v>
      </c>
      <c r="DD55" s="1">
        <v>0</v>
      </c>
      <c r="DE55" s="1">
        <v>77</v>
      </c>
      <c r="DF55" s="1">
        <v>3</v>
      </c>
      <c r="DG55" s="1">
        <v>0</v>
      </c>
      <c r="DH55" s="1">
        <v>0</v>
      </c>
      <c r="DI55" s="1">
        <v>19</v>
      </c>
      <c r="DJ55" s="1">
        <v>0</v>
      </c>
      <c r="DK55" s="1">
        <v>0</v>
      </c>
      <c r="DL55" s="1">
        <v>0</v>
      </c>
      <c r="DM55" s="1">
        <v>0</v>
      </c>
      <c r="DN55" s="1">
        <v>19</v>
      </c>
      <c r="DO55" s="1">
        <v>4</v>
      </c>
      <c r="DP55" s="1">
        <v>0</v>
      </c>
      <c r="DQ55" s="1">
        <v>0</v>
      </c>
      <c r="DR55" s="1">
        <v>45</v>
      </c>
      <c r="DS55" s="1">
        <v>0</v>
      </c>
      <c r="DT55" s="1">
        <v>4</v>
      </c>
      <c r="DU55" s="1">
        <v>3</v>
      </c>
      <c r="DV55" s="1">
        <v>0</v>
      </c>
      <c r="DW55" s="1">
        <v>0</v>
      </c>
      <c r="DX55" s="1">
        <v>0</v>
      </c>
      <c r="DY55" s="1">
        <v>12</v>
      </c>
      <c r="DZ55" s="1">
        <v>0</v>
      </c>
      <c r="EA55" s="1">
        <v>0</v>
      </c>
      <c r="EB55" s="1">
        <v>0</v>
      </c>
      <c r="EC55" s="1">
        <v>0</v>
      </c>
      <c r="ED55" s="1">
        <v>3</v>
      </c>
      <c r="EE55" s="1">
        <v>5</v>
      </c>
      <c r="EF55" s="1">
        <v>6</v>
      </c>
      <c r="EG55" s="1">
        <v>0</v>
      </c>
      <c r="EH55" s="1">
        <v>42</v>
      </c>
      <c r="EI55" s="1">
        <v>0</v>
      </c>
      <c r="EJ55" s="1">
        <v>0</v>
      </c>
      <c r="EK55" s="1">
        <v>0</v>
      </c>
      <c r="EL55" s="1">
        <v>27</v>
      </c>
      <c r="EM55" s="1">
        <v>14</v>
      </c>
      <c r="EN55" s="1">
        <v>0</v>
      </c>
      <c r="EO55" s="1">
        <v>0</v>
      </c>
      <c r="EP55" s="1">
        <v>11</v>
      </c>
      <c r="EQ55" s="1">
        <v>2303</v>
      </c>
    </row>
    <row r="56" spans="1:147" x14ac:dyDescent="0.35">
      <c r="A56" s="1">
        <v>52</v>
      </c>
      <c r="B56" s="1" t="s">
        <v>185</v>
      </c>
      <c r="C56" s="1">
        <v>35</v>
      </c>
      <c r="D56" s="1">
        <v>7</v>
      </c>
      <c r="E56" s="1">
        <v>3</v>
      </c>
      <c r="F56" s="1">
        <v>69</v>
      </c>
      <c r="G56" s="1">
        <v>10</v>
      </c>
      <c r="H56" s="1">
        <v>8</v>
      </c>
      <c r="I56" s="1">
        <v>11</v>
      </c>
      <c r="J56" s="1">
        <v>183</v>
      </c>
      <c r="K56" s="1">
        <v>0</v>
      </c>
      <c r="L56" s="1">
        <v>25</v>
      </c>
      <c r="M56" s="1">
        <v>37</v>
      </c>
      <c r="N56" s="1">
        <v>14</v>
      </c>
      <c r="O56" s="1">
        <v>7</v>
      </c>
      <c r="P56" s="1">
        <v>255</v>
      </c>
      <c r="Q56" s="1">
        <v>15</v>
      </c>
      <c r="R56" s="1">
        <v>4</v>
      </c>
      <c r="S56" s="1">
        <v>0</v>
      </c>
      <c r="T56" s="1">
        <v>10</v>
      </c>
      <c r="U56" s="1">
        <v>0</v>
      </c>
      <c r="V56" s="1">
        <v>197</v>
      </c>
      <c r="W56" s="1">
        <v>135</v>
      </c>
      <c r="X56" s="1">
        <v>1091</v>
      </c>
      <c r="Y56" s="1">
        <v>433</v>
      </c>
      <c r="Z56" s="1">
        <v>4</v>
      </c>
      <c r="AA56" s="1">
        <v>0</v>
      </c>
      <c r="AB56" s="1">
        <v>16</v>
      </c>
      <c r="AC56" s="1">
        <v>15</v>
      </c>
      <c r="AD56" s="1">
        <v>13</v>
      </c>
      <c r="AE56" s="1">
        <v>24</v>
      </c>
      <c r="AF56" s="1">
        <v>7</v>
      </c>
      <c r="AG56" s="1">
        <v>18</v>
      </c>
      <c r="AH56" s="1">
        <v>12</v>
      </c>
      <c r="AI56" s="1">
        <v>98</v>
      </c>
      <c r="AJ56" s="1">
        <v>4</v>
      </c>
      <c r="AK56" s="1">
        <v>1282</v>
      </c>
      <c r="AL56" s="1">
        <v>4</v>
      </c>
      <c r="AM56" s="1">
        <v>8</v>
      </c>
      <c r="AN56" s="1">
        <v>28</v>
      </c>
      <c r="AO56" s="1">
        <v>53</v>
      </c>
      <c r="AP56" s="1">
        <v>12</v>
      </c>
      <c r="AQ56" s="1">
        <v>154</v>
      </c>
      <c r="AR56" s="1">
        <v>9</v>
      </c>
      <c r="AS56" s="1">
        <v>271</v>
      </c>
      <c r="AT56" s="1">
        <v>12</v>
      </c>
      <c r="AU56" s="1">
        <v>103</v>
      </c>
      <c r="AV56" s="1">
        <v>5</v>
      </c>
      <c r="AW56" s="1">
        <v>3</v>
      </c>
      <c r="AX56" s="1">
        <v>0</v>
      </c>
      <c r="AY56" s="1">
        <v>100</v>
      </c>
      <c r="AZ56" s="1">
        <v>8</v>
      </c>
      <c r="BA56" s="1">
        <v>2385</v>
      </c>
      <c r="BB56" s="1">
        <v>375</v>
      </c>
      <c r="BC56" s="1">
        <v>308</v>
      </c>
      <c r="BD56" s="1">
        <v>138</v>
      </c>
      <c r="BE56" s="1">
        <v>222</v>
      </c>
      <c r="BF56" s="1">
        <v>16</v>
      </c>
      <c r="BG56" s="1">
        <v>1693</v>
      </c>
      <c r="BH56" s="1">
        <v>3</v>
      </c>
      <c r="BI56" s="1">
        <v>305</v>
      </c>
      <c r="BJ56" s="1">
        <v>3</v>
      </c>
      <c r="BK56" s="1">
        <v>21</v>
      </c>
      <c r="BL56" s="1">
        <v>3</v>
      </c>
      <c r="BM56" s="1">
        <v>25</v>
      </c>
      <c r="BN56" s="1">
        <v>0</v>
      </c>
      <c r="BO56" s="1">
        <v>37</v>
      </c>
      <c r="BP56" s="1">
        <v>3</v>
      </c>
      <c r="BQ56" s="1">
        <v>0</v>
      </c>
      <c r="BR56" s="1">
        <v>251</v>
      </c>
      <c r="BS56" s="1">
        <v>0</v>
      </c>
      <c r="BT56" s="1">
        <v>11</v>
      </c>
      <c r="BU56" s="1">
        <v>9</v>
      </c>
      <c r="BV56" s="1">
        <v>3</v>
      </c>
      <c r="BW56" s="1">
        <v>11</v>
      </c>
      <c r="BX56" s="1">
        <v>670</v>
      </c>
      <c r="BY56" s="1">
        <v>11</v>
      </c>
      <c r="BZ56" s="1">
        <v>76</v>
      </c>
      <c r="CA56" s="1">
        <v>53</v>
      </c>
      <c r="CB56" s="1">
        <v>69</v>
      </c>
      <c r="CC56" s="1">
        <v>4</v>
      </c>
      <c r="CD56" s="1">
        <v>22</v>
      </c>
      <c r="CE56" s="1">
        <v>14</v>
      </c>
      <c r="CF56" s="1">
        <v>24</v>
      </c>
      <c r="CG56" s="1">
        <v>0</v>
      </c>
      <c r="CH56" s="1">
        <v>0</v>
      </c>
      <c r="CI56" s="1">
        <v>3141</v>
      </c>
      <c r="CJ56" s="1">
        <v>101</v>
      </c>
      <c r="CK56" s="1">
        <v>2207</v>
      </c>
      <c r="CL56" s="1">
        <v>23</v>
      </c>
      <c r="CM56" s="1">
        <v>0</v>
      </c>
      <c r="CN56" s="1">
        <v>13</v>
      </c>
      <c r="CO56" s="1">
        <v>35</v>
      </c>
      <c r="CP56" s="1">
        <v>25</v>
      </c>
      <c r="CQ56" s="1">
        <v>15</v>
      </c>
      <c r="CR56" s="1">
        <v>1439</v>
      </c>
      <c r="CS56" s="1">
        <v>11</v>
      </c>
      <c r="CT56" s="1">
        <v>28</v>
      </c>
      <c r="CU56" s="1">
        <v>527</v>
      </c>
      <c r="CV56" s="1">
        <v>42</v>
      </c>
      <c r="CW56" s="1">
        <v>24</v>
      </c>
      <c r="CX56" s="1">
        <v>10</v>
      </c>
      <c r="CY56" s="1">
        <v>15</v>
      </c>
      <c r="CZ56" s="1">
        <v>50</v>
      </c>
      <c r="DA56" s="1">
        <v>0</v>
      </c>
      <c r="DB56" s="1">
        <v>22</v>
      </c>
      <c r="DC56" s="1">
        <v>0</v>
      </c>
      <c r="DD56" s="1">
        <v>151</v>
      </c>
      <c r="DE56" s="1">
        <v>169</v>
      </c>
      <c r="DF56" s="1">
        <v>23</v>
      </c>
      <c r="DG56" s="1">
        <v>0</v>
      </c>
      <c r="DH56" s="1">
        <v>0</v>
      </c>
      <c r="DI56" s="1">
        <v>216</v>
      </c>
      <c r="DJ56" s="1">
        <v>3</v>
      </c>
      <c r="DK56" s="1">
        <v>5</v>
      </c>
      <c r="DL56" s="1">
        <v>0</v>
      </c>
      <c r="DM56" s="1">
        <v>22</v>
      </c>
      <c r="DN56" s="1">
        <v>149</v>
      </c>
      <c r="DO56" s="1">
        <v>168</v>
      </c>
      <c r="DP56" s="1">
        <v>4</v>
      </c>
      <c r="DQ56" s="1">
        <v>74</v>
      </c>
      <c r="DR56" s="1">
        <v>373</v>
      </c>
      <c r="DS56" s="1">
        <v>11</v>
      </c>
      <c r="DT56" s="1">
        <v>49</v>
      </c>
      <c r="DU56" s="1">
        <v>17</v>
      </c>
      <c r="DV56" s="1">
        <v>187</v>
      </c>
      <c r="DW56" s="1">
        <v>119</v>
      </c>
      <c r="DX56" s="1">
        <v>3</v>
      </c>
      <c r="DY56" s="1">
        <v>194</v>
      </c>
      <c r="DZ56" s="1">
        <v>4</v>
      </c>
      <c r="EA56" s="1">
        <v>9</v>
      </c>
      <c r="EB56" s="1">
        <v>0</v>
      </c>
      <c r="EC56" s="1">
        <v>277</v>
      </c>
      <c r="ED56" s="1">
        <v>83</v>
      </c>
      <c r="EE56" s="1">
        <v>7</v>
      </c>
      <c r="EF56" s="1">
        <v>31</v>
      </c>
      <c r="EG56" s="1">
        <v>9</v>
      </c>
      <c r="EH56" s="1">
        <v>517</v>
      </c>
      <c r="EI56" s="1">
        <v>4</v>
      </c>
      <c r="EJ56" s="1">
        <v>0</v>
      </c>
      <c r="EK56" s="1">
        <v>50</v>
      </c>
      <c r="EL56" s="1">
        <v>289</v>
      </c>
      <c r="EM56" s="1">
        <v>29</v>
      </c>
      <c r="EN56" s="1">
        <v>8</v>
      </c>
      <c r="EO56" s="1">
        <v>9</v>
      </c>
      <c r="EP56" s="1">
        <v>35</v>
      </c>
      <c r="EQ56" s="1">
        <v>24005</v>
      </c>
    </row>
    <row r="57" spans="1:147" x14ac:dyDescent="0.35">
      <c r="A57" s="1">
        <v>53</v>
      </c>
      <c r="B57" s="1" t="s">
        <v>186</v>
      </c>
      <c r="C57" s="1">
        <v>6</v>
      </c>
      <c r="D57" s="1">
        <v>0</v>
      </c>
      <c r="E57" s="1">
        <v>0</v>
      </c>
      <c r="F57" s="1">
        <v>21</v>
      </c>
      <c r="G57" s="1">
        <v>40</v>
      </c>
      <c r="H57" s="1">
        <v>0</v>
      </c>
      <c r="I57" s="1">
        <v>0</v>
      </c>
      <c r="J57" s="1">
        <v>6</v>
      </c>
      <c r="K57" s="1">
        <v>0</v>
      </c>
      <c r="L57" s="1">
        <v>17</v>
      </c>
      <c r="M57" s="1">
        <v>0</v>
      </c>
      <c r="N57" s="1">
        <v>4</v>
      </c>
      <c r="O57" s="1">
        <v>0</v>
      </c>
      <c r="P57" s="1">
        <v>15</v>
      </c>
      <c r="Q57" s="1">
        <v>0</v>
      </c>
      <c r="R57" s="1">
        <v>5</v>
      </c>
      <c r="S57" s="1">
        <v>0</v>
      </c>
      <c r="T57" s="1">
        <v>17</v>
      </c>
      <c r="U57" s="1">
        <v>0</v>
      </c>
      <c r="V57" s="1">
        <v>122</v>
      </c>
      <c r="W57" s="1">
        <v>20</v>
      </c>
      <c r="X57" s="1">
        <v>206</v>
      </c>
      <c r="Y57" s="1">
        <v>18</v>
      </c>
      <c r="Z57" s="1">
        <v>0</v>
      </c>
      <c r="AA57" s="1">
        <v>0</v>
      </c>
      <c r="AB57" s="1">
        <v>8</v>
      </c>
      <c r="AC57" s="1">
        <v>9</v>
      </c>
      <c r="AD57" s="1">
        <v>0</v>
      </c>
      <c r="AE57" s="1">
        <v>9</v>
      </c>
      <c r="AF57" s="1">
        <v>5</v>
      </c>
      <c r="AG57" s="1">
        <v>45</v>
      </c>
      <c r="AH57" s="1">
        <v>0</v>
      </c>
      <c r="AI57" s="1">
        <v>3</v>
      </c>
      <c r="AJ57" s="1">
        <v>0</v>
      </c>
      <c r="AK57" s="1">
        <v>2987</v>
      </c>
      <c r="AL57" s="1">
        <v>0</v>
      </c>
      <c r="AM57" s="1">
        <v>3</v>
      </c>
      <c r="AN57" s="1">
        <v>0</v>
      </c>
      <c r="AO57" s="1">
        <v>17</v>
      </c>
      <c r="AP57" s="1">
        <v>11</v>
      </c>
      <c r="AQ57" s="1">
        <v>55</v>
      </c>
      <c r="AR57" s="1">
        <v>0</v>
      </c>
      <c r="AS57" s="1">
        <v>233</v>
      </c>
      <c r="AT57" s="1">
        <v>0</v>
      </c>
      <c r="AU57" s="1">
        <v>21</v>
      </c>
      <c r="AV57" s="1">
        <v>0</v>
      </c>
      <c r="AW57" s="1">
        <v>6</v>
      </c>
      <c r="AX57" s="1">
        <v>0</v>
      </c>
      <c r="AY57" s="1">
        <v>22</v>
      </c>
      <c r="AZ57" s="1">
        <v>5</v>
      </c>
      <c r="BA57" s="1">
        <v>170</v>
      </c>
      <c r="BB57" s="1">
        <v>66</v>
      </c>
      <c r="BC57" s="1">
        <v>8</v>
      </c>
      <c r="BD57" s="1">
        <v>4</v>
      </c>
      <c r="BE57" s="1">
        <v>213</v>
      </c>
      <c r="BF57" s="1">
        <v>3</v>
      </c>
      <c r="BG57" s="1">
        <v>218</v>
      </c>
      <c r="BH57" s="1">
        <v>0</v>
      </c>
      <c r="BI57" s="1">
        <v>64</v>
      </c>
      <c r="BJ57" s="1">
        <v>5</v>
      </c>
      <c r="BK57" s="1">
        <v>0</v>
      </c>
      <c r="BL57" s="1">
        <v>0</v>
      </c>
      <c r="BM57" s="1">
        <v>14</v>
      </c>
      <c r="BN57" s="1">
        <v>0</v>
      </c>
      <c r="BO57" s="1">
        <v>0</v>
      </c>
      <c r="BP57" s="1">
        <v>3</v>
      </c>
      <c r="BQ57" s="1">
        <v>4</v>
      </c>
      <c r="BR57" s="1">
        <v>0</v>
      </c>
      <c r="BS57" s="1">
        <v>0</v>
      </c>
      <c r="BT57" s="1">
        <v>0</v>
      </c>
      <c r="BU57" s="1">
        <v>5</v>
      </c>
      <c r="BV57" s="1">
        <v>0</v>
      </c>
      <c r="BW57" s="1">
        <v>0</v>
      </c>
      <c r="BX57" s="1">
        <v>60</v>
      </c>
      <c r="BY57" s="1">
        <v>0</v>
      </c>
      <c r="BZ57" s="1">
        <v>21</v>
      </c>
      <c r="CA57" s="1">
        <v>11</v>
      </c>
      <c r="CB57" s="1">
        <v>3</v>
      </c>
      <c r="CC57" s="1">
        <v>0</v>
      </c>
      <c r="CD57" s="1">
        <v>0</v>
      </c>
      <c r="CE57" s="1">
        <v>0</v>
      </c>
      <c r="CF57" s="1">
        <v>0</v>
      </c>
      <c r="CG57" s="1">
        <v>4</v>
      </c>
      <c r="CH57" s="1">
        <v>4</v>
      </c>
      <c r="CI57" s="1">
        <v>17</v>
      </c>
      <c r="CJ57" s="1">
        <v>164</v>
      </c>
      <c r="CK57" s="1">
        <v>1389</v>
      </c>
      <c r="CL57" s="1">
        <v>3</v>
      </c>
      <c r="CM57" s="1">
        <v>0</v>
      </c>
      <c r="CN57" s="1">
        <v>5</v>
      </c>
      <c r="CO57" s="1">
        <v>82</v>
      </c>
      <c r="CP57" s="1">
        <v>16</v>
      </c>
      <c r="CQ57" s="1">
        <v>0</v>
      </c>
      <c r="CR57" s="1">
        <v>4</v>
      </c>
      <c r="CS57" s="1">
        <v>10</v>
      </c>
      <c r="CT57" s="1">
        <v>8</v>
      </c>
      <c r="CU57" s="1">
        <v>210</v>
      </c>
      <c r="CV57" s="1">
        <v>21</v>
      </c>
      <c r="CW57" s="1">
        <v>5</v>
      </c>
      <c r="CX57" s="1">
        <v>0</v>
      </c>
      <c r="CY57" s="1">
        <v>12</v>
      </c>
      <c r="CZ57" s="1">
        <v>15</v>
      </c>
      <c r="DA57" s="1">
        <v>0</v>
      </c>
      <c r="DB57" s="1">
        <v>10</v>
      </c>
      <c r="DC57" s="1">
        <v>0</v>
      </c>
      <c r="DD57" s="1">
        <v>0</v>
      </c>
      <c r="DE57" s="1">
        <v>498</v>
      </c>
      <c r="DF57" s="1">
        <v>0</v>
      </c>
      <c r="DG57" s="1">
        <v>0</v>
      </c>
      <c r="DH57" s="1">
        <v>0</v>
      </c>
      <c r="DI57" s="1">
        <v>18</v>
      </c>
      <c r="DJ57" s="1">
        <v>0</v>
      </c>
      <c r="DK57" s="1">
        <v>0</v>
      </c>
      <c r="DL57" s="1">
        <v>0</v>
      </c>
      <c r="DM57" s="1">
        <v>0</v>
      </c>
      <c r="DN57" s="1">
        <v>168</v>
      </c>
      <c r="DO57" s="1">
        <v>12</v>
      </c>
      <c r="DP57" s="1">
        <v>0</v>
      </c>
      <c r="DQ57" s="1">
        <v>13</v>
      </c>
      <c r="DR57" s="1">
        <v>39</v>
      </c>
      <c r="DS57" s="1">
        <v>0</v>
      </c>
      <c r="DT57" s="1">
        <v>45</v>
      </c>
      <c r="DU57" s="1">
        <v>18</v>
      </c>
      <c r="DV57" s="1">
        <v>0</v>
      </c>
      <c r="DW57" s="1">
        <v>10</v>
      </c>
      <c r="DX57" s="1">
        <v>0</v>
      </c>
      <c r="DY57" s="1">
        <v>126</v>
      </c>
      <c r="DZ57" s="1">
        <v>0</v>
      </c>
      <c r="EA57" s="1">
        <v>3</v>
      </c>
      <c r="EB57" s="1">
        <v>0</v>
      </c>
      <c r="EC57" s="1">
        <v>3</v>
      </c>
      <c r="ED57" s="1">
        <v>9</v>
      </c>
      <c r="EE57" s="1">
        <v>0</v>
      </c>
      <c r="EF57" s="1">
        <v>12</v>
      </c>
      <c r="EG57" s="1">
        <v>3</v>
      </c>
      <c r="EH57" s="1">
        <v>252</v>
      </c>
      <c r="EI57" s="1">
        <v>0</v>
      </c>
      <c r="EJ57" s="1">
        <v>0</v>
      </c>
      <c r="EK57" s="1">
        <v>3</v>
      </c>
      <c r="EL57" s="1">
        <v>42</v>
      </c>
      <c r="EM57" s="1">
        <v>85</v>
      </c>
      <c r="EN57" s="1">
        <v>0</v>
      </c>
      <c r="EO57" s="1">
        <v>3</v>
      </c>
      <c r="EP57" s="1">
        <v>18</v>
      </c>
      <c r="EQ57" s="1">
        <v>8782</v>
      </c>
    </row>
    <row r="58" spans="1:147" x14ac:dyDescent="0.35">
      <c r="A58" s="1">
        <v>54</v>
      </c>
      <c r="B58" s="1" t="s">
        <v>187</v>
      </c>
      <c r="C58" s="1">
        <v>0</v>
      </c>
      <c r="D58" s="1">
        <v>0</v>
      </c>
      <c r="E58" s="1">
        <v>0</v>
      </c>
      <c r="F58" s="1">
        <v>4</v>
      </c>
      <c r="G58" s="1">
        <v>5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3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16</v>
      </c>
      <c r="W58" s="1">
        <v>0</v>
      </c>
      <c r="X58" s="1">
        <v>6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9</v>
      </c>
      <c r="AH58" s="1">
        <v>0</v>
      </c>
      <c r="AI58" s="1">
        <v>0</v>
      </c>
      <c r="AJ58" s="1">
        <v>0</v>
      </c>
      <c r="AK58" s="1">
        <v>185</v>
      </c>
      <c r="AL58" s="1">
        <v>0</v>
      </c>
      <c r="AM58" s="1">
        <v>0</v>
      </c>
      <c r="AN58" s="1">
        <v>0</v>
      </c>
      <c r="AO58" s="1">
        <v>4</v>
      </c>
      <c r="AP58" s="1">
        <v>0</v>
      </c>
      <c r="AQ58" s="1">
        <v>10</v>
      </c>
      <c r="AR58" s="1">
        <v>0</v>
      </c>
      <c r="AS58" s="1">
        <v>24</v>
      </c>
      <c r="AT58" s="1">
        <v>0</v>
      </c>
      <c r="AU58" s="1">
        <v>3</v>
      </c>
      <c r="AV58" s="1">
        <v>0</v>
      </c>
      <c r="AW58" s="1">
        <v>0</v>
      </c>
      <c r="AX58" s="1">
        <v>0</v>
      </c>
      <c r="AY58" s="1">
        <v>4</v>
      </c>
      <c r="AZ58" s="1">
        <v>0</v>
      </c>
      <c r="BA58" s="1">
        <v>27</v>
      </c>
      <c r="BB58" s="1">
        <v>11</v>
      </c>
      <c r="BC58" s="1">
        <v>0</v>
      </c>
      <c r="BD58" s="1">
        <v>0</v>
      </c>
      <c r="BE58" s="1">
        <v>13</v>
      </c>
      <c r="BF58" s="1">
        <v>0</v>
      </c>
      <c r="BG58" s="1">
        <v>0</v>
      </c>
      <c r="BH58" s="1">
        <v>0</v>
      </c>
      <c r="BI58" s="1">
        <v>13</v>
      </c>
      <c r="BJ58" s="1">
        <v>0</v>
      </c>
      <c r="BK58" s="1">
        <v>0</v>
      </c>
      <c r="BL58" s="1">
        <v>0</v>
      </c>
      <c r="BM58" s="1">
        <v>0</v>
      </c>
      <c r="BN58" s="1">
        <v>0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11</v>
      </c>
      <c r="BY58" s="1">
        <v>0</v>
      </c>
      <c r="BZ58" s="1">
        <v>0</v>
      </c>
      <c r="CA58" s="1">
        <v>0</v>
      </c>
      <c r="CB58" s="1">
        <v>0</v>
      </c>
      <c r="CC58" s="1">
        <v>0</v>
      </c>
      <c r="CD58" s="1">
        <v>0</v>
      </c>
      <c r="CE58" s="1">
        <v>0</v>
      </c>
      <c r="CF58" s="1">
        <v>0</v>
      </c>
      <c r="CG58" s="1">
        <v>0</v>
      </c>
      <c r="CH58" s="1">
        <v>0</v>
      </c>
      <c r="CI58" s="1">
        <v>0</v>
      </c>
      <c r="CJ58" s="1">
        <v>14</v>
      </c>
      <c r="CK58" s="1">
        <v>161</v>
      </c>
      <c r="CL58" s="1">
        <v>5</v>
      </c>
      <c r="CM58" s="1">
        <v>0</v>
      </c>
      <c r="CN58" s="1">
        <v>0</v>
      </c>
      <c r="CO58" s="1">
        <v>8</v>
      </c>
      <c r="CP58" s="1">
        <v>0</v>
      </c>
      <c r="CQ58" s="1">
        <v>0</v>
      </c>
      <c r="CR58" s="1">
        <v>0</v>
      </c>
      <c r="CS58" s="1">
        <v>0</v>
      </c>
      <c r="CT58" s="1">
        <v>0</v>
      </c>
      <c r="CU58" s="1">
        <v>6</v>
      </c>
      <c r="CV58" s="1">
        <v>0</v>
      </c>
      <c r="CW58" s="1">
        <v>0</v>
      </c>
      <c r="CX58" s="1">
        <v>0</v>
      </c>
      <c r="CY58" s="1">
        <v>0</v>
      </c>
      <c r="CZ58" s="1">
        <v>0</v>
      </c>
      <c r="DA58" s="1">
        <v>0</v>
      </c>
      <c r="DB58" s="1">
        <v>0</v>
      </c>
      <c r="DC58" s="1">
        <v>0</v>
      </c>
      <c r="DD58" s="1">
        <v>0</v>
      </c>
      <c r="DE58" s="1">
        <v>26</v>
      </c>
      <c r="DF58" s="1">
        <v>0</v>
      </c>
      <c r="DG58" s="1">
        <v>0</v>
      </c>
      <c r="DH58" s="1">
        <v>0</v>
      </c>
      <c r="DI58" s="1">
        <v>0</v>
      </c>
      <c r="DJ58" s="1">
        <v>0</v>
      </c>
      <c r="DK58" s="1">
        <v>0</v>
      </c>
      <c r="DL58" s="1">
        <v>0</v>
      </c>
      <c r="DM58" s="1">
        <v>0</v>
      </c>
      <c r="DN58" s="1">
        <v>12</v>
      </c>
      <c r="DO58" s="1">
        <v>4</v>
      </c>
      <c r="DP58" s="1">
        <v>4</v>
      </c>
      <c r="DQ58" s="1">
        <v>0</v>
      </c>
      <c r="DR58" s="1">
        <v>4</v>
      </c>
      <c r="DS58" s="1">
        <v>0</v>
      </c>
      <c r="DT58" s="1">
        <v>0</v>
      </c>
      <c r="DU58" s="1">
        <v>0</v>
      </c>
      <c r="DV58" s="1">
        <v>0</v>
      </c>
      <c r="DW58" s="1">
        <v>3</v>
      </c>
      <c r="DX58" s="1">
        <v>0</v>
      </c>
      <c r="DY58" s="1">
        <v>3</v>
      </c>
      <c r="DZ58" s="1">
        <v>0</v>
      </c>
      <c r="EA58" s="1">
        <v>0</v>
      </c>
      <c r="EB58" s="1">
        <v>0</v>
      </c>
      <c r="EC58" s="1">
        <v>0</v>
      </c>
      <c r="ED58" s="1">
        <v>0</v>
      </c>
      <c r="EE58" s="1">
        <v>0</v>
      </c>
      <c r="EF58" s="1">
        <v>0</v>
      </c>
      <c r="EG58" s="1">
        <v>0</v>
      </c>
      <c r="EH58" s="1">
        <v>25</v>
      </c>
      <c r="EI58" s="1">
        <v>0</v>
      </c>
      <c r="EJ58" s="1">
        <v>0</v>
      </c>
      <c r="EK58" s="1">
        <v>0</v>
      </c>
      <c r="EL58" s="1">
        <v>0</v>
      </c>
      <c r="EM58" s="1">
        <v>10</v>
      </c>
      <c r="EN58" s="1">
        <v>0</v>
      </c>
      <c r="EO58" s="1">
        <v>4</v>
      </c>
      <c r="EP58" s="1">
        <v>0</v>
      </c>
      <c r="EQ58" s="1">
        <v>679</v>
      </c>
    </row>
    <row r="59" spans="1:147" x14ac:dyDescent="0.35">
      <c r="A59" s="1">
        <v>55</v>
      </c>
      <c r="B59" s="1" t="s">
        <v>188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3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11</v>
      </c>
      <c r="W59" s="1">
        <v>0</v>
      </c>
      <c r="X59" s="1">
        <v>10</v>
      </c>
      <c r="Y59" s="1">
        <v>3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117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3</v>
      </c>
      <c r="AR59" s="1">
        <v>0</v>
      </c>
      <c r="AS59" s="1">
        <v>15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10</v>
      </c>
      <c r="BB59" s="1">
        <v>9</v>
      </c>
      <c r="BC59" s="1">
        <v>0</v>
      </c>
      <c r="BD59" s="1">
        <v>0</v>
      </c>
      <c r="BE59" s="1">
        <v>16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  <c r="BK59" s="1">
        <v>0</v>
      </c>
      <c r="BL59" s="1">
        <v>0</v>
      </c>
      <c r="BM59" s="1">
        <v>0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5</v>
      </c>
      <c r="BY59" s="1">
        <v>0</v>
      </c>
      <c r="BZ59" s="1">
        <v>3</v>
      </c>
      <c r="CA59" s="1">
        <v>0</v>
      </c>
      <c r="CB59" s="1">
        <v>0</v>
      </c>
      <c r="CC59" s="1">
        <v>0</v>
      </c>
      <c r="CD59" s="1">
        <v>0</v>
      </c>
      <c r="CE59" s="1">
        <v>0</v>
      </c>
      <c r="CF59" s="1">
        <v>0</v>
      </c>
      <c r="CG59" s="1">
        <v>0</v>
      </c>
      <c r="CH59" s="1">
        <v>0</v>
      </c>
      <c r="CI59" s="1">
        <v>0</v>
      </c>
      <c r="CJ59" s="1">
        <v>16</v>
      </c>
      <c r="CK59" s="1">
        <v>212</v>
      </c>
      <c r="CL59" s="1">
        <v>0</v>
      </c>
      <c r="CM59" s="1">
        <v>0</v>
      </c>
      <c r="CN59" s="1">
        <v>0</v>
      </c>
      <c r="CO59" s="1">
        <v>8</v>
      </c>
      <c r="CP59" s="1">
        <v>0</v>
      </c>
      <c r="CQ59" s="1">
        <v>0</v>
      </c>
      <c r="CR59" s="1">
        <v>0</v>
      </c>
      <c r="CS59" s="1">
        <v>0</v>
      </c>
      <c r="CT59" s="1">
        <v>3</v>
      </c>
      <c r="CU59" s="1">
        <v>75</v>
      </c>
      <c r="CV59" s="1">
        <v>0</v>
      </c>
      <c r="CW59" s="1">
        <v>0</v>
      </c>
      <c r="CX59" s="1">
        <v>0</v>
      </c>
      <c r="CY59" s="1">
        <v>0</v>
      </c>
      <c r="CZ59" s="1">
        <v>0</v>
      </c>
      <c r="DA59" s="1">
        <v>0</v>
      </c>
      <c r="DB59" s="1">
        <v>0</v>
      </c>
      <c r="DC59" s="1">
        <v>0</v>
      </c>
      <c r="DD59" s="1">
        <v>0</v>
      </c>
      <c r="DE59" s="1">
        <v>16</v>
      </c>
      <c r="DF59" s="1">
        <v>0</v>
      </c>
      <c r="DG59" s="1">
        <v>0</v>
      </c>
      <c r="DH59" s="1">
        <v>3</v>
      </c>
      <c r="DI59" s="1">
        <v>0</v>
      </c>
      <c r="DJ59" s="1">
        <v>0</v>
      </c>
      <c r="DK59" s="1">
        <v>0</v>
      </c>
      <c r="DL59" s="1">
        <v>0</v>
      </c>
      <c r="DM59" s="1">
        <v>5</v>
      </c>
      <c r="DN59" s="1">
        <v>16</v>
      </c>
      <c r="DO59" s="1">
        <v>0</v>
      </c>
      <c r="DP59" s="1">
        <v>0</v>
      </c>
      <c r="DQ59" s="1">
        <v>0</v>
      </c>
      <c r="DR59" s="1">
        <v>8</v>
      </c>
      <c r="DS59" s="1">
        <v>0</v>
      </c>
      <c r="DT59" s="1">
        <v>0</v>
      </c>
      <c r="DU59" s="1">
        <v>0</v>
      </c>
      <c r="DV59" s="1">
        <v>0</v>
      </c>
      <c r="DW59" s="1">
        <v>6</v>
      </c>
      <c r="DX59" s="1">
        <v>0</v>
      </c>
      <c r="DY59" s="1">
        <v>7</v>
      </c>
      <c r="DZ59" s="1">
        <v>0</v>
      </c>
      <c r="EA59" s="1">
        <v>0</v>
      </c>
      <c r="EB59" s="1">
        <v>0</v>
      </c>
      <c r="EC59" s="1">
        <v>0</v>
      </c>
      <c r="ED59" s="1">
        <v>0</v>
      </c>
      <c r="EE59" s="1">
        <v>0</v>
      </c>
      <c r="EF59" s="1">
        <v>0</v>
      </c>
      <c r="EG59" s="1">
        <v>0</v>
      </c>
      <c r="EH59" s="1">
        <v>14</v>
      </c>
      <c r="EI59" s="1">
        <v>0</v>
      </c>
      <c r="EJ59" s="1">
        <v>0</v>
      </c>
      <c r="EK59" s="1">
        <v>0</v>
      </c>
      <c r="EL59" s="1">
        <v>4</v>
      </c>
      <c r="EM59" s="1">
        <v>0</v>
      </c>
      <c r="EN59" s="1">
        <v>0</v>
      </c>
      <c r="EO59" s="1">
        <v>0</v>
      </c>
      <c r="EP59" s="1">
        <v>5</v>
      </c>
      <c r="EQ59" s="1">
        <v>656</v>
      </c>
    </row>
    <row r="60" spans="1:147" x14ac:dyDescent="0.35">
      <c r="A60" s="1">
        <v>56</v>
      </c>
      <c r="B60" s="1" t="s">
        <v>189</v>
      </c>
      <c r="C60" s="1">
        <v>3</v>
      </c>
      <c r="D60" s="1">
        <v>0</v>
      </c>
      <c r="E60" s="1">
        <v>0</v>
      </c>
      <c r="F60" s="1">
        <v>0</v>
      </c>
      <c r="G60" s="1">
        <v>8</v>
      </c>
      <c r="H60" s="1">
        <v>0</v>
      </c>
      <c r="I60" s="1">
        <v>0</v>
      </c>
      <c r="J60" s="1">
        <v>0</v>
      </c>
      <c r="K60" s="1">
        <v>0</v>
      </c>
      <c r="L60" s="1">
        <v>4</v>
      </c>
      <c r="M60" s="1">
        <v>0</v>
      </c>
      <c r="N60" s="1">
        <v>0</v>
      </c>
      <c r="O60" s="1">
        <v>0</v>
      </c>
      <c r="P60" s="1">
        <v>5</v>
      </c>
      <c r="Q60" s="1">
        <v>0</v>
      </c>
      <c r="R60" s="1">
        <v>0</v>
      </c>
      <c r="S60" s="1">
        <v>0</v>
      </c>
      <c r="T60" s="1">
        <v>3</v>
      </c>
      <c r="U60" s="1">
        <v>0</v>
      </c>
      <c r="V60" s="1">
        <v>17</v>
      </c>
      <c r="W60" s="1">
        <v>0</v>
      </c>
      <c r="X60" s="1">
        <v>9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160</v>
      </c>
      <c r="AL60" s="1">
        <v>0</v>
      </c>
      <c r="AM60" s="1">
        <v>0</v>
      </c>
      <c r="AN60" s="1">
        <v>0</v>
      </c>
      <c r="AO60" s="1">
        <v>6</v>
      </c>
      <c r="AP60" s="1">
        <v>0</v>
      </c>
      <c r="AQ60" s="1">
        <v>4</v>
      </c>
      <c r="AR60" s="1">
        <v>0</v>
      </c>
      <c r="AS60" s="1">
        <v>18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18</v>
      </c>
      <c r="BB60" s="1">
        <v>3</v>
      </c>
      <c r="BC60" s="1">
        <v>0</v>
      </c>
      <c r="BD60" s="1">
        <v>0</v>
      </c>
      <c r="BE60" s="1">
        <v>16</v>
      </c>
      <c r="BF60" s="1">
        <v>3</v>
      </c>
      <c r="BG60" s="1">
        <v>5</v>
      </c>
      <c r="BH60" s="1">
        <v>0</v>
      </c>
      <c r="BI60" s="1">
        <v>3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10</v>
      </c>
      <c r="BY60" s="1">
        <v>0</v>
      </c>
      <c r="BZ60" s="1">
        <v>4</v>
      </c>
      <c r="CA60" s="1">
        <v>0</v>
      </c>
      <c r="CB60" s="1">
        <v>0</v>
      </c>
      <c r="CC60" s="1">
        <v>0</v>
      </c>
      <c r="CD60" s="1">
        <v>0</v>
      </c>
      <c r="CE60" s="1">
        <v>0</v>
      </c>
      <c r="CF60" s="1">
        <v>0</v>
      </c>
      <c r="CG60" s="1">
        <v>0</v>
      </c>
      <c r="CH60" s="1">
        <v>0</v>
      </c>
      <c r="CI60" s="1">
        <v>9</v>
      </c>
      <c r="CJ60" s="1">
        <v>16</v>
      </c>
      <c r="CK60" s="1">
        <v>111</v>
      </c>
      <c r="CL60" s="1">
        <v>0</v>
      </c>
      <c r="CM60" s="1">
        <v>0</v>
      </c>
      <c r="CN60" s="1">
        <v>0</v>
      </c>
      <c r="CO60" s="1">
        <v>5</v>
      </c>
      <c r="CP60" s="1">
        <v>0</v>
      </c>
      <c r="CQ60" s="1">
        <v>0</v>
      </c>
      <c r="CR60" s="1">
        <v>0</v>
      </c>
      <c r="CS60" s="1">
        <v>0</v>
      </c>
      <c r="CT60" s="1">
        <v>0</v>
      </c>
      <c r="CU60" s="1">
        <v>18</v>
      </c>
      <c r="CV60" s="1">
        <v>0</v>
      </c>
      <c r="CW60" s="1">
        <v>0</v>
      </c>
      <c r="CX60" s="1">
        <v>0</v>
      </c>
      <c r="CY60" s="1">
        <v>0</v>
      </c>
      <c r="CZ60" s="1">
        <v>0</v>
      </c>
      <c r="DA60" s="1">
        <v>0</v>
      </c>
      <c r="DB60" s="1">
        <v>0</v>
      </c>
      <c r="DC60" s="1">
        <v>0</v>
      </c>
      <c r="DD60" s="1">
        <v>0</v>
      </c>
      <c r="DE60" s="1">
        <v>25</v>
      </c>
      <c r="DF60" s="1">
        <v>0</v>
      </c>
      <c r="DG60" s="1">
        <v>0</v>
      </c>
      <c r="DH60" s="1">
        <v>0</v>
      </c>
      <c r="DI60" s="1">
        <v>4</v>
      </c>
      <c r="DJ60" s="1">
        <v>0</v>
      </c>
      <c r="DK60" s="1">
        <v>0</v>
      </c>
      <c r="DL60" s="1">
        <v>0</v>
      </c>
      <c r="DM60" s="1">
        <v>0</v>
      </c>
      <c r="DN60" s="1">
        <v>10</v>
      </c>
      <c r="DO60" s="1">
        <v>4</v>
      </c>
      <c r="DP60" s="1">
        <v>0</v>
      </c>
      <c r="DQ60" s="1">
        <v>0</v>
      </c>
      <c r="DR60" s="1">
        <v>12</v>
      </c>
      <c r="DS60" s="1">
        <v>0</v>
      </c>
      <c r="DT60" s="1">
        <v>0</v>
      </c>
      <c r="DU60" s="1">
        <v>0</v>
      </c>
      <c r="DV60" s="1">
        <v>0</v>
      </c>
      <c r="DW60" s="1">
        <v>0</v>
      </c>
      <c r="DX60" s="1">
        <v>0</v>
      </c>
      <c r="DY60" s="1">
        <v>13</v>
      </c>
      <c r="DZ60" s="1">
        <v>0</v>
      </c>
      <c r="EA60" s="1">
        <v>0</v>
      </c>
      <c r="EB60" s="1">
        <v>0</v>
      </c>
      <c r="EC60" s="1">
        <v>0</v>
      </c>
      <c r="ED60" s="1">
        <v>0</v>
      </c>
      <c r="EE60" s="1">
        <v>0</v>
      </c>
      <c r="EF60" s="1">
        <v>0</v>
      </c>
      <c r="EG60" s="1">
        <v>0</v>
      </c>
      <c r="EH60" s="1">
        <v>13</v>
      </c>
      <c r="EI60" s="1">
        <v>0</v>
      </c>
      <c r="EJ60" s="1">
        <v>0</v>
      </c>
      <c r="EK60" s="1">
        <v>0</v>
      </c>
      <c r="EL60" s="1">
        <v>3</v>
      </c>
      <c r="EM60" s="1">
        <v>3</v>
      </c>
      <c r="EN60" s="1">
        <v>0</v>
      </c>
      <c r="EO60" s="1">
        <v>0</v>
      </c>
      <c r="EP60" s="1">
        <v>0</v>
      </c>
      <c r="EQ60" s="1">
        <v>594</v>
      </c>
    </row>
    <row r="61" spans="1:147" x14ac:dyDescent="0.35">
      <c r="A61" s="1">
        <v>57</v>
      </c>
      <c r="B61" s="1" t="s">
        <v>190</v>
      </c>
      <c r="C61" s="1">
        <v>0</v>
      </c>
      <c r="D61" s="1">
        <v>5</v>
      </c>
      <c r="E61" s="1">
        <v>0</v>
      </c>
      <c r="F61" s="1">
        <v>5</v>
      </c>
      <c r="G61" s="1">
        <v>9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5</v>
      </c>
      <c r="Q61" s="1">
        <v>0</v>
      </c>
      <c r="R61" s="1">
        <v>4</v>
      </c>
      <c r="S61" s="1">
        <v>0</v>
      </c>
      <c r="T61" s="1">
        <v>6</v>
      </c>
      <c r="U61" s="1">
        <v>0</v>
      </c>
      <c r="V61" s="1">
        <v>36</v>
      </c>
      <c r="W61" s="1">
        <v>6</v>
      </c>
      <c r="X61" s="1">
        <v>304</v>
      </c>
      <c r="Y61" s="1">
        <v>21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3</v>
      </c>
      <c r="AF61" s="1">
        <v>0</v>
      </c>
      <c r="AG61" s="1">
        <v>16</v>
      </c>
      <c r="AH61" s="1">
        <v>0</v>
      </c>
      <c r="AI61" s="1">
        <v>6</v>
      </c>
      <c r="AJ61" s="1">
        <v>0</v>
      </c>
      <c r="AK61" s="1">
        <v>587</v>
      </c>
      <c r="AL61" s="1">
        <v>0</v>
      </c>
      <c r="AM61" s="1">
        <v>0</v>
      </c>
      <c r="AN61" s="1">
        <v>3</v>
      </c>
      <c r="AO61" s="1">
        <v>7</v>
      </c>
      <c r="AP61" s="1">
        <v>3</v>
      </c>
      <c r="AQ61" s="1">
        <v>20</v>
      </c>
      <c r="AR61" s="1">
        <v>0</v>
      </c>
      <c r="AS61" s="1">
        <v>104</v>
      </c>
      <c r="AT61" s="1">
        <v>0</v>
      </c>
      <c r="AU61" s="1">
        <v>8</v>
      </c>
      <c r="AV61" s="1">
        <v>0</v>
      </c>
      <c r="AW61" s="1">
        <v>0</v>
      </c>
      <c r="AX61" s="1">
        <v>0</v>
      </c>
      <c r="AY61" s="1">
        <v>16</v>
      </c>
      <c r="AZ61" s="1">
        <v>3</v>
      </c>
      <c r="BA61" s="1">
        <v>59</v>
      </c>
      <c r="BB61" s="1">
        <v>26</v>
      </c>
      <c r="BC61" s="1">
        <v>54</v>
      </c>
      <c r="BD61" s="1">
        <v>12</v>
      </c>
      <c r="BE61" s="1">
        <v>64</v>
      </c>
      <c r="BF61" s="1">
        <v>0</v>
      </c>
      <c r="BG61" s="1">
        <v>74</v>
      </c>
      <c r="BH61" s="1">
        <v>0</v>
      </c>
      <c r="BI61" s="1">
        <v>39</v>
      </c>
      <c r="BJ61" s="1">
        <v>0</v>
      </c>
      <c r="BK61" s="1">
        <v>4</v>
      </c>
      <c r="BL61" s="1">
        <v>4</v>
      </c>
      <c r="BM61" s="1">
        <v>0</v>
      </c>
      <c r="BN61" s="1">
        <v>0</v>
      </c>
      <c r="BO61" s="1">
        <v>0</v>
      </c>
      <c r="BP61" s="1">
        <v>0</v>
      </c>
      <c r="BQ61" s="1">
        <v>0</v>
      </c>
      <c r="BR61" s="1">
        <v>6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84</v>
      </c>
      <c r="BY61" s="1">
        <v>0</v>
      </c>
      <c r="BZ61" s="1">
        <v>6</v>
      </c>
      <c r="CA61" s="1">
        <v>4</v>
      </c>
      <c r="CB61" s="1">
        <v>0</v>
      </c>
      <c r="CC61" s="1">
        <v>0</v>
      </c>
      <c r="CD61" s="1">
        <v>0</v>
      </c>
      <c r="CE61" s="1">
        <v>0</v>
      </c>
      <c r="CF61" s="1">
        <v>0</v>
      </c>
      <c r="CG61" s="1">
        <v>0</v>
      </c>
      <c r="CH61" s="1">
        <v>0</v>
      </c>
      <c r="CI61" s="1">
        <v>3</v>
      </c>
      <c r="CJ61" s="1">
        <v>59</v>
      </c>
      <c r="CK61" s="1">
        <v>381</v>
      </c>
      <c r="CL61" s="1">
        <v>0</v>
      </c>
      <c r="CM61" s="1">
        <v>0</v>
      </c>
      <c r="CN61" s="1">
        <v>6</v>
      </c>
      <c r="CO61" s="1">
        <v>17</v>
      </c>
      <c r="CP61" s="1">
        <v>4</v>
      </c>
      <c r="CQ61" s="1">
        <v>0</v>
      </c>
      <c r="CR61" s="1">
        <v>11</v>
      </c>
      <c r="CS61" s="1">
        <v>0</v>
      </c>
      <c r="CT61" s="1">
        <v>3</v>
      </c>
      <c r="CU61" s="1">
        <v>33</v>
      </c>
      <c r="CV61" s="1">
        <v>8</v>
      </c>
      <c r="CW61" s="1">
        <v>0</v>
      </c>
      <c r="CX61" s="1">
        <v>0</v>
      </c>
      <c r="CY61" s="1">
        <v>3</v>
      </c>
      <c r="CZ61" s="1">
        <v>14</v>
      </c>
      <c r="DA61" s="1">
        <v>0</v>
      </c>
      <c r="DB61" s="1">
        <v>0</v>
      </c>
      <c r="DC61" s="1">
        <v>0</v>
      </c>
      <c r="DD61" s="1">
        <v>0</v>
      </c>
      <c r="DE61" s="1">
        <v>82</v>
      </c>
      <c r="DF61" s="1">
        <v>7</v>
      </c>
      <c r="DG61" s="1">
        <v>0</v>
      </c>
      <c r="DH61" s="1">
        <v>0</v>
      </c>
      <c r="DI61" s="1">
        <v>44</v>
      </c>
      <c r="DJ61" s="1">
        <v>0</v>
      </c>
      <c r="DK61" s="1">
        <v>0</v>
      </c>
      <c r="DL61" s="1">
        <v>0</v>
      </c>
      <c r="DM61" s="1">
        <v>0</v>
      </c>
      <c r="DN61" s="1">
        <v>80</v>
      </c>
      <c r="DO61" s="1">
        <v>16</v>
      </c>
      <c r="DP61" s="1">
        <v>0</v>
      </c>
      <c r="DQ61" s="1">
        <v>4</v>
      </c>
      <c r="DR61" s="1">
        <v>34</v>
      </c>
      <c r="DS61" s="1">
        <v>4</v>
      </c>
      <c r="DT61" s="1">
        <v>3</v>
      </c>
      <c r="DU61" s="1">
        <v>3</v>
      </c>
      <c r="DV61" s="1">
        <v>17</v>
      </c>
      <c r="DW61" s="1">
        <v>3</v>
      </c>
      <c r="DX61" s="1">
        <v>0</v>
      </c>
      <c r="DY61" s="1">
        <v>37</v>
      </c>
      <c r="DZ61" s="1">
        <v>0</v>
      </c>
      <c r="EA61" s="1">
        <v>0</v>
      </c>
      <c r="EB61" s="1">
        <v>0</v>
      </c>
      <c r="EC61" s="1">
        <v>13</v>
      </c>
      <c r="ED61" s="1">
        <v>4</v>
      </c>
      <c r="EE61" s="1">
        <v>0</v>
      </c>
      <c r="EF61" s="1">
        <v>4</v>
      </c>
      <c r="EG61" s="1">
        <v>0</v>
      </c>
      <c r="EH61" s="1">
        <v>98</v>
      </c>
      <c r="EI61" s="1">
        <v>0</v>
      </c>
      <c r="EJ61" s="1">
        <v>0</v>
      </c>
      <c r="EK61" s="1">
        <v>0</v>
      </c>
      <c r="EL61" s="1">
        <v>20</v>
      </c>
      <c r="EM61" s="1">
        <v>11</v>
      </c>
      <c r="EN61" s="1">
        <v>0</v>
      </c>
      <c r="EO61" s="1">
        <v>0</v>
      </c>
      <c r="EP61" s="1">
        <v>3</v>
      </c>
      <c r="EQ61" s="1">
        <v>2895</v>
      </c>
    </row>
    <row r="62" spans="1:147" x14ac:dyDescent="0.35">
      <c r="A62" s="1">
        <v>58</v>
      </c>
      <c r="B62" s="1" t="s">
        <v>191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4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8</v>
      </c>
      <c r="W62" s="1">
        <v>4</v>
      </c>
      <c r="X62" s="1">
        <v>22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75</v>
      </c>
      <c r="AL62" s="1">
        <v>0</v>
      </c>
      <c r="AM62" s="1">
        <v>0</v>
      </c>
      <c r="AN62" s="1">
        <v>0</v>
      </c>
      <c r="AO62" s="1">
        <v>0</v>
      </c>
      <c r="AP62" s="1">
        <v>5</v>
      </c>
      <c r="AQ62" s="1">
        <v>4</v>
      </c>
      <c r="AR62" s="1">
        <v>0</v>
      </c>
      <c r="AS62" s="1">
        <v>11</v>
      </c>
      <c r="AT62" s="1">
        <v>0</v>
      </c>
      <c r="AU62" s="1">
        <v>3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60</v>
      </c>
      <c r="BB62" s="1">
        <v>8</v>
      </c>
      <c r="BC62" s="1">
        <v>0</v>
      </c>
      <c r="BD62" s="1">
        <v>0</v>
      </c>
      <c r="BE62" s="1">
        <v>6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6</v>
      </c>
      <c r="BN62" s="1">
        <v>0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6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0</v>
      </c>
      <c r="CE62" s="1">
        <v>0</v>
      </c>
      <c r="CF62" s="1">
        <v>4</v>
      </c>
      <c r="CG62" s="1">
        <v>0</v>
      </c>
      <c r="CH62" s="1">
        <v>8</v>
      </c>
      <c r="CI62" s="1">
        <v>8</v>
      </c>
      <c r="CJ62" s="1">
        <v>8</v>
      </c>
      <c r="CK62" s="1">
        <v>53</v>
      </c>
      <c r="CL62" s="1">
        <v>3</v>
      </c>
      <c r="CM62" s="1">
        <v>0</v>
      </c>
      <c r="CN62" s="1">
        <v>0</v>
      </c>
      <c r="CO62" s="1">
        <v>3</v>
      </c>
      <c r="CP62" s="1">
        <v>0</v>
      </c>
      <c r="CQ62" s="1">
        <v>0</v>
      </c>
      <c r="CR62" s="1">
        <v>0</v>
      </c>
      <c r="CS62" s="1">
        <v>0</v>
      </c>
      <c r="CT62" s="1">
        <v>0</v>
      </c>
      <c r="CU62" s="1">
        <v>70</v>
      </c>
      <c r="CV62" s="1">
        <v>0</v>
      </c>
      <c r="CW62" s="1">
        <v>0</v>
      </c>
      <c r="CX62" s="1">
        <v>0</v>
      </c>
      <c r="CY62" s="1">
        <v>0</v>
      </c>
      <c r="CZ62" s="1">
        <v>0</v>
      </c>
      <c r="DA62" s="1">
        <v>0</v>
      </c>
      <c r="DB62" s="1">
        <v>11</v>
      </c>
      <c r="DC62" s="1">
        <v>0</v>
      </c>
      <c r="DD62" s="1">
        <v>0</v>
      </c>
      <c r="DE62" s="1">
        <v>15</v>
      </c>
      <c r="DF62" s="1">
        <v>0</v>
      </c>
      <c r="DG62" s="1">
        <v>0</v>
      </c>
      <c r="DH62" s="1">
        <v>0</v>
      </c>
      <c r="DI62" s="1">
        <v>0</v>
      </c>
      <c r="DJ62" s="1">
        <v>0</v>
      </c>
      <c r="DK62" s="1">
        <v>0</v>
      </c>
      <c r="DL62" s="1">
        <v>0</v>
      </c>
      <c r="DM62" s="1">
        <v>5</v>
      </c>
      <c r="DN62" s="1">
        <v>11</v>
      </c>
      <c r="DO62" s="1">
        <v>0</v>
      </c>
      <c r="DP62" s="1">
        <v>0</v>
      </c>
      <c r="DQ62" s="1">
        <v>0</v>
      </c>
      <c r="DR62" s="1">
        <v>11</v>
      </c>
      <c r="DS62" s="1">
        <v>0</v>
      </c>
      <c r="DT62" s="1">
        <v>0</v>
      </c>
      <c r="DU62" s="1">
        <v>0</v>
      </c>
      <c r="DV62" s="1">
        <v>0</v>
      </c>
      <c r="DW62" s="1">
        <v>78</v>
      </c>
      <c r="DX62" s="1">
        <v>0</v>
      </c>
      <c r="DY62" s="1">
        <v>8</v>
      </c>
      <c r="DZ62" s="1">
        <v>0</v>
      </c>
      <c r="EA62" s="1">
        <v>0</v>
      </c>
      <c r="EB62" s="1">
        <v>0</v>
      </c>
      <c r="EC62" s="1">
        <v>0</v>
      </c>
      <c r="ED62" s="1">
        <v>0</v>
      </c>
      <c r="EE62" s="1">
        <v>0</v>
      </c>
      <c r="EF62" s="1">
        <v>0</v>
      </c>
      <c r="EG62" s="1">
        <v>0</v>
      </c>
      <c r="EH62" s="1">
        <v>9</v>
      </c>
      <c r="EI62" s="1">
        <v>0</v>
      </c>
      <c r="EJ62" s="1">
        <v>9</v>
      </c>
      <c r="EK62" s="1">
        <v>0</v>
      </c>
      <c r="EL62" s="1">
        <v>3</v>
      </c>
      <c r="EM62" s="1">
        <v>0</v>
      </c>
      <c r="EN62" s="1">
        <v>0</v>
      </c>
      <c r="EO62" s="1">
        <v>0</v>
      </c>
      <c r="EP62" s="1">
        <v>0</v>
      </c>
      <c r="EQ62" s="1">
        <v>571</v>
      </c>
    </row>
    <row r="63" spans="1:147" x14ac:dyDescent="0.35">
      <c r="A63" s="1">
        <v>59</v>
      </c>
      <c r="B63" s="1" t="s">
        <v>192</v>
      </c>
      <c r="C63" s="1">
        <v>12</v>
      </c>
      <c r="D63" s="1">
        <v>15</v>
      </c>
      <c r="E63" s="1">
        <v>10</v>
      </c>
      <c r="F63" s="1">
        <v>138</v>
      </c>
      <c r="G63" s="1">
        <v>31</v>
      </c>
      <c r="H63" s="1">
        <v>5</v>
      </c>
      <c r="I63" s="1">
        <v>4</v>
      </c>
      <c r="J63" s="1">
        <v>20</v>
      </c>
      <c r="K63" s="1">
        <v>7</v>
      </c>
      <c r="L63" s="1">
        <v>45</v>
      </c>
      <c r="M63" s="1">
        <v>0</v>
      </c>
      <c r="N63" s="1">
        <v>8</v>
      </c>
      <c r="O63" s="1">
        <v>0</v>
      </c>
      <c r="P63" s="1">
        <v>451</v>
      </c>
      <c r="Q63" s="1">
        <v>9</v>
      </c>
      <c r="R63" s="1">
        <v>8</v>
      </c>
      <c r="S63" s="1">
        <v>0</v>
      </c>
      <c r="T63" s="1">
        <v>18</v>
      </c>
      <c r="U63" s="1">
        <v>0</v>
      </c>
      <c r="V63" s="1">
        <v>238</v>
      </c>
      <c r="W63" s="1">
        <v>171</v>
      </c>
      <c r="X63" s="1">
        <v>1003</v>
      </c>
      <c r="Y63" s="1">
        <v>715</v>
      </c>
      <c r="Z63" s="1">
        <v>7</v>
      </c>
      <c r="AA63" s="1">
        <v>0</v>
      </c>
      <c r="AB63" s="1">
        <v>0</v>
      </c>
      <c r="AC63" s="1">
        <v>17</v>
      </c>
      <c r="AD63" s="1">
        <v>3</v>
      </c>
      <c r="AE63" s="1">
        <v>7</v>
      </c>
      <c r="AF63" s="1">
        <v>6</v>
      </c>
      <c r="AG63" s="1">
        <v>38</v>
      </c>
      <c r="AH63" s="1">
        <v>8</v>
      </c>
      <c r="AI63" s="1">
        <v>23</v>
      </c>
      <c r="AJ63" s="1">
        <v>0</v>
      </c>
      <c r="AK63" s="1">
        <v>2022</v>
      </c>
      <c r="AL63" s="1">
        <v>4</v>
      </c>
      <c r="AM63" s="1">
        <v>21</v>
      </c>
      <c r="AN63" s="1">
        <v>37</v>
      </c>
      <c r="AO63" s="1">
        <v>23</v>
      </c>
      <c r="AP63" s="1">
        <v>29</v>
      </c>
      <c r="AQ63" s="1">
        <v>376</v>
      </c>
      <c r="AR63" s="1">
        <v>0</v>
      </c>
      <c r="AS63" s="1">
        <v>369</v>
      </c>
      <c r="AT63" s="1">
        <v>0</v>
      </c>
      <c r="AU63" s="1">
        <v>47</v>
      </c>
      <c r="AV63" s="1">
        <v>0</v>
      </c>
      <c r="AW63" s="1">
        <v>6</v>
      </c>
      <c r="AX63" s="1">
        <v>0</v>
      </c>
      <c r="AY63" s="1">
        <v>102</v>
      </c>
      <c r="AZ63" s="1">
        <v>32</v>
      </c>
      <c r="BA63" s="1">
        <v>1290</v>
      </c>
      <c r="BB63" s="1">
        <v>253</v>
      </c>
      <c r="BC63" s="1">
        <v>153</v>
      </c>
      <c r="BD63" s="1">
        <v>13</v>
      </c>
      <c r="BE63" s="1">
        <v>953</v>
      </c>
      <c r="BF63" s="1">
        <v>59</v>
      </c>
      <c r="BG63" s="1">
        <v>359</v>
      </c>
      <c r="BH63" s="1">
        <v>0</v>
      </c>
      <c r="BI63" s="1">
        <v>246</v>
      </c>
      <c r="BJ63" s="1">
        <v>7</v>
      </c>
      <c r="BK63" s="1">
        <v>9</v>
      </c>
      <c r="BL63" s="1">
        <v>15</v>
      </c>
      <c r="BM63" s="1">
        <v>15</v>
      </c>
      <c r="BN63" s="1">
        <v>8</v>
      </c>
      <c r="BO63" s="1">
        <v>5</v>
      </c>
      <c r="BP63" s="1">
        <v>0</v>
      </c>
      <c r="BQ63" s="1">
        <v>0</v>
      </c>
      <c r="BR63" s="1">
        <v>7</v>
      </c>
      <c r="BS63" s="1">
        <v>0</v>
      </c>
      <c r="BT63" s="1">
        <v>4</v>
      </c>
      <c r="BU63" s="1">
        <v>15</v>
      </c>
      <c r="BV63" s="1">
        <v>3</v>
      </c>
      <c r="BW63" s="1">
        <v>3</v>
      </c>
      <c r="BX63" s="1">
        <v>476</v>
      </c>
      <c r="BY63" s="1">
        <v>0</v>
      </c>
      <c r="BZ63" s="1">
        <v>9</v>
      </c>
      <c r="CA63" s="1">
        <v>38</v>
      </c>
      <c r="CB63" s="1">
        <v>120</v>
      </c>
      <c r="CC63" s="1">
        <v>5</v>
      </c>
      <c r="CD63" s="1">
        <v>16</v>
      </c>
      <c r="CE63" s="1">
        <v>9</v>
      </c>
      <c r="CF63" s="1">
        <v>7</v>
      </c>
      <c r="CG63" s="1">
        <v>3</v>
      </c>
      <c r="CH63" s="1">
        <v>0</v>
      </c>
      <c r="CI63" s="1">
        <v>224</v>
      </c>
      <c r="CJ63" s="1">
        <v>151</v>
      </c>
      <c r="CK63" s="1">
        <v>1863</v>
      </c>
      <c r="CL63" s="1">
        <v>11</v>
      </c>
      <c r="CM63" s="1">
        <v>0</v>
      </c>
      <c r="CN63" s="1">
        <v>26</v>
      </c>
      <c r="CO63" s="1">
        <v>112</v>
      </c>
      <c r="CP63" s="1">
        <v>24</v>
      </c>
      <c r="CQ63" s="1">
        <v>10</v>
      </c>
      <c r="CR63" s="1">
        <v>62</v>
      </c>
      <c r="CS63" s="1">
        <v>20</v>
      </c>
      <c r="CT63" s="1">
        <v>31</v>
      </c>
      <c r="CU63" s="1">
        <v>292</v>
      </c>
      <c r="CV63" s="1">
        <v>83</v>
      </c>
      <c r="CW63" s="1">
        <v>18</v>
      </c>
      <c r="CX63" s="1">
        <v>4</v>
      </c>
      <c r="CY63" s="1">
        <v>25</v>
      </c>
      <c r="CZ63" s="1">
        <v>85</v>
      </c>
      <c r="DA63" s="1">
        <v>0</v>
      </c>
      <c r="DB63" s="1">
        <v>9</v>
      </c>
      <c r="DC63" s="1">
        <v>0</v>
      </c>
      <c r="DD63" s="1">
        <v>30</v>
      </c>
      <c r="DE63" s="1">
        <v>297</v>
      </c>
      <c r="DF63" s="1">
        <v>25</v>
      </c>
      <c r="DG63" s="1">
        <v>0</v>
      </c>
      <c r="DH63" s="1">
        <v>3</v>
      </c>
      <c r="DI63" s="1">
        <v>165</v>
      </c>
      <c r="DJ63" s="1">
        <v>16</v>
      </c>
      <c r="DK63" s="1">
        <v>10</v>
      </c>
      <c r="DL63" s="1">
        <v>0</v>
      </c>
      <c r="DM63" s="1">
        <v>10</v>
      </c>
      <c r="DN63" s="1">
        <v>230</v>
      </c>
      <c r="DO63" s="1">
        <v>196</v>
      </c>
      <c r="DP63" s="1">
        <v>0</v>
      </c>
      <c r="DQ63" s="1">
        <v>118</v>
      </c>
      <c r="DR63" s="1">
        <v>82</v>
      </c>
      <c r="DS63" s="1">
        <v>0</v>
      </c>
      <c r="DT63" s="1">
        <v>58</v>
      </c>
      <c r="DU63" s="1">
        <v>26</v>
      </c>
      <c r="DV63" s="1">
        <v>9</v>
      </c>
      <c r="DW63" s="1">
        <v>85</v>
      </c>
      <c r="DX63" s="1">
        <v>5</v>
      </c>
      <c r="DY63" s="1">
        <v>179</v>
      </c>
      <c r="DZ63" s="1">
        <v>6</v>
      </c>
      <c r="EA63" s="1">
        <v>0</v>
      </c>
      <c r="EB63" s="1">
        <v>0</v>
      </c>
      <c r="EC63" s="1">
        <v>73</v>
      </c>
      <c r="ED63" s="1">
        <v>20</v>
      </c>
      <c r="EE63" s="1">
        <v>7</v>
      </c>
      <c r="EF63" s="1">
        <v>40</v>
      </c>
      <c r="EG63" s="1">
        <v>9</v>
      </c>
      <c r="EH63" s="1">
        <v>533</v>
      </c>
      <c r="EI63" s="1">
        <v>5</v>
      </c>
      <c r="EJ63" s="1">
        <v>0</v>
      </c>
      <c r="EK63" s="1">
        <v>39</v>
      </c>
      <c r="EL63" s="1">
        <v>154</v>
      </c>
      <c r="EM63" s="1">
        <v>79</v>
      </c>
      <c r="EN63" s="1">
        <v>0</v>
      </c>
      <c r="EO63" s="1">
        <v>7</v>
      </c>
      <c r="EP63" s="1">
        <v>31</v>
      </c>
      <c r="EQ63" s="1">
        <v>16484</v>
      </c>
    </row>
    <row r="64" spans="1:147" x14ac:dyDescent="0.35">
      <c r="A64" s="1">
        <v>60</v>
      </c>
      <c r="B64" s="1" t="s">
        <v>193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6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95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4</v>
      </c>
      <c r="AR64" s="1">
        <v>0</v>
      </c>
      <c r="AS64" s="1">
        <v>7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3</v>
      </c>
      <c r="BF64" s="1">
        <v>0</v>
      </c>
      <c r="BG64" s="1">
        <v>5</v>
      </c>
      <c r="BH64" s="1">
        <v>0</v>
      </c>
      <c r="BI64" s="1">
        <v>3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0</v>
      </c>
      <c r="CE64" s="1">
        <v>0</v>
      </c>
      <c r="CF64" s="1">
        <v>0</v>
      </c>
      <c r="CG64" s="1">
        <v>0</v>
      </c>
      <c r="CH64" s="1">
        <v>0</v>
      </c>
      <c r="CI64" s="1">
        <v>0</v>
      </c>
      <c r="CJ64" s="1">
        <v>7</v>
      </c>
      <c r="CK64" s="1">
        <v>58</v>
      </c>
      <c r="CL64" s="1">
        <v>0</v>
      </c>
      <c r="CM64" s="1">
        <v>0</v>
      </c>
      <c r="CN64" s="1">
        <v>0</v>
      </c>
      <c r="CO64" s="1">
        <v>5</v>
      </c>
      <c r="CP64" s="1">
        <v>0</v>
      </c>
      <c r="CQ64" s="1">
        <v>0</v>
      </c>
      <c r="CR64" s="1">
        <v>0</v>
      </c>
      <c r="CS64" s="1">
        <v>0</v>
      </c>
      <c r="CT64" s="1">
        <v>0</v>
      </c>
      <c r="CU64" s="1">
        <v>11</v>
      </c>
      <c r="CV64" s="1">
        <v>0</v>
      </c>
      <c r="CW64" s="1">
        <v>0</v>
      </c>
      <c r="CX64" s="1">
        <v>0</v>
      </c>
      <c r="CY64" s="1">
        <v>0</v>
      </c>
      <c r="CZ64" s="1">
        <v>0</v>
      </c>
      <c r="DA64" s="1">
        <v>0</v>
      </c>
      <c r="DB64" s="1">
        <v>0</v>
      </c>
      <c r="DC64" s="1">
        <v>0</v>
      </c>
      <c r="DD64" s="1">
        <v>0</v>
      </c>
      <c r="DE64" s="1">
        <v>11</v>
      </c>
      <c r="DF64" s="1">
        <v>0</v>
      </c>
      <c r="DG64" s="1">
        <v>0</v>
      </c>
      <c r="DH64" s="1">
        <v>0</v>
      </c>
      <c r="DI64" s="1">
        <v>0</v>
      </c>
      <c r="DJ64" s="1">
        <v>0</v>
      </c>
      <c r="DK64" s="1">
        <v>0</v>
      </c>
      <c r="DL64" s="1">
        <v>0</v>
      </c>
      <c r="DM64" s="1">
        <v>0</v>
      </c>
      <c r="DN64" s="1">
        <v>3</v>
      </c>
      <c r="DO64" s="1">
        <v>0</v>
      </c>
      <c r="DP64" s="1">
        <v>0</v>
      </c>
      <c r="DQ64" s="1">
        <v>0</v>
      </c>
      <c r="DR64" s="1">
        <v>0</v>
      </c>
      <c r="DS64" s="1">
        <v>0</v>
      </c>
      <c r="DT64" s="1">
        <v>0</v>
      </c>
      <c r="DU64" s="1">
        <v>0</v>
      </c>
      <c r="DV64" s="1">
        <v>0</v>
      </c>
      <c r="DW64" s="1">
        <v>0</v>
      </c>
      <c r="DX64" s="1">
        <v>0</v>
      </c>
      <c r="DY64" s="1">
        <v>3</v>
      </c>
      <c r="DZ64" s="1">
        <v>0</v>
      </c>
      <c r="EA64" s="1">
        <v>0</v>
      </c>
      <c r="EB64" s="1">
        <v>0</v>
      </c>
      <c r="EC64" s="1">
        <v>0</v>
      </c>
      <c r="ED64" s="1">
        <v>0</v>
      </c>
      <c r="EE64" s="1">
        <v>0</v>
      </c>
      <c r="EF64" s="1">
        <v>0</v>
      </c>
      <c r="EG64" s="1">
        <v>0</v>
      </c>
      <c r="EH64" s="1">
        <v>9</v>
      </c>
      <c r="EI64" s="1">
        <v>0</v>
      </c>
      <c r="EJ64" s="1">
        <v>0</v>
      </c>
      <c r="EK64" s="1">
        <v>0</v>
      </c>
      <c r="EL64" s="1">
        <v>6</v>
      </c>
      <c r="EM64" s="1">
        <v>0</v>
      </c>
      <c r="EN64" s="1">
        <v>0</v>
      </c>
      <c r="EO64" s="1">
        <v>0</v>
      </c>
      <c r="EP64" s="1">
        <v>0</v>
      </c>
      <c r="EQ64" s="1">
        <v>262</v>
      </c>
    </row>
    <row r="65" spans="1:147" x14ac:dyDescent="0.35">
      <c r="A65" s="1">
        <v>61</v>
      </c>
      <c r="B65" s="1" t="s">
        <v>194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19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5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4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5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4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0</v>
      </c>
      <c r="CE65" s="1">
        <v>0</v>
      </c>
      <c r="CF65" s="1">
        <v>0</v>
      </c>
      <c r="CG65" s="1">
        <v>0</v>
      </c>
      <c r="CH65" s="1">
        <v>0</v>
      </c>
      <c r="CI65" s="1">
        <v>3</v>
      </c>
      <c r="CJ65" s="1">
        <v>3</v>
      </c>
      <c r="CK65" s="1">
        <v>21</v>
      </c>
      <c r="CL65" s="1">
        <v>0</v>
      </c>
      <c r="CM65" s="1">
        <v>0</v>
      </c>
      <c r="CN65" s="1">
        <v>0</v>
      </c>
      <c r="CO65" s="1">
        <v>0</v>
      </c>
      <c r="CP65" s="1">
        <v>0</v>
      </c>
      <c r="CQ65" s="1">
        <v>0</v>
      </c>
      <c r="CR65" s="1">
        <v>0</v>
      </c>
      <c r="CS65" s="1">
        <v>0</v>
      </c>
      <c r="CT65" s="1">
        <v>0</v>
      </c>
      <c r="CU65" s="1">
        <v>0</v>
      </c>
      <c r="CV65" s="1">
        <v>0</v>
      </c>
      <c r="CW65" s="1">
        <v>0</v>
      </c>
      <c r="CX65" s="1">
        <v>0</v>
      </c>
      <c r="CY65" s="1">
        <v>0</v>
      </c>
      <c r="CZ65" s="1">
        <v>0</v>
      </c>
      <c r="DA65" s="1">
        <v>0</v>
      </c>
      <c r="DB65" s="1">
        <v>0</v>
      </c>
      <c r="DC65" s="1">
        <v>0</v>
      </c>
      <c r="DD65" s="1">
        <v>0</v>
      </c>
      <c r="DE65" s="1">
        <v>8</v>
      </c>
      <c r="DF65" s="1">
        <v>0</v>
      </c>
      <c r="DG65" s="1">
        <v>0</v>
      </c>
      <c r="DH65" s="1">
        <v>0</v>
      </c>
      <c r="DI65" s="1">
        <v>4</v>
      </c>
      <c r="DJ65" s="1">
        <v>0</v>
      </c>
      <c r="DK65" s="1">
        <v>0</v>
      </c>
      <c r="DL65" s="1">
        <v>0</v>
      </c>
      <c r="DM65" s="1">
        <v>0</v>
      </c>
      <c r="DN65" s="1">
        <v>0</v>
      </c>
      <c r="DO65" s="1">
        <v>0</v>
      </c>
      <c r="DP65" s="1">
        <v>0</v>
      </c>
      <c r="DQ65" s="1">
        <v>0</v>
      </c>
      <c r="DR65" s="1">
        <v>0</v>
      </c>
      <c r="DS65" s="1">
        <v>0</v>
      </c>
      <c r="DT65" s="1">
        <v>0</v>
      </c>
      <c r="DU65" s="1">
        <v>0</v>
      </c>
      <c r="DV65" s="1">
        <v>0</v>
      </c>
      <c r="DW65" s="1">
        <v>0</v>
      </c>
      <c r="DX65" s="1">
        <v>0</v>
      </c>
      <c r="DY65" s="1">
        <v>0</v>
      </c>
      <c r="DZ65" s="1">
        <v>0</v>
      </c>
      <c r="EA65" s="1">
        <v>0</v>
      </c>
      <c r="EB65" s="1">
        <v>0</v>
      </c>
      <c r="EC65" s="1">
        <v>0</v>
      </c>
      <c r="ED65" s="1">
        <v>0</v>
      </c>
      <c r="EE65" s="1">
        <v>0</v>
      </c>
      <c r="EF65" s="1">
        <v>0</v>
      </c>
      <c r="EG65" s="1">
        <v>0</v>
      </c>
      <c r="EH65" s="1">
        <v>9</v>
      </c>
      <c r="EI65" s="1">
        <v>0</v>
      </c>
      <c r="EJ65" s="1">
        <v>0</v>
      </c>
      <c r="EK65" s="1">
        <v>0</v>
      </c>
      <c r="EL65" s="1">
        <v>0</v>
      </c>
      <c r="EM65" s="1">
        <v>0</v>
      </c>
      <c r="EN65" s="1">
        <v>0</v>
      </c>
      <c r="EO65" s="1">
        <v>0</v>
      </c>
      <c r="EP65" s="1">
        <v>0</v>
      </c>
      <c r="EQ65" s="1">
        <v>93</v>
      </c>
    </row>
    <row r="66" spans="1:147" x14ac:dyDescent="0.35">
      <c r="A66" s="1">
        <v>62</v>
      </c>
      <c r="B66" s="1" t="s">
        <v>195</v>
      </c>
      <c r="C66" s="1">
        <v>0</v>
      </c>
      <c r="D66" s="1">
        <v>0</v>
      </c>
      <c r="E66" s="1">
        <v>0</v>
      </c>
      <c r="F66" s="1">
        <v>3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3</v>
      </c>
      <c r="U66" s="1">
        <v>0</v>
      </c>
      <c r="V66" s="1">
        <v>15</v>
      </c>
      <c r="W66" s="1">
        <v>6</v>
      </c>
      <c r="X66" s="1">
        <v>25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11</v>
      </c>
      <c r="AH66" s="1">
        <v>0</v>
      </c>
      <c r="AI66" s="1">
        <v>6</v>
      </c>
      <c r="AJ66" s="1">
        <v>0</v>
      </c>
      <c r="AK66" s="1">
        <v>317</v>
      </c>
      <c r="AL66" s="1">
        <v>0</v>
      </c>
      <c r="AM66" s="1">
        <v>0</v>
      </c>
      <c r="AN66" s="1">
        <v>0</v>
      </c>
      <c r="AO66" s="1">
        <v>5</v>
      </c>
      <c r="AP66" s="1">
        <v>0</v>
      </c>
      <c r="AQ66" s="1">
        <v>3</v>
      </c>
      <c r="AR66" s="1">
        <v>0</v>
      </c>
      <c r="AS66" s="1">
        <v>56</v>
      </c>
      <c r="AT66" s="1">
        <v>0</v>
      </c>
      <c r="AU66" s="1">
        <v>3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44</v>
      </c>
      <c r="BB66" s="1">
        <v>5</v>
      </c>
      <c r="BC66" s="1">
        <v>0</v>
      </c>
      <c r="BD66" s="1">
        <v>0</v>
      </c>
      <c r="BE66" s="1">
        <v>24</v>
      </c>
      <c r="BF66" s="1">
        <v>0</v>
      </c>
      <c r="BG66" s="1">
        <v>33</v>
      </c>
      <c r="BH66" s="1">
        <v>0</v>
      </c>
      <c r="BI66" s="1">
        <v>7</v>
      </c>
      <c r="BJ66" s="1">
        <v>3</v>
      </c>
      <c r="BK66" s="1">
        <v>0</v>
      </c>
      <c r="BL66" s="1">
        <v>0</v>
      </c>
      <c r="BM66" s="1">
        <v>4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8</v>
      </c>
      <c r="BY66" s="1">
        <v>0</v>
      </c>
      <c r="BZ66" s="1">
        <v>0</v>
      </c>
      <c r="CA66" s="1">
        <v>7</v>
      </c>
      <c r="CB66" s="1">
        <v>0</v>
      </c>
      <c r="CC66" s="1">
        <v>0</v>
      </c>
      <c r="CD66" s="1">
        <v>0</v>
      </c>
      <c r="CE66" s="1">
        <v>0</v>
      </c>
      <c r="CF66" s="1">
        <v>0</v>
      </c>
      <c r="CG66" s="1">
        <v>0</v>
      </c>
      <c r="CH66" s="1">
        <v>0</v>
      </c>
      <c r="CI66" s="1">
        <v>0</v>
      </c>
      <c r="CJ66" s="1">
        <v>42</v>
      </c>
      <c r="CK66" s="1">
        <v>231</v>
      </c>
      <c r="CL66" s="1">
        <v>0</v>
      </c>
      <c r="CM66" s="1">
        <v>0</v>
      </c>
      <c r="CN66" s="1">
        <v>0</v>
      </c>
      <c r="CO66" s="1">
        <v>14</v>
      </c>
      <c r="CP66" s="1">
        <v>3</v>
      </c>
      <c r="CQ66" s="1">
        <v>0</v>
      </c>
      <c r="CR66" s="1">
        <v>0</v>
      </c>
      <c r="CS66" s="1">
        <v>4</v>
      </c>
      <c r="CT66" s="1">
        <v>0</v>
      </c>
      <c r="CU66" s="1">
        <v>56</v>
      </c>
      <c r="CV66" s="1">
        <v>4</v>
      </c>
      <c r="CW66" s="1">
        <v>3</v>
      </c>
      <c r="CX66" s="1">
        <v>0</v>
      </c>
      <c r="CY66" s="1">
        <v>0</v>
      </c>
      <c r="CZ66" s="1">
        <v>3</v>
      </c>
      <c r="DA66" s="1">
        <v>0</v>
      </c>
      <c r="DB66" s="1">
        <v>0</v>
      </c>
      <c r="DC66" s="1">
        <v>0</v>
      </c>
      <c r="DD66" s="1">
        <v>0</v>
      </c>
      <c r="DE66" s="1">
        <v>48</v>
      </c>
      <c r="DF66" s="1">
        <v>0</v>
      </c>
      <c r="DG66" s="1">
        <v>0</v>
      </c>
      <c r="DH66" s="1">
        <v>0</v>
      </c>
      <c r="DI66" s="1">
        <v>0</v>
      </c>
      <c r="DJ66" s="1">
        <v>0</v>
      </c>
      <c r="DK66" s="1">
        <v>0</v>
      </c>
      <c r="DL66" s="1">
        <v>0</v>
      </c>
      <c r="DM66" s="1">
        <v>0</v>
      </c>
      <c r="DN66" s="1">
        <v>14</v>
      </c>
      <c r="DO66" s="1">
        <v>14</v>
      </c>
      <c r="DP66" s="1">
        <v>0</v>
      </c>
      <c r="DQ66" s="1">
        <v>0</v>
      </c>
      <c r="DR66" s="1">
        <v>4</v>
      </c>
      <c r="DS66" s="1">
        <v>0</v>
      </c>
      <c r="DT66" s="1">
        <v>3</v>
      </c>
      <c r="DU66" s="1">
        <v>0</v>
      </c>
      <c r="DV66" s="1">
        <v>0</v>
      </c>
      <c r="DW66" s="1">
        <v>8</v>
      </c>
      <c r="DX66" s="1">
        <v>0</v>
      </c>
      <c r="DY66" s="1">
        <v>9</v>
      </c>
      <c r="DZ66" s="1">
        <v>0</v>
      </c>
      <c r="EA66" s="1">
        <v>0</v>
      </c>
      <c r="EB66" s="1">
        <v>0</v>
      </c>
      <c r="EC66" s="1">
        <v>0</v>
      </c>
      <c r="ED66" s="1">
        <v>0</v>
      </c>
      <c r="EE66" s="1">
        <v>0</v>
      </c>
      <c r="EF66" s="1">
        <v>0</v>
      </c>
      <c r="EG66" s="1">
        <v>0</v>
      </c>
      <c r="EH66" s="1">
        <v>41</v>
      </c>
      <c r="EI66" s="1">
        <v>0</v>
      </c>
      <c r="EJ66" s="1">
        <v>0</v>
      </c>
      <c r="EK66" s="1">
        <v>0</v>
      </c>
      <c r="EL66" s="1">
        <v>10</v>
      </c>
      <c r="EM66" s="1">
        <v>4</v>
      </c>
      <c r="EN66" s="1">
        <v>0</v>
      </c>
      <c r="EO66" s="1">
        <v>0</v>
      </c>
      <c r="EP66" s="1">
        <v>4</v>
      </c>
      <c r="EQ66" s="1">
        <v>1204</v>
      </c>
    </row>
    <row r="67" spans="1:147" x14ac:dyDescent="0.35">
      <c r="A67" s="1">
        <v>63</v>
      </c>
      <c r="B67" s="1" t="s">
        <v>196</v>
      </c>
      <c r="C67" s="1">
        <v>0</v>
      </c>
      <c r="D67" s="1">
        <v>0</v>
      </c>
      <c r="E67" s="1">
        <v>0</v>
      </c>
      <c r="F67" s="1">
        <v>0</v>
      </c>
      <c r="G67" s="1">
        <v>3</v>
      </c>
      <c r="H67" s="1">
        <v>0</v>
      </c>
      <c r="I67" s="1">
        <v>0</v>
      </c>
      <c r="J67" s="1">
        <v>3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12</v>
      </c>
      <c r="W67" s="1">
        <v>0</v>
      </c>
      <c r="X67" s="1">
        <v>10</v>
      </c>
      <c r="Y67" s="1">
        <v>3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3</v>
      </c>
      <c r="AH67" s="1">
        <v>0</v>
      </c>
      <c r="AI67" s="1">
        <v>0</v>
      </c>
      <c r="AJ67" s="1">
        <v>0</v>
      </c>
      <c r="AK67" s="1">
        <v>99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13</v>
      </c>
      <c r="AT67" s="1">
        <v>0</v>
      </c>
      <c r="AU67" s="1">
        <v>4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53</v>
      </c>
      <c r="BB67" s="1">
        <v>8</v>
      </c>
      <c r="BC67" s="1">
        <v>0</v>
      </c>
      <c r="BD67" s="1">
        <v>4</v>
      </c>
      <c r="BE67" s="1">
        <v>0</v>
      </c>
      <c r="BF67" s="1">
        <v>0</v>
      </c>
      <c r="BG67" s="1">
        <v>0</v>
      </c>
      <c r="BH67" s="1">
        <v>0</v>
      </c>
      <c r="BI67" s="1">
        <v>3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9</v>
      </c>
      <c r="BY67" s="1">
        <v>0</v>
      </c>
      <c r="BZ67" s="1">
        <v>0</v>
      </c>
      <c r="CA67" s="1">
        <v>0</v>
      </c>
      <c r="CB67" s="1">
        <v>0</v>
      </c>
      <c r="CC67" s="1">
        <v>0</v>
      </c>
      <c r="CD67" s="1">
        <v>0</v>
      </c>
      <c r="CE67" s="1">
        <v>0</v>
      </c>
      <c r="CF67" s="1">
        <v>6</v>
      </c>
      <c r="CG67" s="1">
        <v>0</v>
      </c>
      <c r="CH67" s="1">
        <v>0</v>
      </c>
      <c r="CI67" s="1">
        <v>9</v>
      </c>
      <c r="CJ67" s="1">
        <v>4</v>
      </c>
      <c r="CK67" s="1">
        <v>159</v>
      </c>
      <c r="CL67" s="1">
        <v>4</v>
      </c>
      <c r="CM67" s="1">
        <v>0</v>
      </c>
      <c r="CN67" s="1">
        <v>0</v>
      </c>
      <c r="CO67" s="1">
        <v>5</v>
      </c>
      <c r="CP67" s="1">
        <v>0</v>
      </c>
      <c r="CQ67" s="1">
        <v>0</v>
      </c>
      <c r="CR67" s="1">
        <v>4</v>
      </c>
      <c r="CS67" s="1">
        <v>0</v>
      </c>
      <c r="CT67" s="1">
        <v>0</v>
      </c>
      <c r="CU67" s="1">
        <v>23</v>
      </c>
      <c r="CV67" s="1">
        <v>0</v>
      </c>
      <c r="CW67" s="1">
        <v>0</v>
      </c>
      <c r="CX67" s="1">
        <v>0</v>
      </c>
      <c r="CY67" s="1">
        <v>0</v>
      </c>
      <c r="CZ67" s="1">
        <v>0</v>
      </c>
      <c r="DA67" s="1">
        <v>0</v>
      </c>
      <c r="DB67" s="1">
        <v>0</v>
      </c>
      <c r="DC67" s="1">
        <v>0</v>
      </c>
      <c r="DD67" s="1">
        <v>0</v>
      </c>
      <c r="DE67" s="1">
        <v>9</v>
      </c>
      <c r="DF67" s="1">
        <v>0</v>
      </c>
      <c r="DG67" s="1">
        <v>0</v>
      </c>
      <c r="DH67" s="1">
        <v>0</v>
      </c>
      <c r="DI67" s="1">
        <v>3</v>
      </c>
      <c r="DJ67" s="1">
        <v>0</v>
      </c>
      <c r="DK67" s="1">
        <v>0</v>
      </c>
      <c r="DL67" s="1">
        <v>0</v>
      </c>
      <c r="DM67" s="1">
        <v>0</v>
      </c>
      <c r="DN67" s="1">
        <v>12</v>
      </c>
      <c r="DO67" s="1">
        <v>7</v>
      </c>
      <c r="DP67" s="1">
        <v>0</v>
      </c>
      <c r="DQ67" s="1">
        <v>0</v>
      </c>
      <c r="DR67" s="1">
        <v>4</v>
      </c>
      <c r="DS67" s="1">
        <v>0</v>
      </c>
      <c r="DT67" s="1">
        <v>0</v>
      </c>
      <c r="DU67" s="1">
        <v>0</v>
      </c>
      <c r="DV67" s="1">
        <v>0</v>
      </c>
      <c r="DW67" s="1">
        <v>3</v>
      </c>
      <c r="DX67" s="1">
        <v>0</v>
      </c>
      <c r="DY67" s="1">
        <v>9</v>
      </c>
      <c r="DZ67" s="1">
        <v>0</v>
      </c>
      <c r="EA67" s="1">
        <v>0</v>
      </c>
      <c r="EB67" s="1">
        <v>0</v>
      </c>
      <c r="EC67" s="1">
        <v>0</v>
      </c>
      <c r="ED67" s="1">
        <v>3</v>
      </c>
      <c r="EE67" s="1">
        <v>0</v>
      </c>
      <c r="EF67" s="1">
        <v>0</v>
      </c>
      <c r="EG67" s="1">
        <v>0</v>
      </c>
      <c r="EH67" s="1">
        <v>13</v>
      </c>
      <c r="EI67" s="1">
        <v>0</v>
      </c>
      <c r="EJ67" s="1">
        <v>0</v>
      </c>
      <c r="EK67" s="1">
        <v>0</v>
      </c>
      <c r="EL67" s="1">
        <v>3</v>
      </c>
      <c r="EM67" s="1">
        <v>0</v>
      </c>
      <c r="EN67" s="1">
        <v>0</v>
      </c>
      <c r="EO67" s="1">
        <v>0</v>
      </c>
      <c r="EP67" s="1">
        <v>3</v>
      </c>
      <c r="EQ67" s="1">
        <v>580</v>
      </c>
    </row>
    <row r="68" spans="1:147" x14ac:dyDescent="0.35">
      <c r="A68" s="1">
        <v>64</v>
      </c>
      <c r="B68" s="1" t="s">
        <v>197</v>
      </c>
      <c r="C68" s="1">
        <v>12</v>
      </c>
      <c r="D68" s="1">
        <v>8</v>
      </c>
      <c r="E68" s="1">
        <v>4</v>
      </c>
      <c r="F68" s="1">
        <v>51</v>
      </c>
      <c r="G68" s="1">
        <v>32</v>
      </c>
      <c r="H68" s="1">
        <v>0</v>
      </c>
      <c r="I68" s="1">
        <v>6</v>
      </c>
      <c r="J68" s="1">
        <v>44</v>
      </c>
      <c r="K68" s="1">
        <v>6</v>
      </c>
      <c r="L68" s="1">
        <v>18</v>
      </c>
      <c r="M68" s="1">
        <v>8</v>
      </c>
      <c r="N68" s="1">
        <v>3</v>
      </c>
      <c r="O68" s="1">
        <v>0</v>
      </c>
      <c r="P68" s="1">
        <v>195</v>
      </c>
      <c r="Q68" s="1">
        <v>15</v>
      </c>
      <c r="R68" s="1">
        <v>12</v>
      </c>
      <c r="S68" s="1">
        <v>0</v>
      </c>
      <c r="T68" s="1">
        <v>26</v>
      </c>
      <c r="U68" s="1">
        <v>0</v>
      </c>
      <c r="V68" s="1">
        <v>191</v>
      </c>
      <c r="W68" s="1">
        <v>103</v>
      </c>
      <c r="X68" s="1">
        <v>2426</v>
      </c>
      <c r="Y68" s="1">
        <v>360</v>
      </c>
      <c r="Z68" s="1">
        <v>4</v>
      </c>
      <c r="AA68" s="1">
        <v>0</v>
      </c>
      <c r="AB68" s="1">
        <v>4</v>
      </c>
      <c r="AC68" s="1">
        <v>9</v>
      </c>
      <c r="AD68" s="1">
        <v>3</v>
      </c>
      <c r="AE68" s="1">
        <v>7</v>
      </c>
      <c r="AF68" s="1">
        <v>8</v>
      </c>
      <c r="AG68" s="1">
        <v>24</v>
      </c>
      <c r="AH68" s="1">
        <v>7</v>
      </c>
      <c r="AI68" s="1">
        <v>26</v>
      </c>
      <c r="AJ68" s="1">
        <v>4</v>
      </c>
      <c r="AK68" s="1">
        <v>1379</v>
      </c>
      <c r="AL68" s="1">
        <v>6</v>
      </c>
      <c r="AM68" s="1">
        <v>7</v>
      </c>
      <c r="AN68" s="1">
        <v>11</v>
      </c>
      <c r="AO68" s="1">
        <v>30</v>
      </c>
      <c r="AP68" s="1">
        <v>9</v>
      </c>
      <c r="AQ68" s="1">
        <v>242</v>
      </c>
      <c r="AR68" s="1">
        <v>0</v>
      </c>
      <c r="AS68" s="1">
        <v>213</v>
      </c>
      <c r="AT68" s="1">
        <v>0</v>
      </c>
      <c r="AU68" s="1">
        <v>51</v>
      </c>
      <c r="AV68" s="1">
        <v>0</v>
      </c>
      <c r="AW68" s="1">
        <v>0</v>
      </c>
      <c r="AX68" s="1">
        <v>0</v>
      </c>
      <c r="AY68" s="1">
        <v>153</v>
      </c>
      <c r="AZ68" s="1">
        <v>11</v>
      </c>
      <c r="BA68" s="1">
        <v>1573</v>
      </c>
      <c r="BB68" s="1">
        <v>341</v>
      </c>
      <c r="BC68" s="1">
        <v>134</v>
      </c>
      <c r="BD68" s="1">
        <v>7</v>
      </c>
      <c r="BE68" s="1">
        <v>508</v>
      </c>
      <c r="BF68" s="1">
        <v>31</v>
      </c>
      <c r="BG68" s="1">
        <v>221</v>
      </c>
      <c r="BH68" s="1">
        <v>0</v>
      </c>
      <c r="BI68" s="1">
        <v>306</v>
      </c>
      <c r="BJ68" s="1">
        <v>3</v>
      </c>
      <c r="BK68" s="1">
        <v>0</v>
      </c>
      <c r="BL68" s="1">
        <v>0</v>
      </c>
      <c r="BM68" s="1">
        <v>37</v>
      </c>
      <c r="BN68" s="1">
        <v>0</v>
      </c>
      <c r="BO68" s="1">
        <v>17</v>
      </c>
      <c r="BP68" s="1">
        <v>0</v>
      </c>
      <c r="BQ68" s="1">
        <v>0</v>
      </c>
      <c r="BR68" s="1">
        <v>10</v>
      </c>
      <c r="BS68" s="1">
        <v>0</v>
      </c>
      <c r="BT68" s="1">
        <v>6</v>
      </c>
      <c r="BU68" s="1">
        <v>4</v>
      </c>
      <c r="BV68" s="1">
        <v>5</v>
      </c>
      <c r="BW68" s="1">
        <v>0</v>
      </c>
      <c r="BX68" s="1">
        <v>710</v>
      </c>
      <c r="BY68" s="1">
        <v>0</v>
      </c>
      <c r="BZ68" s="1">
        <v>9</v>
      </c>
      <c r="CA68" s="1">
        <v>45</v>
      </c>
      <c r="CB68" s="1">
        <v>71</v>
      </c>
      <c r="CC68" s="1">
        <v>4</v>
      </c>
      <c r="CD68" s="1">
        <v>3</v>
      </c>
      <c r="CE68" s="1">
        <v>0</v>
      </c>
      <c r="CF68" s="1">
        <v>18</v>
      </c>
      <c r="CG68" s="1">
        <v>5</v>
      </c>
      <c r="CH68" s="1">
        <v>0</v>
      </c>
      <c r="CI68" s="1">
        <v>199</v>
      </c>
      <c r="CJ68" s="1">
        <v>80</v>
      </c>
      <c r="CK68" s="1">
        <v>1538</v>
      </c>
      <c r="CL68" s="1">
        <v>11</v>
      </c>
      <c r="CM68" s="1">
        <v>0</v>
      </c>
      <c r="CN68" s="1">
        <v>14</v>
      </c>
      <c r="CO68" s="1">
        <v>50</v>
      </c>
      <c r="CP68" s="1">
        <v>7</v>
      </c>
      <c r="CQ68" s="1">
        <v>7</v>
      </c>
      <c r="CR68" s="1">
        <v>71</v>
      </c>
      <c r="CS68" s="1">
        <v>4</v>
      </c>
      <c r="CT68" s="1">
        <v>37</v>
      </c>
      <c r="CU68" s="1">
        <v>298</v>
      </c>
      <c r="CV68" s="1">
        <v>39</v>
      </c>
      <c r="CW68" s="1">
        <v>25</v>
      </c>
      <c r="CX68" s="1">
        <v>3</v>
      </c>
      <c r="CY68" s="1">
        <v>16</v>
      </c>
      <c r="CZ68" s="1">
        <v>71</v>
      </c>
      <c r="DA68" s="1">
        <v>0</v>
      </c>
      <c r="DB68" s="1">
        <v>3</v>
      </c>
      <c r="DC68" s="1">
        <v>0</v>
      </c>
      <c r="DD68" s="1">
        <v>29</v>
      </c>
      <c r="DE68" s="1">
        <v>195</v>
      </c>
      <c r="DF68" s="1">
        <v>16</v>
      </c>
      <c r="DG68" s="1">
        <v>0</v>
      </c>
      <c r="DH68" s="1">
        <v>0</v>
      </c>
      <c r="DI68" s="1">
        <v>253</v>
      </c>
      <c r="DJ68" s="1">
        <v>6</v>
      </c>
      <c r="DK68" s="1">
        <v>3</v>
      </c>
      <c r="DL68" s="1">
        <v>0</v>
      </c>
      <c r="DM68" s="1">
        <v>0</v>
      </c>
      <c r="DN68" s="1">
        <v>182</v>
      </c>
      <c r="DO68" s="1">
        <v>163</v>
      </c>
      <c r="DP68" s="1">
        <v>0</v>
      </c>
      <c r="DQ68" s="1">
        <v>61</v>
      </c>
      <c r="DR68" s="1">
        <v>195</v>
      </c>
      <c r="DS68" s="1">
        <v>3</v>
      </c>
      <c r="DT68" s="1">
        <v>33</v>
      </c>
      <c r="DU68" s="1">
        <v>20</v>
      </c>
      <c r="DV68" s="1">
        <v>5</v>
      </c>
      <c r="DW68" s="1">
        <v>120</v>
      </c>
      <c r="DX68" s="1">
        <v>3</v>
      </c>
      <c r="DY68" s="1">
        <v>212</v>
      </c>
      <c r="DZ68" s="1">
        <v>4</v>
      </c>
      <c r="EA68" s="1">
        <v>6</v>
      </c>
      <c r="EB68" s="1">
        <v>5</v>
      </c>
      <c r="EC68" s="1">
        <v>40</v>
      </c>
      <c r="ED68" s="1">
        <v>28</v>
      </c>
      <c r="EE68" s="1">
        <v>10</v>
      </c>
      <c r="EF68" s="1">
        <v>28</v>
      </c>
      <c r="EG68" s="1">
        <v>9</v>
      </c>
      <c r="EH68" s="1">
        <v>387</v>
      </c>
      <c r="EI68" s="1">
        <v>5</v>
      </c>
      <c r="EJ68" s="1">
        <v>0</v>
      </c>
      <c r="EK68" s="1">
        <v>40</v>
      </c>
      <c r="EL68" s="1">
        <v>175</v>
      </c>
      <c r="EM68" s="1">
        <v>42</v>
      </c>
      <c r="EN68" s="1">
        <v>0</v>
      </c>
      <c r="EO68" s="1">
        <v>4</v>
      </c>
      <c r="EP68" s="1">
        <v>27</v>
      </c>
      <c r="EQ68" s="1">
        <v>15175</v>
      </c>
    </row>
    <row r="69" spans="1:147" x14ac:dyDescent="0.35">
      <c r="A69" s="1">
        <v>65</v>
      </c>
      <c r="B69" s="1" t="s">
        <v>198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6</v>
      </c>
      <c r="W69" s="1">
        <v>0</v>
      </c>
      <c r="X69" s="1">
        <v>26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5</v>
      </c>
      <c r="AI69" s="1">
        <v>0</v>
      </c>
      <c r="AJ69" s="1">
        <v>0</v>
      </c>
      <c r="AK69" s="1">
        <v>103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3</v>
      </c>
      <c r="AR69" s="1">
        <v>0</v>
      </c>
      <c r="AS69" s="1">
        <v>7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5</v>
      </c>
      <c r="AZ69" s="1">
        <v>0</v>
      </c>
      <c r="BA69" s="1">
        <v>11</v>
      </c>
      <c r="BB69" s="1">
        <v>4</v>
      </c>
      <c r="BC69" s="1">
        <v>0</v>
      </c>
      <c r="BD69" s="1">
        <v>0</v>
      </c>
      <c r="BE69" s="1">
        <v>17</v>
      </c>
      <c r="BF69" s="1">
        <v>0</v>
      </c>
      <c r="BG69" s="1">
        <v>6</v>
      </c>
      <c r="BH69" s="1">
        <v>0</v>
      </c>
      <c r="BI69" s="1">
        <v>6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3</v>
      </c>
      <c r="BY69" s="1">
        <v>0</v>
      </c>
      <c r="BZ69" s="1">
        <v>0</v>
      </c>
      <c r="CA69" s="1">
        <v>0</v>
      </c>
      <c r="CB69" s="1">
        <v>0</v>
      </c>
      <c r="CC69" s="1">
        <v>0</v>
      </c>
      <c r="CD69" s="1">
        <v>0</v>
      </c>
      <c r="CE69" s="1">
        <v>0</v>
      </c>
      <c r="CF69" s="1">
        <v>0</v>
      </c>
      <c r="CG69" s="1">
        <v>0</v>
      </c>
      <c r="CH69" s="1">
        <v>0</v>
      </c>
      <c r="CI69" s="1">
        <v>8</v>
      </c>
      <c r="CJ69" s="1">
        <v>6</v>
      </c>
      <c r="CK69" s="1">
        <v>76</v>
      </c>
      <c r="CL69" s="1">
        <v>0</v>
      </c>
      <c r="CM69" s="1">
        <v>0</v>
      </c>
      <c r="CN69" s="1">
        <v>0</v>
      </c>
      <c r="CO69" s="1">
        <v>5</v>
      </c>
      <c r="CP69" s="1">
        <v>0</v>
      </c>
      <c r="CQ69" s="1">
        <v>0</v>
      </c>
      <c r="CR69" s="1">
        <v>0</v>
      </c>
      <c r="CS69" s="1">
        <v>0</v>
      </c>
      <c r="CT69" s="1">
        <v>0</v>
      </c>
      <c r="CU69" s="1">
        <v>19</v>
      </c>
      <c r="CV69" s="1">
        <v>0</v>
      </c>
      <c r="CW69" s="1">
        <v>0</v>
      </c>
      <c r="CX69" s="1">
        <v>0</v>
      </c>
      <c r="CY69" s="1">
        <v>0</v>
      </c>
      <c r="CZ69" s="1">
        <v>0</v>
      </c>
      <c r="DA69" s="1">
        <v>0</v>
      </c>
      <c r="DB69" s="1">
        <v>0</v>
      </c>
      <c r="DC69" s="1">
        <v>0</v>
      </c>
      <c r="DD69" s="1">
        <v>0</v>
      </c>
      <c r="DE69" s="1">
        <v>15</v>
      </c>
      <c r="DF69" s="1">
        <v>0</v>
      </c>
      <c r="DG69" s="1">
        <v>0</v>
      </c>
      <c r="DH69" s="1">
        <v>0</v>
      </c>
      <c r="DI69" s="1">
        <v>0</v>
      </c>
      <c r="DJ69" s="1">
        <v>0</v>
      </c>
      <c r="DK69" s="1">
        <v>0</v>
      </c>
      <c r="DL69" s="1">
        <v>0</v>
      </c>
      <c r="DM69" s="1">
        <v>0</v>
      </c>
      <c r="DN69" s="1">
        <v>3</v>
      </c>
      <c r="DO69" s="1">
        <v>0</v>
      </c>
      <c r="DP69" s="1">
        <v>0</v>
      </c>
      <c r="DQ69" s="1">
        <v>0</v>
      </c>
      <c r="DR69" s="1">
        <v>5</v>
      </c>
      <c r="DS69" s="1">
        <v>0</v>
      </c>
      <c r="DT69" s="1">
        <v>3</v>
      </c>
      <c r="DU69" s="1">
        <v>0</v>
      </c>
      <c r="DV69" s="1">
        <v>0</v>
      </c>
      <c r="DW69" s="1">
        <v>0</v>
      </c>
      <c r="DX69" s="1">
        <v>0</v>
      </c>
      <c r="DY69" s="1">
        <v>9</v>
      </c>
      <c r="DZ69" s="1">
        <v>0</v>
      </c>
      <c r="EA69" s="1">
        <v>0</v>
      </c>
      <c r="EB69" s="1">
        <v>0</v>
      </c>
      <c r="EC69" s="1">
        <v>0</v>
      </c>
      <c r="ED69" s="1">
        <v>3</v>
      </c>
      <c r="EE69" s="1">
        <v>0</v>
      </c>
      <c r="EF69" s="1">
        <v>0</v>
      </c>
      <c r="EG69" s="1">
        <v>0</v>
      </c>
      <c r="EH69" s="1">
        <v>8</v>
      </c>
      <c r="EI69" s="1">
        <v>0</v>
      </c>
      <c r="EJ69" s="1">
        <v>0</v>
      </c>
      <c r="EK69" s="1">
        <v>0</v>
      </c>
      <c r="EL69" s="1">
        <v>7</v>
      </c>
      <c r="EM69" s="1">
        <v>4</v>
      </c>
      <c r="EN69" s="1">
        <v>0</v>
      </c>
      <c r="EO69" s="1">
        <v>0</v>
      </c>
      <c r="EP69" s="1">
        <v>4</v>
      </c>
      <c r="EQ69" s="1">
        <v>405</v>
      </c>
    </row>
    <row r="70" spans="1:147" x14ac:dyDescent="0.35">
      <c r="A70" s="1">
        <v>66</v>
      </c>
      <c r="B70" s="1" t="s">
        <v>199</v>
      </c>
      <c r="C70" s="1">
        <v>0</v>
      </c>
      <c r="D70" s="1">
        <v>0</v>
      </c>
      <c r="E70" s="1">
        <v>0</v>
      </c>
      <c r="F70" s="1">
        <v>25</v>
      </c>
      <c r="G70" s="1">
        <v>4</v>
      </c>
      <c r="H70" s="1">
        <v>0</v>
      </c>
      <c r="I70" s="1">
        <v>0</v>
      </c>
      <c r="J70" s="1">
        <v>0</v>
      </c>
      <c r="K70" s="1">
        <v>0</v>
      </c>
      <c r="L70" s="1">
        <v>3</v>
      </c>
      <c r="M70" s="1">
        <v>0</v>
      </c>
      <c r="N70" s="1">
        <v>0</v>
      </c>
      <c r="O70" s="1">
        <v>0</v>
      </c>
      <c r="P70" s="1">
        <v>17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48</v>
      </c>
      <c r="W70" s="1">
        <v>13</v>
      </c>
      <c r="X70" s="1">
        <v>26</v>
      </c>
      <c r="Y70" s="1">
        <v>4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6</v>
      </c>
      <c r="AH70" s="1">
        <v>0</v>
      </c>
      <c r="AI70" s="1">
        <v>0</v>
      </c>
      <c r="AJ70" s="1">
        <v>0</v>
      </c>
      <c r="AK70" s="1">
        <v>359</v>
      </c>
      <c r="AL70" s="1">
        <v>0</v>
      </c>
      <c r="AM70" s="1">
        <v>0</v>
      </c>
      <c r="AN70" s="1">
        <v>0</v>
      </c>
      <c r="AO70" s="1">
        <v>5</v>
      </c>
      <c r="AP70" s="1">
        <v>8</v>
      </c>
      <c r="AQ70" s="1">
        <v>29</v>
      </c>
      <c r="AR70" s="1">
        <v>0</v>
      </c>
      <c r="AS70" s="1">
        <v>84</v>
      </c>
      <c r="AT70" s="1">
        <v>3</v>
      </c>
      <c r="AU70" s="1">
        <v>0</v>
      </c>
      <c r="AV70" s="1">
        <v>0</v>
      </c>
      <c r="AW70" s="1">
        <v>0</v>
      </c>
      <c r="AX70" s="1">
        <v>0</v>
      </c>
      <c r="AY70" s="1">
        <v>5</v>
      </c>
      <c r="AZ70" s="1">
        <v>3</v>
      </c>
      <c r="BA70" s="1">
        <v>27</v>
      </c>
      <c r="BB70" s="1">
        <v>22</v>
      </c>
      <c r="BC70" s="1">
        <v>6</v>
      </c>
      <c r="BD70" s="1">
        <v>0</v>
      </c>
      <c r="BE70" s="1">
        <v>40</v>
      </c>
      <c r="BF70" s="1">
        <v>0</v>
      </c>
      <c r="BG70" s="1">
        <v>14</v>
      </c>
      <c r="BH70" s="1">
        <v>0</v>
      </c>
      <c r="BI70" s="1">
        <v>15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18</v>
      </c>
      <c r="BY70" s="1">
        <v>0</v>
      </c>
      <c r="BZ70" s="1">
        <v>0</v>
      </c>
      <c r="CA70" s="1">
        <v>0</v>
      </c>
      <c r="CB70" s="1">
        <v>4</v>
      </c>
      <c r="CC70" s="1">
        <v>0</v>
      </c>
      <c r="CD70" s="1">
        <v>0</v>
      </c>
      <c r="CE70" s="1">
        <v>0</v>
      </c>
      <c r="CF70" s="1">
        <v>0</v>
      </c>
      <c r="CG70" s="1">
        <v>0</v>
      </c>
      <c r="CH70" s="1">
        <v>0</v>
      </c>
      <c r="CI70" s="1">
        <v>4</v>
      </c>
      <c r="CJ70" s="1">
        <v>50</v>
      </c>
      <c r="CK70" s="1">
        <v>322</v>
      </c>
      <c r="CL70" s="1">
        <v>0</v>
      </c>
      <c r="CM70" s="1">
        <v>0</v>
      </c>
      <c r="CN70" s="1">
        <v>0</v>
      </c>
      <c r="CO70" s="1">
        <v>6</v>
      </c>
      <c r="CP70" s="1">
        <v>8</v>
      </c>
      <c r="CQ70" s="1">
        <v>0</v>
      </c>
      <c r="CR70" s="1">
        <v>0</v>
      </c>
      <c r="CS70" s="1">
        <v>5</v>
      </c>
      <c r="CT70" s="1">
        <v>0</v>
      </c>
      <c r="CU70" s="1">
        <v>15</v>
      </c>
      <c r="CV70" s="1">
        <v>3</v>
      </c>
      <c r="CW70" s="1">
        <v>0</v>
      </c>
      <c r="CX70" s="1">
        <v>0</v>
      </c>
      <c r="CY70" s="1">
        <v>0</v>
      </c>
      <c r="CZ70" s="1">
        <v>3</v>
      </c>
      <c r="DA70" s="1">
        <v>0</v>
      </c>
      <c r="DB70" s="1">
        <v>0</v>
      </c>
      <c r="DC70" s="1">
        <v>0</v>
      </c>
      <c r="DD70" s="1">
        <v>0</v>
      </c>
      <c r="DE70" s="1">
        <v>47</v>
      </c>
      <c r="DF70" s="1">
        <v>0</v>
      </c>
      <c r="DG70" s="1">
        <v>0</v>
      </c>
      <c r="DH70" s="1">
        <v>0</v>
      </c>
      <c r="DI70" s="1">
        <v>0</v>
      </c>
      <c r="DJ70" s="1">
        <v>3</v>
      </c>
      <c r="DK70" s="1">
        <v>0</v>
      </c>
      <c r="DL70" s="1">
        <v>0</v>
      </c>
      <c r="DM70" s="1">
        <v>0</v>
      </c>
      <c r="DN70" s="1">
        <v>56</v>
      </c>
      <c r="DO70" s="1">
        <v>10</v>
      </c>
      <c r="DP70" s="1">
        <v>0</v>
      </c>
      <c r="DQ70" s="1">
        <v>7</v>
      </c>
      <c r="DR70" s="1">
        <v>11</v>
      </c>
      <c r="DS70" s="1">
        <v>0</v>
      </c>
      <c r="DT70" s="1">
        <v>9</v>
      </c>
      <c r="DU70" s="1">
        <v>3</v>
      </c>
      <c r="DV70" s="1">
        <v>0</v>
      </c>
      <c r="DW70" s="1">
        <v>0</v>
      </c>
      <c r="DX70" s="1">
        <v>0</v>
      </c>
      <c r="DY70" s="1">
        <v>16</v>
      </c>
      <c r="DZ70" s="1">
        <v>0</v>
      </c>
      <c r="EA70" s="1">
        <v>0</v>
      </c>
      <c r="EB70" s="1">
        <v>0</v>
      </c>
      <c r="EC70" s="1">
        <v>5</v>
      </c>
      <c r="ED70" s="1">
        <v>0</v>
      </c>
      <c r="EE70" s="1">
        <v>0</v>
      </c>
      <c r="EF70" s="1">
        <v>0</v>
      </c>
      <c r="EG70" s="1">
        <v>0</v>
      </c>
      <c r="EH70" s="1">
        <v>64</v>
      </c>
      <c r="EI70" s="1">
        <v>0</v>
      </c>
      <c r="EJ70" s="1">
        <v>0</v>
      </c>
      <c r="EK70" s="1">
        <v>0</v>
      </c>
      <c r="EL70" s="1">
        <v>4</v>
      </c>
      <c r="EM70" s="1">
        <v>8</v>
      </c>
      <c r="EN70" s="1">
        <v>0</v>
      </c>
      <c r="EO70" s="1">
        <v>0</v>
      </c>
      <c r="EP70" s="1">
        <v>4</v>
      </c>
      <c r="EQ70" s="1">
        <v>1614</v>
      </c>
    </row>
    <row r="71" spans="1:147" x14ac:dyDescent="0.35">
      <c r="A71" s="1">
        <v>67</v>
      </c>
      <c r="B71" s="1" t="s">
        <v>200</v>
      </c>
      <c r="C71" s="1">
        <v>67</v>
      </c>
      <c r="D71" s="1">
        <v>0</v>
      </c>
      <c r="E71" s="1">
        <v>0</v>
      </c>
      <c r="F71" s="1">
        <v>4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19</v>
      </c>
      <c r="U71" s="1">
        <v>0</v>
      </c>
      <c r="V71" s="1">
        <v>5</v>
      </c>
      <c r="W71" s="1">
        <v>0</v>
      </c>
      <c r="X71" s="1">
        <v>114</v>
      </c>
      <c r="Y71" s="1">
        <v>3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61</v>
      </c>
      <c r="AL71" s="1">
        <v>0</v>
      </c>
      <c r="AM71" s="1">
        <v>4</v>
      </c>
      <c r="AN71" s="1">
        <v>0</v>
      </c>
      <c r="AO71" s="1">
        <v>39</v>
      </c>
      <c r="AP71" s="1">
        <v>0</v>
      </c>
      <c r="AQ71" s="1">
        <v>4</v>
      </c>
      <c r="AR71" s="1">
        <v>0</v>
      </c>
      <c r="AS71" s="1">
        <v>9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12</v>
      </c>
      <c r="AZ71" s="1">
        <v>0</v>
      </c>
      <c r="BA71" s="1">
        <v>175</v>
      </c>
      <c r="BB71" s="1">
        <v>75</v>
      </c>
      <c r="BC71" s="1">
        <v>4</v>
      </c>
      <c r="BD71" s="1">
        <v>0</v>
      </c>
      <c r="BE71" s="1">
        <v>4</v>
      </c>
      <c r="BF71" s="1">
        <v>0</v>
      </c>
      <c r="BG71" s="1">
        <v>36</v>
      </c>
      <c r="BH71" s="1">
        <v>0</v>
      </c>
      <c r="BI71" s="1">
        <v>4</v>
      </c>
      <c r="BJ71" s="1">
        <v>0</v>
      </c>
      <c r="BK71" s="1">
        <v>3</v>
      </c>
      <c r="BL71" s="1">
        <v>0</v>
      </c>
      <c r="BM71" s="1">
        <v>7</v>
      </c>
      <c r="BN71" s="1">
        <v>0</v>
      </c>
      <c r="BO71" s="1">
        <v>0</v>
      </c>
      <c r="BP71" s="1">
        <v>7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769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  <c r="CE71" s="1">
        <v>0</v>
      </c>
      <c r="CF71" s="1">
        <v>23</v>
      </c>
      <c r="CG71" s="1">
        <v>0</v>
      </c>
      <c r="CH71" s="1">
        <v>0</v>
      </c>
      <c r="CI71" s="1">
        <v>26</v>
      </c>
      <c r="CJ71" s="1">
        <v>9</v>
      </c>
      <c r="CK71" s="1">
        <v>74</v>
      </c>
      <c r="CL71" s="1">
        <v>0</v>
      </c>
      <c r="CM71" s="1">
        <v>0</v>
      </c>
      <c r="CN71" s="1">
        <v>0</v>
      </c>
      <c r="CO71" s="1">
        <v>3</v>
      </c>
      <c r="CP71" s="1">
        <v>5</v>
      </c>
      <c r="CQ71" s="1">
        <v>0</v>
      </c>
      <c r="CR71" s="1">
        <v>27</v>
      </c>
      <c r="CS71" s="1">
        <v>0</v>
      </c>
      <c r="CT71" s="1">
        <v>0</v>
      </c>
      <c r="CU71" s="1">
        <v>112</v>
      </c>
      <c r="CV71" s="1">
        <v>0</v>
      </c>
      <c r="CW71" s="1">
        <v>0</v>
      </c>
      <c r="CX71" s="1">
        <v>0</v>
      </c>
      <c r="CY71" s="1">
        <v>0</v>
      </c>
      <c r="CZ71" s="1">
        <v>7</v>
      </c>
      <c r="DA71" s="1">
        <v>0</v>
      </c>
      <c r="DB71" s="1">
        <v>21</v>
      </c>
      <c r="DC71" s="1">
        <v>0</v>
      </c>
      <c r="DD71" s="1">
        <v>0</v>
      </c>
      <c r="DE71" s="1">
        <v>9</v>
      </c>
      <c r="DF71" s="1">
        <v>0</v>
      </c>
      <c r="DG71" s="1">
        <v>0</v>
      </c>
      <c r="DH71" s="1">
        <v>0</v>
      </c>
      <c r="DI71" s="1">
        <v>3</v>
      </c>
      <c r="DJ71" s="1">
        <v>0</v>
      </c>
      <c r="DK71" s="1">
        <v>0</v>
      </c>
      <c r="DL71" s="1">
        <v>40</v>
      </c>
      <c r="DM71" s="1">
        <v>0</v>
      </c>
      <c r="DN71" s="1">
        <v>43</v>
      </c>
      <c r="DO71" s="1">
        <v>4</v>
      </c>
      <c r="DP71" s="1">
        <v>0</v>
      </c>
      <c r="DQ71" s="1">
        <v>0</v>
      </c>
      <c r="DR71" s="1">
        <v>28</v>
      </c>
      <c r="DS71" s="1">
        <v>0</v>
      </c>
      <c r="DT71" s="1">
        <v>0</v>
      </c>
      <c r="DU71" s="1">
        <v>0</v>
      </c>
      <c r="DV71" s="1">
        <v>0</v>
      </c>
      <c r="DW71" s="1">
        <v>40</v>
      </c>
      <c r="DX71" s="1">
        <v>0</v>
      </c>
      <c r="DY71" s="1">
        <v>103</v>
      </c>
      <c r="DZ71" s="1">
        <v>3</v>
      </c>
      <c r="EA71" s="1">
        <v>105</v>
      </c>
      <c r="EB71" s="1">
        <v>0</v>
      </c>
      <c r="EC71" s="1">
        <v>0</v>
      </c>
      <c r="ED71" s="1">
        <v>4</v>
      </c>
      <c r="EE71" s="1">
        <v>0</v>
      </c>
      <c r="EF71" s="1">
        <v>0</v>
      </c>
      <c r="EG71" s="1">
        <v>0</v>
      </c>
      <c r="EH71" s="1">
        <v>6</v>
      </c>
      <c r="EI71" s="1">
        <v>0</v>
      </c>
      <c r="EJ71" s="1">
        <v>31</v>
      </c>
      <c r="EK71" s="1">
        <v>0</v>
      </c>
      <c r="EL71" s="1">
        <v>211</v>
      </c>
      <c r="EM71" s="1">
        <v>0</v>
      </c>
      <c r="EN71" s="1">
        <v>0</v>
      </c>
      <c r="EO71" s="1">
        <v>0</v>
      </c>
      <c r="EP71" s="1">
        <v>9</v>
      </c>
      <c r="EQ71" s="1">
        <v>2554</v>
      </c>
    </row>
    <row r="72" spans="1:147" x14ac:dyDescent="0.35">
      <c r="A72" s="1">
        <v>68</v>
      </c>
      <c r="B72" s="1" t="s">
        <v>201</v>
      </c>
      <c r="C72" s="1">
        <v>0</v>
      </c>
      <c r="D72" s="1">
        <v>0</v>
      </c>
      <c r="E72" s="1">
        <v>0</v>
      </c>
      <c r="F72" s="1">
        <v>0</v>
      </c>
      <c r="G72" s="1">
        <v>3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8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36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4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12</v>
      </c>
      <c r="BB72" s="1">
        <v>3</v>
      </c>
      <c r="BC72" s="1">
        <v>0</v>
      </c>
      <c r="BD72" s="1">
        <v>0</v>
      </c>
      <c r="BE72" s="1">
        <v>3</v>
      </c>
      <c r="BF72" s="1">
        <v>0</v>
      </c>
      <c r="BG72" s="1">
        <v>0</v>
      </c>
      <c r="BH72" s="1">
        <v>0</v>
      </c>
      <c r="BI72" s="1">
        <v>5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8</v>
      </c>
      <c r="BY72" s="1">
        <v>0</v>
      </c>
      <c r="BZ72" s="1">
        <v>0</v>
      </c>
      <c r="CA72" s="1">
        <v>0</v>
      </c>
      <c r="CB72" s="1">
        <v>0</v>
      </c>
      <c r="CC72" s="1">
        <v>0</v>
      </c>
      <c r="CD72" s="1">
        <v>0</v>
      </c>
      <c r="CE72" s="1">
        <v>0</v>
      </c>
      <c r="CF72" s="1">
        <v>0</v>
      </c>
      <c r="CG72" s="1">
        <v>0</v>
      </c>
      <c r="CH72" s="1">
        <v>0</v>
      </c>
      <c r="CI72" s="1">
        <v>0</v>
      </c>
      <c r="CJ72" s="1">
        <v>3</v>
      </c>
      <c r="CK72" s="1">
        <v>31</v>
      </c>
      <c r="CL72" s="1">
        <v>0</v>
      </c>
      <c r="CM72" s="1">
        <v>0</v>
      </c>
      <c r="CN72" s="1">
        <v>0</v>
      </c>
      <c r="CO72" s="1">
        <v>0</v>
      </c>
      <c r="CP72" s="1">
        <v>0</v>
      </c>
      <c r="CQ72" s="1">
        <v>0</v>
      </c>
      <c r="CR72" s="1">
        <v>0</v>
      </c>
      <c r="CS72" s="1">
        <v>0</v>
      </c>
      <c r="CT72" s="1">
        <v>0</v>
      </c>
      <c r="CU72" s="1">
        <v>20</v>
      </c>
      <c r="CV72" s="1">
        <v>0</v>
      </c>
      <c r="CW72" s="1">
        <v>0</v>
      </c>
      <c r="CX72" s="1">
        <v>0</v>
      </c>
      <c r="CY72" s="1">
        <v>0</v>
      </c>
      <c r="CZ72" s="1">
        <v>0</v>
      </c>
      <c r="DA72" s="1">
        <v>0</v>
      </c>
      <c r="DB72" s="1">
        <v>8</v>
      </c>
      <c r="DC72" s="1">
        <v>0</v>
      </c>
      <c r="DD72" s="1">
        <v>0</v>
      </c>
      <c r="DE72" s="1">
        <v>8</v>
      </c>
      <c r="DF72" s="1">
        <v>0</v>
      </c>
      <c r="DG72" s="1">
        <v>0</v>
      </c>
      <c r="DH72" s="1">
        <v>0</v>
      </c>
      <c r="DI72" s="1">
        <v>0</v>
      </c>
      <c r="DJ72" s="1">
        <v>0</v>
      </c>
      <c r="DK72" s="1">
        <v>0</v>
      </c>
      <c r="DL72" s="1">
        <v>0</v>
      </c>
      <c r="DM72" s="1">
        <v>0</v>
      </c>
      <c r="DN72" s="1">
        <v>0</v>
      </c>
      <c r="DO72" s="1">
        <v>0</v>
      </c>
      <c r="DP72" s="1">
        <v>0</v>
      </c>
      <c r="DQ72" s="1">
        <v>4</v>
      </c>
      <c r="DR72" s="1">
        <v>3</v>
      </c>
      <c r="DS72" s="1">
        <v>0</v>
      </c>
      <c r="DT72" s="1">
        <v>0</v>
      </c>
      <c r="DU72" s="1">
        <v>0</v>
      </c>
      <c r="DV72" s="1">
        <v>0</v>
      </c>
      <c r="DW72" s="1">
        <v>0</v>
      </c>
      <c r="DX72" s="1">
        <v>0</v>
      </c>
      <c r="DY72" s="1">
        <v>0</v>
      </c>
      <c r="DZ72" s="1">
        <v>0</v>
      </c>
      <c r="EA72" s="1">
        <v>0</v>
      </c>
      <c r="EB72" s="1">
        <v>0</v>
      </c>
      <c r="EC72" s="1">
        <v>0</v>
      </c>
      <c r="ED72" s="1">
        <v>0</v>
      </c>
      <c r="EE72" s="1">
        <v>0</v>
      </c>
      <c r="EF72" s="1">
        <v>0</v>
      </c>
      <c r="EG72" s="1">
        <v>0</v>
      </c>
      <c r="EH72" s="1">
        <v>9</v>
      </c>
      <c r="EI72" s="1">
        <v>0</v>
      </c>
      <c r="EJ72" s="1">
        <v>0</v>
      </c>
      <c r="EK72" s="1">
        <v>0</v>
      </c>
      <c r="EL72" s="1">
        <v>0</v>
      </c>
      <c r="EM72" s="1">
        <v>0</v>
      </c>
      <c r="EN72" s="1">
        <v>0</v>
      </c>
      <c r="EO72" s="1">
        <v>0</v>
      </c>
      <c r="EP72" s="1">
        <v>0</v>
      </c>
      <c r="EQ72" s="1">
        <v>180</v>
      </c>
    </row>
    <row r="73" spans="1:147" x14ac:dyDescent="0.35">
      <c r="A73" s="1">
        <v>69</v>
      </c>
      <c r="B73" s="1" t="s">
        <v>202</v>
      </c>
      <c r="C73" s="1">
        <v>0</v>
      </c>
      <c r="D73" s="1">
        <v>0</v>
      </c>
      <c r="E73" s="1">
        <v>0</v>
      </c>
      <c r="F73" s="1">
        <v>0</v>
      </c>
      <c r="G73" s="1">
        <v>3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10</v>
      </c>
      <c r="N73" s="1">
        <v>0</v>
      </c>
      <c r="O73" s="1">
        <v>0</v>
      </c>
      <c r="P73" s="1">
        <v>0</v>
      </c>
      <c r="Q73" s="1">
        <v>3</v>
      </c>
      <c r="R73" s="1">
        <v>5</v>
      </c>
      <c r="S73" s="1">
        <v>0</v>
      </c>
      <c r="T73" s="1">
        <v>5</v>
      </c>
      <c r="U73" s="1">
        <v>0</v>
      </c>
      <c r="V73" s="1">
        <v>8</v>
      </c>
      <c r="W73" s="1">
        <v>0</v>
      </c>
      <c r="X73" s="1">
        <v>22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163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8</v>
      </c>
      <c r="AR73" s="1">
        <v>0</v>
      </c>
      <c r="AS73" s="1">
        <v>13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4</v>
      </c>
      <c r="AZ73" s="1">
        <v>0</v>
      </c>
      <c r="BA73" s="1">
        <v>103</v>
      </c>
      <c r="BB73" s="1">
        <v>8</v>
      </c>
      <c r="BC73" s="1">
        <v>0</v>
      </c>
      <c r="BD73" s="1">
        <v>0</v>
      </c>
      <c r="BE73" s="1">
        <v>13</v>
      </c>
      <c r="BF73" s="1">
        <v>0</v>
      </c>
      <c r="BG73" s="1">
        <v>38</v>
      </c>
      <c r="BH73" s="1">
        <v>0</v>
      </c>
      <c r="BI73" s="1">
        <v>15</v>
      </c>
      <c r="BJ73" s="1">
        <v>0</v>
      </c>
      <c r="BK73" s="1">
        <v>0</v>
      </c>
      <c r="BL73" s="1">
        <v>0</v>
      </c>
      <c r="BM73" s="1">
        <v>8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47</v>
      </c>
      <c r="BY73" s="1">
        <v>0</v>
      </c>
      <c r="BZ73" s="1">
        <v>0</v>
      </c>
      <c r="CA73" s="1">
        <v>4</v>
      </c>
      <c r="CB73" s="1">
        <v>0</v>
      </c>
      <c r="CC73" s="1">
        <v>0</v>
      </c>
      <c r="CD73" s="1">
        <v>0</v>
      </c>
      <c r="CE73" s="1">
        <v>0</v>
      </c>
      <c r="CF73" s="1">
        <v>4</v>
      </c>
      <c r="CG73" s="1">
        <v>0</v>
      </c>
      <c r="CH73" s="1">
        <v>0</v>
      </c>
      <c r="CI73" s="1">
        <v>66</v>
      </c>
      <c r="CJ73" s="1">
        <v>15</v>
      </c>
      <c r="CK73" s="1">
        <v>117</v>
      </c>
      <c r="CL73" s="1">
        <v>4</v>
      </c>
      <c r="CM73" s="1">
        <v>0</v>
      </c>
      <c r="CN73" s="1">
        <v>0</v>
      </c>
      <c r="CO73" s="1">
        <v>0</v>
      </c>
      <c r="CP73" s="1">
        <v>0</v>
      </c>
      <c r="CQ73" s="1">
        <v>0</v>
      </c>
      <c r="CR73" s="1">
        <v>12</v>
      </c>
      <c r="CS73" s="1">
        <v>0</v>
      </c>
      <c r="CT73" s="1">
        <v>0</v>
      </c>
      <c r="CU73" s="1">
        <v>105</v>
      </c>
      <c r="CV73" s="1">
        <v>0</v>
      </c>
      <c r="CW73" s="1">
        <v>0</v>
      </c>
      <c r="CX73" s="1">
        <v>0</v>
      </c>
      <c r="CY73" s="1">
        <v>0</v>
      </c>
      <c r="CZ73" s="1">
        <v>0</v>
      </c>
      <c r="DA73" s="1">
        <v>0</v>
      </c>
      <c r="DB73" s="1">
        <v>10</v>
      </c>
      <c r="DC73" s="1">
        <v>0</v>
      </c>
      <c r="DD73" s="1">
        <v>0</v>
      </c>
      <c r="DE73" s="1">
        <v>41</v>
      </c>
      <c r="DF73" s="1">
        <v>0</v>
      </c>
      <c r="DG73" s="1">
        <v>0</v>
      </c>
      <c r="DH73" s="1">
        <v>0</v>
      </c>
      <c r="DI73" s="1">
        <v>7</v>
      </c>
      <c r="DJ73" s="1">
        <v>0</v>
      </c>
      <c r="DK73" s="1">
        <v>0</v>
      </c>
      <c r="DL73" s="1">
        <v>0</v>
      </c>
      <c r="DM73" s="1">
        <v>0</v>
      </c>
      <c r="DN73" s="1">
        <v>14</v>
      </c>
      <c r="DO73" s="1">
        <v>0</v>
      </c>
      <c r="DP73" s="1">
        <v>0</v>
      </c>
      <c r="DQ73" s="1">
        <v>5</v>
      </c>
      <c r="DR73" s="1">
        <v>22</v>
      </c>
      <c r="DS73" s="1">
        <v>0</v>
      </c>
      <c r="DT73" s="1">
        <v>0</v>
      </c>
      <c r="DU73" s="1">
        <v>0</v>
      </c>
      <c r="DV73" s="1">
        <v>0</v>
      </c>
      <c r="DW73" s="1">
        <v>6</v>
      </c>
      <c r="DX73" s="1">
        <v>0</v>
      </c>
      <c r="DY73" s="1">
        <v>50</v>
      </c>
      <c r="DZ73" s="1">
        <v>0</v>
      </c>
      <c r="EA73" s="1">
        <v>0</v>
      </c>
      <c r="EB73" s="1">
        <v>0</v>
      </c>
      <c r="EC73" s="1">
        <v>0</v>
      </c>
      <c r="ED73" s="1">
        <v>0</v>
      </c>
      <c r="EE73" s="1">
        <v>0</v>
      </c>
      <c r="EF73" s="1">
        <v>0</v>
      </c>
      <c r="EG73" s="1">
        <v>0</v>
      </c>
      <c r="EH73" s="1">
        <v>28</v>
      </c>
      <c r="EI73" s="1">
        <v>0</v>
      </c>
      <c r="EJ73" s="1">
        <v>0</v>
      </c>
      <c r="EK73" s="1">
        <v>0</v>
      </c>
      <c r="EL73" s="1">
        <v>8</v>
      </c>
      <c r="EM73" s="1">
        <v>4</v>
      </c>
      <c r="EN73" s="1">
        <v>0</v>
      </c>
      <c r="EO73" s="1">
        <v>0</v>
      </c>
      <c r="EP73" s="1">
        <v>4</v>
      </c>
      <c r="EQ73" s="1">
        <v>1122</v>
      </c>
    </row>
    <row r="74" spans="1:147" x14ac:dyDescent="0.35">
      <c r="A74" s="1">
        <v>70</v>
      </c>
      <c r="B74" s="1" t="s">
        <v>203</v>
      </c>
      <c r="C74" s="1">
        <v>3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3</v>
      </c>
      <c r="K74" s="1">
        <v>0</v>
      </c>
      <c r="L74" s="1">
        <v>3</v>
      </c>
      <c r="M74" s="1">
        <v>0</v>
      </c>
      <c r="N74" s="1">
        <v>0</v>
      </c>
      <c r="O74" s="1">
        <v>0</v>
      </c>
      <c r="P74" s="1">
        <v>9</v>
      </c>
      <c r="Q74" s="1">
        <v>0</v>
      </c>
      <c r="R74" s="1">
        <v>0</v>
      </c>
      <c r="S74" s="1">
        <v>0</v>
      </c>
      <c r="T74" s="1">
        <v>6</v>
      </c>
      <c r="U74" s="1">
        <v>0</v>
      </c>
      <c r="V74" s="1">
        <v>16</v>
      </c>
      <c r="W74" s="1">
        <v>0</v>
      </c>
      <c r="X74" s="1">
        <v>197</v>
      </c>
      <c r="Y74" s="1">
        <v>4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7</v>
      </c>
      <c r="AJ74" s="1">
        <v>0</v>
      </c>
      <c r="AK74" s="1">
        <v>160</v>
      </c>
      <c r="AL74" s="1">
        <v>0</v>
      </c>
      <c r="AM74" s="1">
        <v>3</v>
      </c>
      <c r="AN74" s="1">
        <v>0</v>
      </c>
      <c r="AO74" s="1">
        <v>8</v>
      </c>
      <c r="AP74" s="1">
        <v>0</v>
      </c>
      <c r="AQ74" s="1">
        <v>3</v>
      </c>
      <c r="AR74" s="1">
        <v>0</v>
      </c>
      <c r="AS74" s="1">
        <v>21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3</v>
      </c>
      <c r="AZ74" s="1">
        <v>0</v>
      </c>
      <c r="BA74" s="1">
        <v>114</v>
      </c>
      <c r="BB74" s="1">
        <v>30</v>
      </c>
      <c r="BC74" s="1">
        <v>4</v>
      </c>
      <c r="BD74" s="1">
        <v>0</v>
      </c>
      <c r="BE74" s="1">
        <v>30</v>
      </c>
      <c r="BF74" s="1">
        <v>0</v>
      </c>
      <c r="BG74" s="1">
        <v>5</v>
      </c>
      <c r="BH74" s="1">
        <v>0</v>
      </c>
      <c r="BI74" s="1">
        <v>13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24</v>
      </c>
      <c r="BY74" s="1">
        <v>0</v>
      </c>
      <c r="BZ74" s="1">
        <v>0</v>
      </c>
      <c r="CA74" s="1">
        <v>5</v>
      </c>
      <c r="CB74" s="1">
        <v>3</v>
      </c>
      <c r="CC74" s="1">
        <v>0</v>
      </c>
      <c r="CD74" s="1">
        <v>0</v>
      </c>
      <c r="CE74" s="1">
        <v>0</v>
      </c>
      <c r="CF74" s="1">
        <v>7</v>
      </c>
      <c r="CG74" s="1">
        <v>0</v>
      </c>
      <c r="CH74" s="1">
        <v>0</v>
      </c>
      <c r="CI74" s="1">
        <v>33</v>
      </c>
      <c r="CJ74" s="1">
        <v>14</v>
      </c>
      <c r="CK74" s="1">
        <v>246</v>
      </c>
      <c r="CL74" s="1">
        <v>4</v>
      </c>
      <c r="CM74" s="1">
        <v>0</v>
      </c>
      <c r="CN74" s="1">
        <v>0</v>
      </c>
      <c r="CO74" s="1">
        <v>22</v>
      </c>
      <c r="CP74" s="1">
        <v>0</v>
      </c>
      <c r="CQ74" s="1">
        <v>0</v>
      </c>
      <c r="CR74" s="1">
        <v>13</v>
      </c>
      <c r="CS74" s="1">
        <v>0</v>
      </c>
      <c r="CT74" s="1">
        <v>0</v>
      </c>
      <c r="CU74" s="1">
        <v>124</v>
      </c>
      <c r="CV74" s="1">
        <v>0</v>
      </c>
      <c r="CW74" s="1">
        <v>0</v>
      </c>
      <c r="CX74" s="1">
        <v>0</v>
      </c>
      <c r="CY74" s="1">
        <v>0</v>
      </c>
      <c r="CZ74" s="1">
        <v>0</v>
      </c>
      <c r="DA74" s="1">
        <v>0</v>
      </c>
      <c r="DB74" s="1">
        <v>5</v>
      </c>
      <c r="DC74" s="1">
        <v>0</v>
      </c>
      <c r="DD74" s="1">
        <v>0</v>
      </c>
      <c r="DE74" s="1">
        <v>41</v>
      </c>
      <c r="DF74" s="1">
        <v>0</v>
      </c>
      <c r="DG74" s="1">
        <v>0</v>
      </c>
      <c r="DH74" s="1">
        <v>0</v>
      </c>
      <c r="DI74" s="1">
        <v>11</v>
      </c>
      <c r="DJ74" s="1">
        <v>0</v>
      </c>
      <c r="DK74" s="1">
        <v>0</v>
      </c>
      <c r="DL74" s="1">
        <v>0</v>
      </c>
      <c r="DM74" s="1">
        <v>0</v>
      </c>
      <c r="DN74" s="1">
        <v>56</v>
      </c>
      <c r="DO74" s="1">
        <v>33</v>
      </c>
      <c r="DP74" s="1">
        <v>0</v>
      </c>
      <c r="DQ74" s="1">
        <v>0</v>
      </c>
      <c r="DR74" s="1">
        <v>74</v>
      </c>
      <c r="DS74" s="1">
        <v>0</v>
      </c>
      <c r="DT74" s="1">
        <v>5</v>
      </c>
      <c r="DU74" s="1">
        <v>0</v>
      </c>
      <c r="DV74" s="1">
        <v>0</v>
      </c>
      <c r="DW74" s="1">
        <v>47</v>
      </c>
      <c r="DX74" s="1">
        <v>0</v>
      </c>
      <c r="DY74" s="1">
        <v>47</v>
      </c>
      <c r="DZ74" s="1">
        <v>53</v>
      </c>
      <c r="EA74" s="1">
        <v>0</v>
      </c>
      <c r="EB74" s="1">
        <v>0</v>
      </c>
      <c r="EC74" s="1">
        <v>0</v>
      </c>
      <c r="ED74" s="1">
        <v>0</v>
      </c>
      <c r="EE74" s="1">
        <v>0</v>
      </c>
      <c r="EF74" s="1">
        <v>3</v>
      </c>
      <c r="EG74" s="1">
        <v>0</v>
      </c>
      <c r="EH74" s="1">
        <v>23</v>
      </c>
      <c r="EI74" s="1">
        <v>3</v>
      </c>
      <c r="EJ74" s="1">
        <v>34</v>
      </c>
      <c r="EK74" s="1">
        <v>0</v>
      </c>
      <c r="EL74" s="1">
        <v>110</v>
      </c>
      <c r="EM74" s="1">
        <v>0</v>
      </c>
      <c r="EN74" s="1">
        <v>0</v>
      </c>
      <c r="EO74" s="1">
        <v>0</v>
      </c>
      <c r="EP74" s="1">
        <v>7</v>
      </c>
      <c r="EQ74" s="1">
        <v>1864</v>
      </c>
    </row>
    <row r="75" spans="1:147" x14ac:dyDescent="0.35">
      <c r="A75" s="1">
        <v>71</v>
      </c>
      <c r="B75" s="1" t="s">
        <v>204</v>
      </c>
      <c r="C75" s="1">
        <v>0</v>
      </c>
      <c r="D75" s="1">
        <v>0</v>
      </c>
      <c r="E75" s="1">
        <v>0</v>
      </c>
      <c r="F75" s="1">
        <v>0</v>
      </c>
      <c r="G75" s="1">
        <v>6</v>
      </c>
      <c r="H75" s="1">
        <v>0</v>
      </c>
      <c r="I75" s="1">
        <v>0</v>
      </c>
      <c r="J75" s="1">
        <v>4</v>
      </c>
      <c r="K75" s="1">
        <v>0</v>
      </c>
      <c r="L75" s="1">
        <v>5</v>
      </c>
      <c r="M75" s="1">
        <v>0</v>
      </c>
      <c r="N75" s="1">
        <v>0</v>
      </c>
      <c r="O75" s="1">
        <v>3</v>
      </c>
      <c r="P75" s="1">
        <v>3</v>
      </c>
      <c r="Q75" s="1">
        <v>0</v>
      </c>
      <c r="R75" s="1">
        <v>0</v>
      </c>
      <c r="S75" s="1">
        <v>0</v>
      </c>
      <c r="T75" s="1">
        <v>8</v>
      </c>
      <c r="U75" s="1">
        <v>0</v>
      </c>
      <c r="V75" s="1">
        <v>16</v>
      </c>
      <c r="W75" s="1">
        <v>0</v>
      </c>
      <c r="X75" s="1">
        <v>43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4</v>
      </c>
      <c r="AH75" s="1">
        <v>0</v>
      </c>
      <c r="AI75" s="1">
        <v>3</v>
      </c>
      <c r="AJ75" s="1">
        <v>0</v>
      </c>
      <c r="AK75" s="1">
        <v>403</v>
      </c>
      <c r="AL75" s="1">
        <v>0</v>
      </c>
      <c r="AM75" s="1">
        <v>0</v>
      </c>
      <c r="AN75" s="1">
        <v>0</v>
      </c>
      <c r="AO75" s="1">
        <v>6</v>
      </c>
      <c r="AP75" s="1">
        <v>0</v>
      </c>
      <c r="AQ75" s="1">
        <v>5</v>
      </c>
      <c r="AR75" s="1">
        <v>0</v>
      </c>
      <c r="AS75" s="1">
        <v>25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5</v>
      </c>
      <c r="AZ75" s="1">
        <v>0</v>
      </c>
      <c r="BA75" s="1">
        <v>119</v>
      </c>
      <c r="BB75" s="1">
        <v>18</v>
      </c>
      <c r="BC75" s="1">
        <v>0</v>
      </c>
      <c r="BD75" s="1">
        <v>3</v>
      </c>
      <c r="BE75" s="1">
        <v>29</v>
      </c>
      <c r="BF75" s="1">
        <v>0</v>
      </c>
      <c r="BG75" s="1">
        <v>12</v>
      </c>
      <c r="BH75" s="1">
        <v>0</v>
      </c>
      <c r="BI75" s="1">
        <v>3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3</v>
      </c>
      <c r="BP75" s="1">
        <v>3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39</v>
      </c>
      <c r="BY75" s="1">
        <v>0</v>
      </c>
      <c r="BZ75" s="1">
        <v>9</v>
      </c>
      <c r="CA75" s="1">
        <v>3</v>
      </c>
      <c r="CB75" s="1">
        <v>9</v>
      </c>
      <c r="CC75" s="1">
        <v>0</v>
      </c>
      <c r="CD75" s="1">
        <v>0</v>
      </c>
      <c r="CE75" s="1">
        <v>0</v>
      </c>
      <c r="CF75" s="1">
        <v>0</v>
      </c>
      <c r="CG75" s="1">
        <v>4</v>
      </c>
      <c r="CH75" s="1">
        <v>0</v>
      </c>
      <c r="CI75" s="1">
        <v>17</v>
      </c>
      <c r="CJ75" s="1">
        <v>35</v>
      </c>
      <c r="CK75" s="1">
        <v>371</v>
      </c>
      <c r="CL75" s="1">
        <v>5</v>
      </c>
      <c r="CM75" s="1">
        <v>0</v>
      </c>
      <c r="CN75" s="1">
        <v>0</v>
      </c>
      <c r="CO75" s="1">
        <v>20</v>
      </c>
      <c r="CP75" s="1">
        <v>0</v>
      </c>
      <c r="CQ75" s="1">
        <v>0</v>
      </c>
      <c r="CR75" s="1">
        <v>15</v>
      </c>
      <c r="CS75" s="1">
        <v>0</v>
      </c>
      <c r="CT75" s="1">
        <v>0</v>
      </c>
      <c r="CU75" s="1">
        <v>167</v>
      </c>
      <c r="CV75" s="1">
        <v>0</v>
      </c>
      <c r="CW75" s="1">
        <v>0</v>
      </c>
      <c r="CX75" s="1">
        <v>0</v>
      </c>
      <c r="CY75" s="1">
        <v>0</v>
      </c>
      <c r="CZ75" s="1">
        <v>3</v>
      </c>
      <c r="DA75" s="1">
        <v>0</v>
      </c>
      <c r="DB75" s="1">
        <v>0</v>
      </c>
      <c r="DC75" s="1">
        <v>0</v>
      </c>
      <c r="DD75" s="1">
        <v>0</v>
      </c>
      <c r="DE75" s="1">
        <v>42</v>
      </c>
      <c r="DF75" s="1">
        <v>0</v>
      </c>
      <c r="DG75" s="1">
        <v>0</v>
      </c>
      <c r="DH75" s="1">
        <v>0</v>
      </c>
      <c r="DI75" s="1">
        <v>3</v>
      </c>
      <c r="DJ75" s="1">
        <v>0</v>
      </c>
      <c r="DK75" s="1">
        <v>0</v>
      </c>
      <c r="DL75" s="1">
        <v>0</v>
      </c>
      <c r="DM75" s="1">
        <v>0</v>
      </c>
      <c r="DN75" s="1">
        <v>52</v>
      </c>
      <c r="DO75" s="1">
        <v>9</v>
      </c>
      <c r="DP75" s="1">
        <v>0</v>
      </c>
      <c r="DQ75" s="1">
        <v>0</v>
      </c>
      <c r="DR75" s="1">
        <v>38</v>
      </c>
      <c r="DS75" s="1">
        <v>0</v>
      </c>
      <c r="DT75" s="1">
        <v>3</v>
      </c>
      <c r="DU75" s="1">
        <v>3</v>
      </c>
      <c r="DV75" s="1">
        <v>0</v>
      </c>
      <c r="DW75" s="1">
        <v>23</v>
      </c>
      <c r="DX75" s="1">
        <v>0</v>
      </c>
      <c r="DY75" s="1">
        <v>39</v>
      </c>
      <c r="DZ75" s="1">
        <v>0</v>
      </c>
      <c r="EA75" s="1">
        <v>6</v>
      </c>
      <c r="EB75" s="1">
        <v>0</v>
      </c>
      <c r="EC75" s="1">
        <v>0</v>
      </c>
      <c r="ED75" s="1">
        <v>0</v>
      </c>
      <c r="EE75" s="1">
        <v>0</v>
      </c>
      <c r="EF75" s="1">
        <v>0</v>
      </c>
      <c r="EG75" s="1">
        <v>0</v>
      </c>
      <c r="EH75" s="1">
        <v>40</v>
      </c>
      <c r="EI75" s="1">
        <v>0</v>
      </c>
      <c r="EJ75" s="1">
        <v>3</v>
      </c>
      <c r="EK75" s="1">
        <v>0</v>
      </c>
      <c r="EL75" s="1">
        <v>37</v>
      </c>
      <c r="EM75" s="1">
        <v>14</v>
      </c>
      <c r="EN75" s="1">
        <v>0</v>
      </c>
      <c r="EO75" s="1">
        <v>7</v>
      </c>
      <c r="EP75" s="1">
        <v>10</v>
      </c>
      <c r="EQ75" s="1">
        <v>1921</v>
      </c>
    </row>
    <row r="76" spans="1:147" x14ac:dyDescent="0.35">
      <c r="A76" s="1">
        <v>72</v>
      </c>
      <c r="B76" s="1" t="s">
        <v>205</v>
      </c>
      <c r="C76" s="1">
        <v>0</v>
      </c>
      <c r="D76" s="1">
        <v>0</v>
      </c>
      <c r="E76" s="1">
        <v>0</v>
      </c>
      <c r="F76" s="1">
        <v>5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32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6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14</v>
      </c>
      <c r="BB76" s="1">
        <v>0</v>
      </c>
      <c r="BC76" s="1">
        <v>0</v>
      </c>
      <c r="BD76" s="1">
        <v>0</v>
      </c>
      <c r="BE76" s="1">
        <v>4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  <c r="CC76" s="1">
        <v>0</v>
      </c>
      <c r="CD76" s="1">
        <v>0</v>
      </c>
      <c r="CE76" s="1">
        <v>0</v>
      </c>
      <c r="CF76" s="1">
        <v>0</v>
      </c>
      <c r="CG76" s="1">
        <v>0</v>
      </c>
      <c r="CH76" s="1">
        <v>0</v>
      </c>
      <c r="CI76" s="1">
        <v>0</v>
      </c>
      <c r="CJ76" s="1">
        <v>3</v>
      </c>
      <c r="CK76" s="1">
        <v>26</v>
      </c>
      <c r="CL76" s="1">
        <v>0</v>
      </c>
      <c r="CM76" s="1">
        <v>0</v>
      </c>
      <c r="CN76" s="1">
        <v>0</v>
      </c>
      <c r="CO76" s="1">
        <v>0</v>
      </c>
      <c r="CP76" s="1">
        <v>0</v>
      </c>
      <c r="CQ76" s="1">
        <v>0</v>
      </c>
      <c r="CR76" s="1">
        <v>0</v>
      </c>
      <c r="CS76" s="1">
        <v>0</v>
      </c>
      <c r="CT76" s="1">
        <v>0</v>
      </c>
      <c r="CU76" s="1">
        <v>17</v>
      </c>
      <c r="CV76" s="1">
        <v>0</v>
      </c>
      <c r="CW76" s="1">
        <v>0</v>
      </c>
      <c r="CX76" s="1">
        <v>0</v>
      </c>
      <c r="CY76" s="1">
        <v>0</v>
      </c>
      <c r="CZ76" s="1">
        <v>0</v>
      </c>
      <c r="DA76" s="1">
        <v>0</v>
      </c>
      <c r="DB76" s="1">
        <v>0</v>
      </c>
      <c r="DC76" s="1">
        <v>0</v>
      </c>
      <c r="DD76" s="1">
        <v>0</v>
      </c>
      <c r="DE76" s="1">
        <v>8</v>
      </c>
      <c r="DF76" s="1">
        <v>0</v>
      </c>
      <c r="DG76" s="1">
        <v>0</v>
      </c>
      <c r="DH76" s="1">
        <v>0</v>
      </c>
      <c r="DI76" s="1">
        <v>0</v>
      </c>
      <c r="DJ76" s="1">
        <v>0</v>
      </c>
      <c r="DK76" s="1">
        <v>0</v>
      </c>
      <c r="DL76" s="1">
        <v>0</v>
      </c>
      <c r="DM76" s="1">
        <v>0</v>
      </c>
      <c r="DN76" s="1">
        <v>3</v>
      </c>
      <c r="DO76" s="1">
        <v>0</v>
      </c>
      <c r="DP76" s="1">
        <v>0</v>
      </c>
      <c r="DQ76" s="1">
        <v>0</v>
      </c>
      <c r="DR76" s="1">
        <v>0</v>
      </c>
      <c r="DS76" s="1">
        <v>0</v>
      </c>
      <c r="DT76" s="1">
        <v>0</v>
      </c>
      <c r="DU76" s="1">
        <v>0</v>
      </c>
      <c r="DV76" s="1">
        <v>0</v>
      </c>
      <c r="DW76" s="1">
        <v>0</v>
      </c>
      <c r="DX76" s="1">
        <v>0</v>
      </c>
      <c r="DY76" s="1">
        <v>0</v>
      </c>
      <c r="DZ76" s="1">
        <v>0</v>
      </c>
      <c r="EA76" s="1">
        <v>0</v>
      </c>
      <c r="EB76" s="1">
        <v>0</v>
      </c>
      <c r="EC76" s="1">
        <v>0</v>
      </c>
      <c r="ED76" s="1">
        <v>0</v>
      </c>
      <c r="EE76" s="1">
        <v>0</v>
      </c>
      <c r="EF76" s="1">
        <v>0</v>
      </c>
      <c r="EG76" s="1">
        <v>0</v>
      </c>
      <c r="EH76" s="1">
        <v>0</v>
      </c>
      <c r="EI76" s="1">
        <v>0</v>
      </c>
      <c r="EJ76" s="1">
        <v>0</v>
      </c>
      <c r="EK76" s="1">
        <v>0</v>
      </c>
      <c r="EL76" s="1">
        <v>0</v>
      </c>
      <c r="EM76" s="1">
        <v>3</v>
      </c>
      <c r="EN76" s="1">
        <v>0</v>
      </c>
      <c r="EO76" s="1">
        <v>0</v>
      </c>
      <c r="EP76" s="1">
        <v>0</v>
      </c>
      <c r="EQ76" s="1">
        <v>131</v>
      </c>
    </row>
    <row r="77" spans="1:147" x14ac:dyDescent="0.35">
      <c r="A77" s="1">
        <v>73</v>
      </c>
      <c r="B77" s="1" t="s">
        <v>206</v>
      </c>
      <c r="C77" s="1">
        <v>20</v>
      </c>
      <c r="D77" s="1">
        <v>8</v>
      </c>
      <c r="E77" s="1">
        <v>0</v>
      </c>
      <c r="F77" s="1">
        <v>16</v>
      </c>
      <c r="G77" s="1">
        <v>33</v>
      </c>
      <c r="H77" s="1">
        <v>0</v>
      </c>
      <c r="I77" s="1">
        <v>4</v>
      </c>
      <c r="J77" s="1">
        <v>92</v>
      </c>
      <c r="K77" s="1">
        <v>0</v>
      </c>
      <c r="L77" s="1">
        <v>9</v>
      </c>
      <c r="M77" s="1">
        <v>22</v>
      </c>
      <c r="N77" s="1">
        <v>3</v>
      </c>
      <c r="O77" s="1">
        <v>0</v>
      </c>
      <c r="P77" s="1">
        <v>41</v>
      </c>
      <c r="Q77" s="1">
        <v>14</v>
      </c>
      <c r="R77" s="1">
        <v>3</v>
      </c>
      <c r="S77" s="1">
        <v>0</v>
      </c>
      <c r="T77" s="1">
        <v>79</v>
      </c>
      <c r="U77" s="1">
        <v>0</v>
      </c>
      <c r="V77" s="1">
        <v>79</v>
      </c>
      <c r="W77" s="1">
        <v>16</v>
      </c>
      <c r="X77" s="1">
        <v>14590</v>
      </c>
      <c r="Y77" s="1">
        <v>92</v>
      </c>
      <c r="Z77" s="1">
        <v>0</v>
      </c>
      <c r="AA77" s="1">
        <v>0</v>
      </c>
      <c r="AB77" s="1">
        <v>7</v>
      </c>
      <c r="AC77" s="1">
        <v>4</v>
      </c>
      <c r="AD77" s="1">
        <v>0</v>
      </c>
      <c r="AE77" s="1">
        <v>5</v>
      </c>
      <c r="AF77" s="1">
        <v>11</v>
      </c>
      <c r="AG77" s="1">
        <v>10</v>
      </c>
      <c r="AH77" s="1">
        <v>7</v>
      </c>
      <c r="AI77" s="1">
        <v>25</v>
      </c>
      <c r="AJ77" s="1">
        <v>0</v>
      </c>
      <c r="AK77" s="1">
        <v>833</v>
      </c>
      <c r="AL77" s="1">
        <v>0</v>
      </c>
      <c r="AM77" s="1">
        <v>0</v>
      </c>
      <c r="AN77" s="1">
        <v>13</v>
      </c>
      <c r="AO77" s="1">
        <v>39</v>
      </c>
      <c r="AP77" s="1">
        <v>5</v>
      </c>
      <c r="AQ77" s="1">
        <v>46</v>
      </c>
      <c r="AR77" s="1">
        <v>3</v>
      </c>
      <c r="AS77" s="1">
        <v>166</v>
      </c>
      <c r="AT77" s="1">
        <v>5</v>
      </c>
      <c r="AU77" s="1">
        <v>52</v>
      </c>
      <c r="AV77" s="1">
        <v>0</v>
      </c>
      <c r="AW77" s="1">
        <v>0</v>
      </c>
      <c r="AX77" s="1">
        <v>0</v>
      </c>
      <c r="AY77" s="1">
        <v>657</v>
      </c>
      <c r="AZ77" s="1">
        <v>9</v>
      </c>
      <c r="BA77" s="1">
        <v>3492</v>
      </c>
      <c r="BB77" s="1">
        <v>595</v>
      </c>
      <c r="BC77" s="1">
        <v>474</v>
      </c>
      <c r="BD77" s="1">
        <v>15</v>
      </c>
      <c r="BE77" s="1">
        <v>76</v>
      </c>
      <c r="BF77" s="1">
        <v>0</v>
      </c>
      <c r="BG77" s="1">
        <v>278</v>
      </c>
      <c r="BH77" s="1">
        <v>0</v>
      </c>
      <c r="BI77" s="1">
        <v>330</v>
      </c>
      <c r="BJ77" s="1">
        <v>0</v>
      </c>
      <c r="BK77" s="1">
        <v>6</v>
      </c>
      <c r="BL77" s="1">
        <v>3</v>
      </c>
      <c r="BM77" s="1">
        <v>54</v>
      </c>
      <c r="BN77" s="1">
        <v>0</v>
      </c>
      <c r="BO77" s="1">
        <v>27</v>
      </c>
      <c r="BP77" s="1">
        <v>8</v>
      </c>
      <c r="BQ77" s="1">
        <v>3</v>
      </c>
      <c r="BR77" s="1">
        <v>10</v>
      </c>
      <c r="BS77" s="1">
        <v>0</v>
      </c>
      <c r="BT77" s="1">
        <v>3</v>
      </c>
      <c r="BU77" s="1">
        <v>4</v>
      </c>
      <c r="BV77" s="1">
        <v>28</v>
      </c>
      <c r="BW77" s="1">
        <v>0</v>
      </c>
      <c r="BX77" s="1">
        <v>3153</v>
      </c>
      <c r="BY77" s="1">
        <v>7</v>
      </c>
      <c r="BZ77" s="1">
        <v>0</v>
      </c>
      <c r="CA77" s="1">
        <v>49</v>
      </c>
      <c r="CB77" s="1">
        <v>28</v>
      </c>
      <c r="CC77" s="1">
        <v>0</v>
      </c>
      <c r="CD77" s="1">
        <v>4</v>
      </c>
      <c r="CE77" s="1">
        <v>5</v>
      </c>
      <c r="CF77" s="1">
        <v>86</v>
      </c>
      <c r="CG77" s="1">
        <v>6</v>
      </c>
      <c r="CH77" s="1">
        <v>5</v>
      </c>
      <c r="CI77" s="1">
        <v>403</v>
      </c>
      <c r="CJ77" s="1">
        <v>54</v>
      </c>
      <c r="CK77" s="1">
        <v>978</v>
      </c>
      <c r="CL77" s="1">
        <v>32</v>
      </c>
      <c r="CM77" s="1">
        <v>4</v>
      </c>
      <c r="CN77" s="1">
        <v>0</v>
      </c>
      <c r="CO77" s="1">
        <v>26</v>
      </c>
      <c r="CP77" s="1">
        <v>10</v>
      </c>
      <c r="CQ77" s="1">
        <v>4</v>
      </c>
      <c r="CR77" s="1">
        <v>353</v>
      </c>
      <c r="CS77" s="1">
        <v>8</v>
      </c>
      <c r="CT77" s="1">
        <v>11</v>
      </c>
      <c r="CU77" s="1">
        <v>574</v>
      </c>
      <c r="CV77" s="1">
        <v>33</v>
      </c>
      <c r="CW77" s="1">
        <v>5</v>
      </c>
      <c r="CX77" s="1">
        <v>10</v>
      </c>
      <c r="CY77" s="1">
        <v>10</v>
      </c>
      <c r="CZ77" s="1">
        <v>30</v>
      </c>
      <c r="DA77" s="1">
        <v>0</v>
      </c>
      <c r="DB77" s="1">
        <v>7</v>
      </c>
      <c r="DC77" s="1">
        <v>0</v>
      </c>
      <c r="DD77" s="1">
        <v>68</v>
      </c>
      <c r="DE77" s="1">
        <v>148</v>
      </c>
      <c r="DF77" s="1">
        <v>16</v>
      </c>
      <c r="DG77" s="1">
        <v>0</v>
      </c>
      <c r="DH77" s="1">
        <v>5</v>
      </c>
      <c r="DI77" s="1">
        <v>491</v>
      </c>
      <c r="DJ77" s="1">
        <v>4</v>
      </c>
      <c r="DK77" s="1">
        <v>0</v>
      </c>
      <c r="DL77" s="1">
        <v>0</v>
      </c>
      <c r="DM77" s="1">
        <v>0</v>
      </c>
      <c r="DN77" s="1">
        <v>156</v>
      </c>
      <c r="DO77" s="1">
        <v>593</v>
      </c>
      <c r="DP77" s="1">
        <v>0</v>
      </c>
      <c r="DQ77" s="1">
        <v>22</v>
      </c>
      <c r="DR77" s="1">
        <v>1164</v>
      </c>
      <c r="DS77" s="1">
        <v>7</v>
      </c>
      <c r="DT77" s="1">
        <v>10</v>
      </c>
      <c r="DU77" s="1">
        <v>14</v>
      </c>
      <c r="DV77" s="1">
        <v>21</v>
      </c>
      <c r="DW77" s="1">
        <v>385</v>
      </c>
      <c r="DX77" s="1">
        <v>6</v>
      </c>
      <c r="DY77" s="1">
        <v>219</v>
      </c>
      <c r="DZ77" s="1">
        <v>3</v>
      </c>
      <c r="EA77" s="1">
        <v>13</v>
      </c>
      <c r="EB77" s="1">
        <v>0</v>
      </c>
      <c r="EC77" s="1">
        <v>41</v>
      </c>
      <c r="ED77" s="1">
        <v>46</v>
      </c>
      <c r="EE77" s="1">
        <v>10</v>
      </c>
      <c r="EF77" s="1">
        <v>25</v>
      </c>
      <c r="EG77" s="1">
        <v>0</v>
      </c>
      <c r="EH77" s="1">
        <v>206</v>
      </c>
      <c r="EI77" s="1">
        <v>0</v>
      </c>
      <c r="EJ77" s="1">
        <v>0</v>
      </c>
      <c r="EK77" s="1">
        <v>4</v>
      </c>
      <c r="EL77" s="1">
        <v>529</v>
      </c>
      <c r="EM77" s="1">
        <v>27</v>
      </c>
      <c r="EN77" s="1">
        <v>0</v>
      </c>
      <c r="EO77" s="1">
        <v>8</v>
      </c>
      <c r="EP77" s="1">
        <v>43</v>
      </c>
      <c r="EQ77" s="1">
        <v>33672</v>
      </c>
    </row>
    <row r="78" spans="1:147" x14ac:dyDescent="0.35">
      <c r="A78" s="1">
        <v>74</v>
      </c>
      <c r="B78" s="1" t="s">
        <v>207</v>
      </c>
      <c r="C78" s="1">
        <v>89</v>
      </c>
      <c r="D78" s="1">
        <v>103</v>
      </c>
      <c r="E78" s="1">
        <v>7</v>
      </c>
      <c r="F78" s="1">
        <v>22</v>
      </c>
      <c r="G78" s="1">
        <v>17</v>
      </c>
      <c r="H78" s="1">
        <v>6</v>
      </c>
      <c r="I78" s="1">
        <v>12</v>
      </c>
      <c r="J78" s="1">
        <v>107</v>
      </c>
      <c r="K78" s="1">
        <v>0</v>
      </c>
      <c r="L78" s="1">
        <v>15</v>
      </c>
      <c r="M78" s="1">
        <v>14</v>
      </c>
      <c r="N78" s="1">
        <v>25</v>
      </c>
      <c r="O78" s="1">
        <v>9</v>
      </c>
      <c r="P78" s="1">
        <v>95</v>
      </c>
      <c r="Q78" s="1">
        <v>6</v>
      </c>
      <c r="R78" s="1">
        <v>12</v>
      </c>
      <c r="S78" s="1">
        <v>4</v>
      </c>
      <c r="T78" s="1">
        <v>55</v>
      </c>
      <c r="U78" s="1">
        <v>0</v>
      </c>
      <c r="V78" s="1">
        <v>67</v>
      </c>
      <c r="W78" s="1">
        <v>30</v>
      </c>
      <c r="X78" s="1">
        <v>2353</v>
      </c>
      <c r="Y78" s="1">
        <v>101</v>
      </c>
      <c r="Z78" s="1">
        <v>16</v>
      </c>
      <c r="AA78" s="1">
        <v>4</v>
      </c>
      <c r="AB78" s="1">
        <v>46</v>
      </c>
      <c r="AC78" s="1">
        <v>22</v>
      </c>
      <c r="AD78" s="1">
        <v>0</v>
      </c>
      <c r="AE78" s="1">
        <v>13</v>
      </c>
      <c r="AF78" s="1">
        <v>6</v>
      </c>
      <c r="AG78" s="1">
        <v>8</v>
      </c>
      <c r="AH78" s="1">
        <v>3</v>
      </c>
      <c r="AI78" s="1">
        <v>101</v>
      </c>
      <c r="AJ78" s="1">
        <v>8</v>
      </c>
      <c r="AK78" s="1">
        <v>845</v>
      </c>
      <c r="AL78" s="1">
        <v>4</v>
      </c>
      <c r="AM78" s="1">
        <v>6</v>
      </c>
      <c r="AN78" s="1">
        <v>33</v>
      </c>
      <c r="AO78" s="1">
        <v>190</v>
      </c>
      <c r="AP78" s="1">
        <v>0</v>
      </c>
      <c r="AQ78" s="1">
        <v>23</v>
      </c>
      <c r="AR78" s="1">
        <v>19</v>
      </c>
      <c r="AS78" s="1">
        <v>107</v>
      </c>
      <c r="AT78" s="1">
        <v>37</v>
      </c>
      <c r="AU78" s="1">
        <v>188</v>
      </c>
      <c r="AV78" s="1">
        <v>0</v>
      </c>
      <c r="AW78" s="1">
        <v>0</v>
      </c>
      <c r="AX78" s="1">
        <v>0</v>
      </c>
      <c r="AY78" s="1">
        <v>113</v>
      </c>
      <c r="AZ78" s="1">
        <v>3</v>
      </c>
      <c r="BA78" s="1">
        <v>8216</v>
      </c>
      <c r="BB78" s="1">
        <v>289</v>
      </c>
      <c r="BC78" s="1">
        <v>1411</v>
      </c>
      <c r="BD78" s="1">
        <v>901</v>
      </c>
      <c r="BE78" s="1">
        <v>124</v>
      </c>
      <c r="BF78" s="1">
        <v>0</v>
      </c>
      <c r="BG78" s="1">
        <v>1237</v>
      </c>
      <c r="BH78" s="1">
        <v>0</v>
      </c>
      <c r="BI78" s="1">
        <v>100</v>
      </c>
      <c r="BJ78" s="1">
        <v>0</v>
      </c>
      <c r="BK78" s="1">
        <v>52</v>
      </c>
      <c r="BL78" s="1">
        <v>3</v>
      </c>
      <c r="BM78" s="1">
        <v>125</v>
      </c>
      <c r="BN78" s="1">
        <v>11</v>
      </c>
      <c r="BO78" s="1">
        <v>66</v>
      </c>
      <c r="BP78" s="1">
        <v>3</v>
      </c>
      <c r="BQ78" s="1">
        <v>0</v>
      </c>
      <c r="BR78" s="1">
        <v>246</v>
      </c>
      <c r="BS78" s="1">
        <v>15</v>
      </c>
      <c r="BT78" s="1">
        <v>8</v>
      </c>
      <c r="BU78" s="1">
        <v>4</v>
      </c>
      <c r="BV78" s="1">
        <v>6</v>
      </c>
      <c r="BW78" s="1">
        <v>0</v>
      </c>
      <c r="BX78" s="1">
        <v>846</v>
      </c>
      <c r="BY78" s="1">
        <v>3</v>
      </c>
      <c r="BZ78" s="1">
        <v>97</v>
      </c>
      <c r="CA78" s="1">
        <v>92</v>
      </c>
      <c r="CB78" s="1">
        <v>24</v>
      </c>
      <c r="CC78" s="1">
        <v>0</v>
      </c>
      <c r="CD78" s="1">
        <v>0</v>
      </c>
      <c r="CE78" s="1">
        <v>8</v>
      </c>
      <c r="CF78" s="1">
        <v>36</v>
      </c>
      <c r="CG78" s="1">
        <v>0</v>
      </c>
      <c r="CH78" s="1">
        <v>4</v>
      </c>
      <c r="CI78" s="1">
        <v>1157</v>
      </c>
      <c r="CJ78" s="1">
        <v>39</v>
      </c>
      <c r="CK78" s="1">
        <v>1986</v>
      </c>
      <c r="CL78" s="1">
        <v>89</v>
      </c>
      <c r="CM78" s="1">
        <v>0</v>
      </c>
      <c r="CN78" s="1">
        <v>403</v>
      </c>
      <c r="CO78" s="1">
        <v>43</v>
      </c>
      <c r="CP78" s="1">
        <v>18</v>
      </c>
      <c r="CQ78" s="1">
        <v>22</v>
      </c>
      <c r="CR78" s="1">
        <v>666</v>
      </c>
      <c r="CS78" s="1">
        <v>7</v>
      </c>
      <c r="CT78" s="1">
        <v>15</v>
      </c>
      <c r="CU78" s="1">
        <v>923</v>
      </c>
      <c r="CV78" s="1">
        <v>25</v>
      </c>
      <c r="CW78" s="1">
        <v>53</v>
      </c>
      <c r="CX78" s="1">
        <v>18</v>
      </c>
      <c r="CY78" s="1">
        <v>11</v>
      </c>
      <c r="CZ78" s="1">
        <v>28</v>
      </c>
      <c r="DA78" s="1">
        <v>5</v>
      </c>
      <c r="DB78" s="1">
        <v>307</v>
      </c>
      <c r="DC78" s="1">
        <v>4</v>
      </c>
      <c r="DD78" s="1">
        <v>111</v>
      </c>
      <c r="DE78" s="1">
        <v>149</v>
      </c>
      <c r="DF78" s="1">
        <v>17</v>
      </c>
      <c r="DG78" s="1">
        <v>5</v>
      </c>
      <c r="DH78" s="1">
        <v>7</v>
      </c>
      <c r="DI78" s="1">
        <v>270</v>
      </c>
      <c r="DJ78" s="1">
        <v>0</v>
      </c>
      <c r="DK78" s="1">
        <v>3</v>
      </c>
      <c r="DL78" s="1">
        <v>4</v>
      </c>
      <c r="DM78" s="1">
        <v>94</v>
      </c>
      <c r="DN78" s="1">
        <v>175</v>
      </c>
      <c r="DO78" s="1">
        <v>145</v>
      </c>
      <c r="DP78" s="1">
        <v>4</v>
      </c>
      <c r="DQ78" s="1">
        <v>41</v>
      </c>
      <c r="DR78" s="1">
        <v>1230</v>
      </c>
      <c r="DS78" s="1">
        <v>19</v>
      </c>
      <c r="DT78" s="1">
        <v>18</v>
      </c>
      <c r="DU78" s="1">
        <v>3</v>
      </c>
      <c r="DV78" s="1">
        <v>545</v>
      </c>
      <c r="DW78" s="1">
        <v>76</v>
      </c>
      <c r="DX78" s="1">
        <v>5</v>
      </c>
      <c r="DY78" s="1">
        <v>207</v>
      </c>
      <c r="DZ78" s="1">
        <v>15</v>
      </c>
      <c r="EA78" s="1">
        <v>30</v>
      </c>
      <c r="EB78" s="1">
        <v>3</v>
      </c>
      <c r="EC78" s="1">
        <v>104</v>
      </c>
      <c r="ED78" s="1">
        <v>118</v>
      </c>
      <c r="EE78" s="1">
        <v>20</v>
      </c>
      <c r="EF78" s="1">
        <v>8</v>
      </c>
      <c r="EG78" s="1">
        <v>6</v>
      </c>
      <c r="EH78" s="1">
        <v>162</v>
      </c>
      <c r="EI78" s="1">
        <v>0</v>
      </c>
      <c r="EJ78" s="1">
        <v>0</v>
      </c>
      <c r="EK78" s="1">
        <v>17</v>
      </c>
      <c r="EL78" s="1">
        <v>727</v>
      </c>
      <c r="EM78" s="1">
        <v>34</v>
      </c>
      <c r="EN78" s="1">
        <v>21</v>
      </c>
      <c r="EO78" s="1">
        <v>16</v>
      </c>
      <c r="EP78" s="1">
        <v>214</v>
      </c>
      <c r="EQ78" s="1">
        <v>31541</v>
      </c>
    </row>
    <row r="79" spans="1:147" x14ac:dyDescent="0.35">
      <c r="A79" s="1">
        <v>75</v>
      </c>
      <c r="B79" s="1" t="s">
        <v>208</v>
      </c>
      <c r="C79" s="1">
        <v>3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3</v>
      </c>
      <c r="K79" s="1">
        <v>0</v>
      </c>
      <c r="L79" s="1">
        <v>0</v>
      </c>
      <c r="M79" s="1">
        <v>12</v>
      </c>
      <c r="N79" s="1">
        <v>0</v>
      </c>
      <c r="O79" s="1">
        <v>0</v>
      </c>
      <c r="P79" s="1">
        <v>3</v>
      </c>
      <c r="Q79" s="1">
        <v>3</v>
      </c>
      <c r="R79" s="1">
        <v>0</v>
      </c>
      <c r="S79" s="1">
        <v>3</v>
      </c>
      <c r="T79" s="1">
        <v>13</v>
      </c>
      <c r="U79" s="1">
        <v>0</v>
      </c>
      <c r="V79" s="1">
        <v>18</v>
      </c>
      <c r="W79" s="1">
        <v>0</v>
      </c>
      <c r="X79" s="1">
        <v>42</v>
      </c>
      <c r="Y79" s="1">
        <v>0</v>
      </c>
      <c r="Z79" s="1">
        <v>151</v>
      </c>
      <c r="AA79" s="1">
        <v>48</v>
      </c>
      <c r="AB79" s="1">
        <v>0</v>
      </c>
      <c r="AC79" s="1">
        <v>0</v>
      </c>
      <c r="AD79" s="1">
        <v>0</v>
      </c>
      <c r="AE79" s="1">
        <v>0</v>
      </c>
      <c r="AF79" s="1">
        <v>3</v>
      </c>
      <c r="AG79" s="1">
        <v>0</v>
      </c>
      <c r="AH79" s="1">
        <v>0</v>
      </c>
      <c r="AI79" s="1">
        <v>9</v>
      </c>
      <c r="AJ79" s="1">
        <v>0</v>
      </c>
      <c r="AK79" s="1">
        <v>194</v>
      </c>
      <c r="AL79" s="1">
        <v>0</v>
      </c>
      <c r="AM79" s="1">
        <v>0</v>
      </c>
      <c r="AN79" s="1">
        <v>0</v>
      </c>
      <c r="AO79" s="1">
        <v>3</v>
      </c>
      <c r="AP79" s="1">
        <v>0</v>
      </c>
      <c r="AQ79" s="1">
        <v>9</v>
      </c>
      <c r="AR79" s="1">
        <v>0</v>
      </c>
      <c r="AS79" s="1">
        <v>35</v>
      </c>
      <c r="AT79" s="1">
        <v>6</v>
      </c>
      <c r="AU79" s="1">
        <v>0</v>
      </c>
      <c r="AV79" s="1">
        <v>0</v>
      </c>
      <c r="AW79" s="1">
        <v>0</v>
      </c>
      <c r="AX79" s="1">
        <v>0</v>
      </c>
      <c r="AY79" s="1">
        <v>3</v>
      </c>
      <c r="AZ79" s="1">
        <v>0</v>
      </c>
      <c r="BA79" s="1">
        <v>187</v>
      </c>
      <c r="BB79" s="1">
        <v>10</v>
      </c>
      <c r="BC79" s="1">
        <v>9</v>
      </c>
      <c r="BD79" s="1">
        <v>4</v>
      </c>
      <c r="BE79" s="1">
        <v>8</v>
      </c>
      <c r="BF79" s="1">
        <v>0</v>
      </c>
      <c r="BG79" s="1">
        <v>10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24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21</v>
      </c>
      <c r="BX79" s="1">
        <v>28</v>
      </c>
      <c r="BY79" s="1">
        <v>0</v>
      </c>
      <c r="BZ79" s="1">
        <v>0</v>
      </c>
      <c r="CA79" s="1">
        <v>7</v>
      </c>
      <c r="CB79" s="1">
        <v>0</v>
      </c>
      <c r="CC79" s="1">
        <v>0</v>
      </c>
      <c r="CD79" s="1">
        <v>0</v>
      </c>
      <c r="CE79" s="1">
        <v>0</v>
      </c>
      <c r="CF79" s="1">
        <v>11</v>
      </c>
      <c r="CG79" s="1">
        <v>0</v>
      </c>
      <c r="CH79" s="1">
        <v>0</v>
      </c>
      <c r="CI79" s="1">
        <v>47</v>
      </c>
      <c r="CJ79" s="1">
        <v>21</v>
      </c>
      <c r="CK79" s="1">
        <v>239</v>
      </c>
      <c r="CL79" s="1">
        <v>8</v>
      </c>
      <c r="CM79" s="1">
        <v>0</v>
      </c>
      <c r="CN79" s="1">
        <v>0</v>
      </c>
      <c r="CO79" s="1">
        <v>8</v>
      </c>
      <c r="CP79" s="1">
        <v>4</v>
      </c>
      <c r="CQ79" s="1">
        <v>0</v>
      </c>
      <c r="CR79" s="1">
        <v>4</v>
      </c>
      <c r="CS79" s="1">
        <v>0</v>
      </c>
      <c r="CT79" s="1">
        <v>3</v>
      </c>
      <c r="CU79" s="1">
        <v>89</v>
      </c>
      <c r="CV79" s="1">
        <v>4</v>
      </c>
      <c r="CW79" s="1">
        <v>0</v>
      </c>
      <c r="CX79" s="1">
        <v>0</v>
      </c>
      <c r="CY79" s="1">
        <v>0</v>
      </c>
      <c r="CZ79" s="1">
        <v>0</v>
      </c>
      <c r="DA79" s="1">
        <v>4</v>
      </c>
      <c r="DB79" s="1">
        <v>0</v>
      </c>
      <c r="DC79" s="1">
        <v>0</v>
      </c>
      <c r="DD79" s="1">
        <v>4</v>
      </c>
      <c r="DE79" s="1">
        <v>47</v>
      </c>
      <c r="DF79" s="1">
        <v>0</v>
      </c>
      <c r="DG79" s="1">
        <v>0</v>
      </c>
      <c r="DH79" s="1">
        <v>0</v>
      </c>
      <c r="DI79" s="1">
        <v>4</v>
      </c>
      <c r="DJ79" s="1">
        <v>0</v>
      </c>
      <c r="DK79" s="1">
        <v>0</v>
      </c>
      <c r="DL79" s="1">
        <v>0</v>
      </c>
      <c r="DM79" s="1">
        <v>0</v>
      </c>
      <c r="DN79" s="1">
        <v>17</v>
      </c>
      <c r="DO79" s="1">
        <v>15</v>
      </c>
      <c r="DP79" s="1">
        <v>0</v>
      </c>
      <c r="DQ79" s="1">
        <v>0</v>
      </c>
      <c r="DR79" s="1">
        <v>24</v>
      </c>
      <c r="DS79" s="1">
        <v>4</v>
      </c>
      <c r="DT79" s="1">
        <v>6</v>
      </c>
      <c r="DU79" s="1">
        <v>3</v>
      </c>
      <c r="DV79" s="1">
        <v>0</v>
      </c>
      <c r="DW79" s="1">
        <v>12</v>
      </c>
      <c r="DX79" s="1">
        <v>14</v>
      </c>
      <c r="DY79" s="1">
        <v>17</v>
      </c>
      <c r="DZ79" s="1">
        <v>0</v>
      </c>
      <c r="EA79" s="1">
        <v>0</v>
      </c>
      <c r="EB79" s="1">
        <v>0</v>
      </c>
      <c r="EC79" s="1">
        <v>5</v>
      </c>
      <c r="ED79" s="1">
        <v>0</v>
      </c>
      <c r="EE79" s="1">
        <v>11</v>
      </c>
      <c r="EF79" s="1">
        <v>0</v>
      </c>
      <c r="EG79" s="1">
        <v>0</v>
      </c>
      <c r="EH79" s="1">
        <v>29</v>
      </c>
      <c r="EI79" s="1">
        <v>0</v>
      </c>
      <c r="EJ79" s="1">
        <v>0</v>
      </c>
      <c r="EK79" s="1">
        <v>0</v>
      </c>
      <c r="EL79" s="1">
        <v>169</v>
      </c>
      <c r="EM79" s="1">
        <v>8</v>
      </c>
      <c r="EN79" s="1">
        <v>0</v>
      </c>
      <c r="EO79" s="1">
        <v>6</v>
      </c>
      <c r="EP79" s="1">
        <v>17</v>
      </c>
      <c r="EQ79" s="1">
        <v>1958</v>
      </c>
    </row>
    <row r="80" spans="1:147" x14ac:dyDescent="0.35">
      <c r="A80" s="1">
        <v>76</v>
      </c>
      <c r="B80" s="1" t="s">
        <v>209</v>
      </c>
      <c r="C80" s="1">
        <v>113</v>
      </c>
      <c r="D80" s="1">
        <v>28</v>
      </c>
      <c r="E80" s="1">
        <v>3</v>
      </c>
      <c r="F80" s="1">
        <v>21</v>
      </c>
      <c r="G80" s="1">
        <v>10</v>
      </c>
      <c r="H80" s="1">
        <v>3</v>
      </c>
      <c r="I80" s="1">
        <v>19</v>
      </c>
      <c r="J80" s="1">
        <v>631</v>
      </c>
      <c r="K80" s="1">
        <v>5</v>
      </c>
      <c r="L80" s="1">
        <v>18</v>
      </c>
      <c r="M80" s="1">
        <v>7</v>
      </c>
      <c r="N80" s="1">
        <v>12</v>
      </c>
      <c r="O80" s="1">
        <v>18</v>
      </c>
      <c r="P80" s="1">
        <v>113</v>
      </c>
      <c r="Q80" s="1">
        <v>24</v>
      </c>
      <c r="R80" s="1">
        <v>11</v>
      </c>
      <c r="S80" s="1">
        <v>22</v>
      </c>
      <c r="T80" s="1">
        <v>44</v>
      </c>
      <c r="U80" s="1">
        <v>9</v>
      </c>
      <c r="V80" s="1">
        <v>127</v>
      </c>
      <c r="W80" s="1">
        <v>118</v>
      </c>
      <c r="X80" s="1">
        <v>4830</v>
      </c>
      <c r="Y80" s="1">
        <v>250</v>
      </c>
      <c r="Z80" s="1">
        <v>273</v>
      </c>
      <c r="AA80" s="1">
        <v>69</v>
      </c>
      <c r="AB80" s="1">
        <v>178</v>
      </c>
      <c r="AC80" s="1">
        <v>21</v>
      </c>
      <c r="AD80" s="1">
        <v>3</v>
      </c>
      <c r="AE80" s="1">
        <v>10</v>
      </c>
      <c r="AF80" s="1">
        <v>5</v>
      </c>
      <c r="AG80" s="1">
        <v>8</v>
      </c>
      <c r="AH80" s="1">
        <v>3</v>
      </c>
      <c r="AI80" s="1">
        <v>92</v>
      </c>
      <c r="AJ80" s="1">
        <v>5</v>
      </c>
      <c r="AK80" s="1">
        <v>1706</v>
      </c>
      <c r="AL80" s="1">
        <v>102</v>
      </c>
      <c r="AM80" s="1">
        <v>6</v>
      </c>
      <c r="AN80" s="1">
        <v>561</v>
      </c>
      <c r="AO80" s="1">
        <v>445</v>
      </c>
      <c r="AP80" s="1">
        <v>16</v>
      </c>
      <c r="AQ80" s="1">
        <v>48</v>
      </c>
      <c r="AR80" s="1">
        <v>5</v>
      </c>
      <c r="AS80" s="1">
        <v>162</v>
      </c>
      <c r="AT80" s="1">
        <v>89</v>
      </c>
      <c r="AU80" s="1">
        <v>52</v>
      </c>
      <c r="AV80" s="1">
        <v>0</v>
      </c>
      <c r="AW80" s="1">
        <v>0</v>
      </c>
      <c r="AX80" s="1">
        <v>8</v>
      </c>
      <c r="AY80" s="1">
        <v>217</v>
      </c>
      <c r="AZ80" s="1">
        <v>15</v>
      </c>
      <c r="BA80" s="1">
        <v>25354</v>
      </c>
      <c r="BB80" s="1">
        <v>1235</v>
      </c>
      <c r="BC80" s="1">
        <v>389</v>
      </c>
      <c r="BD80" s="1">
        <v>96</v>
      </c>
      <c r="BE80" s="1">
        <v>158</v>
      </c>
      <c r="BF80" s="1">
        <v>4</v>
      </c>
      <c r="BG80" s="1">
        <v>376</v>
      </c>
      <c r="BH80" s="1">
        <v>4</v>
      </c>
      <c r="BI80" s="1">
        <v>208</v>
      </c>
      <c r="BJ80" s="1">
        <v>0</v>
      </c>
      <c r="BK80" s="1">
        <v>10</v>
      </c>
      <c r="BL80" s="1">
        <v>4</v>
      </c>
      <c r="BM80" s="1">
        <v>229</v>
      </c>
      <c r="BN80" s="1">
        <v>13</v>
      </c>
      <c r="BO80" s="1">
        <v>63</v>
      </c>
      <c r="BP80" s="1">
        <v>9</v>
      </c>
      <c r="BQ80" s="1">
        <v>6</v>
      </c>
      <c r="BR80" s="1">
        <v>233</v>
      </c>
      <c r="BS80" s="1">
        <v>69</v>
      </c>
      <c r="BT80" s="1">
        <v>20</v>
      </c>
      <c r="BU80" s="1">
        <v>7</v>
      </c>
      <c r="BV80" s="1">
        <v>7</v>
      </c>
      <c r="BW80" s="1">
        <v>38</v>
      </c>
      <c r="BX80" s="1">
        <v>1570</v>
      </c>
      <c r="BY80" s="1">
        <v>4</v>
      </c>
      <c r="BZ80" s="1">
        <v>177</v>
      </c>
      <c r="CA80" s="1">
        <v>149</v>
      </c>
      <c r="CB80" s="1">
        <v>6</v>
      </c>
      <c r="CC80" s="1">
        <v>4</v>
      </c>
      <c r="CD80" s="1">
        <v>5</v>
      </c>
      <c r="CE80" s="1">
        <v>19</v>
      </c>
      <c r="CF80" s="1">
        <v>1460</v>
      </c>
      <c r="CG80" s="1">
        <v>7</v>
      </c>
      <c r="CH80" s="1">
        <v>4</v>
      </c>
      <c r="CI80" s="1">
        <v>628</v>
      </c>
      <c r="CJ80" s="1">
        <v>66</v>
      </c>
      <c r="CK80" s="1">
        <v>8022</v>
      </c>
      <c r="CL80" s="1">
        <v>225</v>
      </c>
      <c r="CM80" s="1">
        <v>31</v>
      </c>
      <c r="CN80" s="1">
        <v>80</v>
      </c>
      <c r="CO80" s="1">
        <v>83</v>
      </c>
      <c r="CP80" s="1">
        <v>5</v>
      </c>
      <c r="CQ80" s="1">
        <v>23</v>
      </c>
      <c r="CR80" s="1">
        <v>1995</v>
      </c>
      <c r="CS80" s="1">
        <v>55</v>
      </c>
      <c r="CT80" s="1">
        <v>17</v>
      </c>
      <c r="CU80" s="1">
        <v>2324</v>
      </c>
      <c r="CV80" s="1">
        <v>43</v>
      </c>
      <c r="CW80" s="1">
        <v>35</v>
      </c>
      <c r="CX80" s="1">
        <v>26</v>
      </c>
      <c r="CY80" s="1">
        <v>45</v>
      </c>
      <c r="CZ80" s="1">
        <v>59</v>
      </c>
      <c r="DA80" s="1">
        <v>13</v>
      </c>
      <c r="DB80" s="1">
        <v>848</v>
      </c>
      <c r="DC80" s="1">
        <v>18</v>
      </c>
      <c r="DD80" s="1">
        <v>175</v>
      </c>
      <c r="DE80" s="1">
        <v>294</v>
      </c>
      <c r="DF80" s="1">
        <v>34</v>
      </c>
      <c r="DG80" s="1">
        <v>0</v>
      </c>
      <c r="DH80" s="1">
        <v>17</v>
      </c>
      <c r="DI80" s="1">
        <v>646</v>
      </c>
      <c r="DJ80" s="1">
        <v>0</v>
      </c>
      <c r="DK80" s="1">
        <v>7</v>
      </c>
      <c r="DL80" s="1">
        <v>4</v>
      </c>
      <c r="DM80" s="1">
        <v>187</v>
      </c>
      <c r="DN80" s="1">
        <v>678</v>
      </c>
      <c r="DO80" s="1">
        <v>460</v>
      </c>
      <c r="DP80" s="1">
        <v>173</v>
      </c>
      <c r="DQ80" s="1">
        <v>44</v>
      </c>
      <c r="DR80" s="1">
        <v>1061</v>
      </c>
      <c r="DS80" s="1">
        <v>188</v>
      </c>
      <c r="DT80" s="1">
        <v>16</v>
      </c>
      <c r="DU80" s="1">
        <v>9</v>
      </c>
      <c r="DV80" s="1">
        <v>46</v>
      </c>
      <c r="DW80" s="1">
        <v>130</v>
      </c>
      <c r="DX80" s="1">
        <v>27</v>
      </c>
      <c r="DY80" s="1">
        <v>1067</v>
      </c>
      <c r="DZ80" s="1">
        <v>17</v>
      </c>
      <c r="EA80" s="1">
        <v>284</v>
      </c>
      <c r="EB80" s="1">
        <v>10</v>
      </c>
      <c r="EC80" s="1">
        <v>47</v>
      </c>
      <c r="ED80" s="1">
        <v>198</v>
      </c>
      <c r="EE80" s="1">
        <v>32</v>
      </c>
      <c r="EF80" s="1">
        <v>20</v>
      </c>
      <c r="EG80" s="1">
        <v>3</v>
      </c>
      <c r="EH80" s="1">
        <v>326</v>
      </c>
      <c r="EI80" s="1">
        <v>4</v>
      </c>
      <c r="EJ80" s="1">
        <v>10</v>
      </c>
      <c r="EK80" s="1">
        <v>23</v>
      </c>
      <c r="EL80" s="1">
        <v>652</v>
      </c>
      <c r="EM80" s="1">
        <v>39</v>
      </c>
      <c r="EN80" s="1">
        <v>9</v>
      </c>
      <c r="EO80" s="1">
        <v>25</v>
      </c>
      <c r="EP80" s="1">
        <v>184</v>
      </c>
      <c r="EQ80" s="1">
        <v>68827</v>
      </c>
    </row>
    <row r="81" spans="1:147" x14ac:dyDescent="0.35">
      <c r="A81" s="1">
        <v>77</v>
      </c>
      <c r="B81" s="1" t="s">
        <v>210</v>
      </c>
      <c r="C81" s="1">
        <v>20</v>
      </c>
      <c r="D81" s="1">
        <v>5</v>
      </c>
      <c r="E81" s="1">
        <v>5</v>
      </c>
      <c r="F81" s="1">
        <v>44</v>
      </c>
      <c r="G81" s="1">
        <v>23</v>
      </c>
      <c r="H81" s="1">
        <v>0</v>
      </c>
      <c r="I81" s="1">
        <v>0</v>
      </c>
      <c r="J81" s="1">
        <v>13</v>
      </c>
      <c r="K81" s="1">
        <v>3</v>
      </c>
      <c r="L81" s="1">
        <v>36</v>
      </c>
      <c r="M81" s="1">
        <v>0</v>
      </c>
      <c r="N81" s="1">
        <v>3</v>
      </c>
      <c r="O81" s="1">
        <v>0</v>
      </c>
      <c r="P81" s="1">
        <v>129</v>
      </c>
      <c r="Q81" s="1">
        <v>10</v>
      </c>
      <c r="R81" s="1">
        <v>13</v>
      </c>
      <c r="S81" s="1">
        <v>0</v>
      </c>
      <c r="T81" s="1">
        <v>7</v>
      </c>
      <c r="U81" s="1">
        <v>0</v>
      </c>
      <c r="V81" s="1">
        <v>210</v>
      </c>
      <c r="W81" s="1">
        <v>62</v>
      </c>
      <c r="X81" s="1">
        <v>584</v>
      </c>
      <c r="Y81" s="1">
        <v>188</v>
      </c>
      <c r="Z81" s="1">
        <v>0</v>
      </c>
      <c r="AA81" s="1">
        <v>0</v>
      </c>
      <c r="AB81" s="1">
        <v>0</v>
      </c>
      <c r="AC81" s="1">
        <v>9</v>
      </c>
      <c r="AD81" s="1">
        <v>0</v>
      </c>
      <c r="AE81" s="1">
        <v>3</v>
      </c>
      <c r="AF81" s="1">
        <v>17</v>
      </c>
      <c r="AG81" s="1">
        <v>22</v>
      </c>
      <c r="AH81" s="1">
        <v>13</v>
      </c>
      <c r="AI81" s="1">
        <v>12</v>
      </c>
      <c r="AJ81" s="1">
        <v>4</v>
      </c>
      <c r="AK81" s="1">
        <v>1501</v>
      </c>
      <c r="AL81" s="1">
        <v>30</v>
      </c>
      <c r="AM81" s="1">
        <v>10</v>
      </c>
      <c r="AN81" s="1">
        <v>150</v>
      </c>
      <c r="AO81" s="1">
        <v>13</v>
      </c>
      <c r="AP81" s="1">
        <v>9</v>
      </c>
      <c r="AQ81" s="1">
        <v>245</v>
      </c>
      <c r="AR81" s="1">
        <v>0</v>
      </c>
      <c r="AS81" s="1">
        <v>227</v>
      </c>
      <c r="AT81" s="1">
        <v>3</v>
      </c>
      <c r="AU81" s="1">
        <v>36</v>
      </c>
      <c r="AV81" s="1">
        <v>0</v>
      </c>
      <c r="AW81" s="1">
        <v>4</v>
      </c>
      <c r="AX81" s="1">
        <v>0</v>
      </c>
      <c r="AY81" s="1">
        <v>67</v>
      </c>
      <c r="AZ81" s="1">
        <v>3</v>
      </c>
      <c r="BA81" s="1">
        <v>430</v>
      </c>
      <c r="BB81" s="1">
        <v>139</v>
      </c>
      <c r="BC81" s="1">
        <v>74</v>
      </c>
      <c r="BD81" s="1">
        <v>8</v>
      </c>
      <c r="BE81" s="1">
        <v>344</v>
      </c>
      <c r="BF81" s="1">
        <v>14</v>
      </c>
      <c r="BG81" s="1">
        <v>238</v>
      </c>
      <c r="BH81" s="1">
        <v>0</v>
      </c>
      <c r="BI81" s="1">
        <v>200</v>
      </c>
      <c r="BJ81" s="1">
        <v>5</v>
      </c>
      <c r="BK81" s="1">
        <v>0</v>
      </c>
      <c r="BL81" s="1">
        <v>3</v>
      </c>
      <c r="BM81" s="1">
        <v>25</v>
      </c>
      <c r="BN81" s="1">
        <v>0</v>
      </c>
      <c r="BO81" s="1">
        <v>3</v>
      </c>
      <c r="BP81" s="1">
        <v>0</v>
      </c>
      <c r="BQ81" s="1">
        <v>6</v>
      </c>
      <c r="BR81" s="1">
        <v>15</v>
      </c>
      <c r="BS81" s="1">
        <v>0</v>
      </c>
      <c r="BT81" s="1">
        <v>3</v>
      </c>
      <c r="BU81" s="1">
        <v>3</v>
      </c>
      <c r="BV81" s="1">
        <v>3</v>
      </c>
      <c r="BW81" s="1">
        <v>0</v>
      </c>
      <c r="BX81" s="1">
        <v>421</v>
      </c>
      <c r="BY81" s="1">
        <v>3</v>
      </c>
      <c r="BZ81" s="1">
        <v>6</v>
      </c>
      <c r="CA81" s="1">
        <v>15</v>
      </c>
      <c r="CB81" s="1">
        <v>49</v>
      </c>
      <c r="CC81" s="1">
        <v>0</v>
      </c>
      <c r="CD81" s="1">
        <v>10</v>
      </c>
      <c r="CE81" s="1">
        <v>6</v>
      </c>
      <c r="CF81" s="1">
        <v>8</v>
      </c>
      <c r="CG81" s="1">
        <v>0</v>
      </c>
      <c r="CH81" s="1">
        <v>3</v>
      </c>
      <c r="CI81" s="1">
        <v>76</v>
      </c>
      <c r="CJ81" s="1">
        <v>108</v>
      </c>
      <c r="CK81" s="1">
        <v>1922</v>
      </c>
      <c r="CL81" s="1">
        <v>10</v>
      </c>
      <c r="CM81" s="1">
        <v>0</v>
      </c>
      <c r="CN81" s="1">
        <v>11</v>
      </c>
      <c r="CO81" s="1">
        <v>48</v>
      </c>
      <c r="CP81" s="1">
        <v>22</v>
      </c>
      <c r="CQ81" s="1">
        <v>0</v>
      </c>
      <c r="CR81" s="1">
        <v>35</v>
      </c>
      <c r="CS81" s="1">
        <v>7</v>
      </c>
      <c r="CT81" s="1">
        <v>10</v>
      </c>
      <c r="CU81" s="1">
        <v>198</v>
      </c>
      <c r="CV81" s="1">
        <v>26</v>
      </c>
      <c r="CW81" s="1">
        <v>20</v>
      </c>
      <c r="CX81" s="1">
        <v>0</v>
      </c>
      <c r="CY81" s="1">
        <v>14</v>
      </c>
      <c r="CZ81" s="1">
        <v>36</v>
      </c>
      <c r="DA81" s="1">
        <v>0</v>
      </c>
      <c r="DB81" s="1">
        <v>4</v>
      </c>
      <c r="DC81" s="1">
        <v>0</v>
      </c>
      <c r="DD81" s="1">
        <v>22</v>
      </c>
      <c r="DE81" s="1">
        <v>224</v>
      </c>
      <c r="DF81" s="1">
        <v>14</v>
      </c>
      <c r="DG81" s="1">
        <v>0</v>
      </c>
      <c r="DH81" s="1">
        <v>0</v>
      </c>
      <c r="DI81" s="1">
        <v>144</v>
      </c>
      <c r="DJ81" s="1">
        <v>7</v>
      </c>
      <c r="DK81" s="1">
        <v>7</v>
      </c>
      <c r="DL81" s="1">
        <v>0</v>
      </c>
      <c r="DM81" s="1">
        <v>52</v>
      </c>
      <c r="DN81" s="1">
        <v>103</v>
      </c>
      <c r="DO81" s="1">
        <v>118</v>
      </c>
      <c r="DP81" s="1">
        <v>3</v>
      </c>
      <c r="DQ81" s="1">
        <v>108</v>
      </c>
      <c r="DR81" s="1">
        <v>87</v>
      </c>
      <c r="DS81" s="1">
        <v>36</v>
      </c>
      <c r="DT81" s="1">
        <v>44</v>
      </c>
      <c r="DU81" s="1">
        <v>23</v>
      </c>
      <c r="DV81" s="1">
        <v>0</v>
      </c>
      <c r="DW81" s="1">
        <v>80</v>
      </c>
      <c r="DX81" s="1">
        <v>0</v>
      </c>
      <c r="DY81" s="1">
        <v>127</v>
      </c>
      <c r="DZ81" s="1">
        <v>14</v>
      </c>
      <c r="EA81" s="1">
        <v>3</v>
      </c>
      <c r="EB81" s="1">
        <v>0</v>
      </c>
      <c r="EC81" s="1">
        <v>48</v>
      </c>
      <c r="ED81" s="1">
        <v>16</v>
      </c>
      <c r="EE81" s="1">
        <v>0</v>
      </c>
      <c r="EF81" s="1">
        <v>23</v>
      </c>
      <c r="EG81" s="1">
        <v>0</v>
      </c>
      <c r="EH81" s="1">
        <v>534</v>
      </c>
      <c r="EI81" s="1">
        <v>0</v>
      </c>
      <c r="EJ81" s="1">
        <v>0</v>
      </c>
      <c r="EK81" s="1">
        <v>22</v>
      </c>
      <c r="EL81" s="1">
        <v>379</v>
      </c>
      <c r="EM81" s="1">
        <v>46</v>
      </c>
      <c r="EN81" s="1">
        <v>3</v>
      </c>
      <c r="EO81" s="1">
        <v>0</v>
      </c>
      <c r="EP81" s="1">
        <v>19</v>
      </c>
      <c r="EQ81" s="1">
        <v>11157</v>
      </c>
    </row>
    <row r="82" spans="1:147" x14ac:dyDescent="0.35">
      <c r="A82" s="1">
        <v>78</v>
      </c>
      <c r="B82" s="1" t="s">
        <v>211</v>
      </c>
      <c r="C82" s="1">
        <v>0</v>
      </c>
      <c r="D82" s="1">
        <v>0</v>
      </c>
      <c r="E82" s="1">
        <v>0</v>
      </c>
      <c r="F82" s="1">
        <v>14</v>
      </c>
      <c r="G82" s="1">
        <v>25</v>
      </c>
      <c r="H82" s="1">
        <v>0</v>
      </c>
      <c r="I82" s="1">
        <v>0</v>
      </c>
      <c r="J82" s="1">
        <v>3</v>
      </c>
      <c r="K82" s="1">
        <v>0</v>
      </c>
      <c r="L82" s="1">
        <v>14</v>
      </c>
      <c r="M82" s="1">
        <v>0</v>
      </c>
      <c r="N82" s="1">
        <v>0</v>
      </c>
      <c r="O82" s="1">
        <v>0</v>
      </c>
      <c r="P82" s="1">
        <v>23</v>
      </c>
      <c r="Q82" s="1">
        <v>0</v>
      </c>
      <c r="R82" s="1">
        <v>0</v>
      </c>
      <c r="S82" s="1">
        <v>0</v>
      </c>
      <c r="T82" s="1">
        <v>18</v>
      </c>
      <c r="U82" s="1">
        <v>0</v>
      </c>
      <c r="V82" s="1">
        <v>101</v>
      </c>
      <c r="W82" s="1">
        <v>15</v>
      </c>
      <c r="X82" s="1">
        <v>600</v>
      </c>
      <c r="Y82" s="1">
        <v>15</v>
      </c>
      <c r="Z82" s="1">
        <v>0</v>
      </c>
      <c r="AA82" s="1">
        <v>0</v>
      </c>
      <c r="AB82" s="1">
        <v>6</v>
      </c>
      <c r="AC82" s="1">
        <v>5</v>
      </c>
      <c r="AD82" s="1">
        <v>0</v>
      </c>
      <c r="AE82" s="1">
        <v>5</v>
      </c>
      <c r="AF82" s="1">
        <v>9</v>
      </c>
      <c r="AG82" s="1">
        <v>24</v>
      </c>
      <c r="AH82" s="1">
        <v>3</v>
      </c>
      <c r="AI82" s="1">
        <v>0</v>
      </c>
      <c r="AJ82" s="1">
        <v>0</v>
      </c>
      <c r="AK82" s="1">
        <v>2259</v>
      </c>
      <c r="AL82" s="1">
        <v>0</v>
      </c>
      <c r="AM82" s="1">
        <v>6</v>
      </c>
      <c r="AN82" s="1">
        <v>0</v>
      </c>
      <c r="AO82" s="1">
        <v>14</v>
      </c>
      <c r="AP82" s="1">
        <v>9</v>
      </c>
      <c r="AQ82" s="1">
        <v>45</v>
      </c>
      <c r="AR82" s="1">
        <v>0</v>
      </c>
      <c r="AS82" s="1">
        <v>276</v>
      </c>
      <c r="AT82" s="1">
        <v>0</v>
      </c>
      <c r="AU82" s="1">
        <v>12</v>
      </c>
      <c r="AV82" s="1">
        <v>0</v>
      </c>
      <c r="AW82" s="1">
        <v>3</v>
      </c>
      <c r="AX82" s="1">
        <v>0</v>
      </c>
      <c r="AY82" s="1">
        <v>47</v>
      </c>
      <c r="AZ82" s="1">
        <v>12</v>
      </c>
      <c r="BA82" s="1">
        <v>357</v>
      </c>
      <c r="BB82" s="1">
        <v>69</v>
      </c>
      <c r="BC82" s="1">
        <v>74</v>
      </c>
      <c r="BD82" s="1">
        <v>0</v>
      </c>
      <c r="BE82" s="1">
        <v>112</v>
      </c>
      <c r="BF82" s="1">
        <v>11</v>
      </c>
      <c r="BG82" s="1">
        <v>165</v>
      </c>
      <c r="BH82" s="1">
        <v>11</v>
      </c>
      <c r="BI82" s="1">
        <v>101</v>
      </c>
      <c r="BJ82" s="1">
        <v>3</v>
      </c>
      <c r="BK82" s="1">
        <v>0</v>
      </c>
      <c r="BL82" s="1">
        <v>0</v>
      </c>
      <c r="BM82" s="1">
        <v>20</v>
      </c>
      <c r="BN82" s="1">
        <v>0</v>
      </c>
      <c r="BO82" s="1">
        <v>5</v>
      </c>
      <c r="BP82" s="1">
        <v>0</v>
      </c>
      <c r="BQ82" s="1">
        <v>3</v>
      </c>
      <c r="BR82" s="1">
        <v>9</v>
      </c>
      <c r="BS82" s="1">
        <v>0</v>
      </c>
      <c r="BT82" s="1">
        <v>0</v>
      </c>
      <c r="BU82" s="1">
        <v>3</v>
      </c>
      <c r="BV82" s="1">
        <v>0</v>
      </c>
      <c r="BW82" s="1">
        <v>0</v>
      </c>
      <c r="BX82" s="1">
        <v>208</v>
      </c>
      <c r="BY82" s="1">
        <v>0</v>
      </c>
      <c r="BZ82" s="1">
        <v>9</v>
      </c>
      <c r="CA82" s="1">
        <v>11</v>
      </c>
      <c r="CB82" s="1">
        <v>5</v>
      </c>
      <c r="CC82" s="1">
        <v>0</v>
      </c>
      <c r="CD82" s="1">
        <v>0</v>
      </c>
      <c r="CE82" s="1">
        <v>0</v>
      </c>
      <c r="CF82" s="1">
        <v>734</v>
      </c>
      <c r="CG82" s="1">
        <v>8</v>
      </c>
      <c r="CH82" s="1">
        <v>7</v>
      </c>
      <c r="CI82" s="1">
        <v>49</v>
      </c>
      <c r="CJ82" s="1">
        <v>298</v>
      </c>
      <c r="CK82" s="1">
        <v>1127</v>
      </c>
      <c r="CL82" s="1">
        <v>4</v>
      </c>
      <c r="CM82" s="1">
        <v>0</v>
      </c>
      <c r="CN82" s="1">
        <v>3</v>
      </c>
      <c r="CO82" s="1">
        <v>88</v>
      </c>
      <c r="CP82" s="1">
        <v>14</v>
      </c>
      <c r="CQ82" s="1">
        <v>0</v>
      </c>
      <c r="CR82" s="1">
        <v>23</v>
      </c>
      <c r="CS82" s="1">
        <v>8</v>
      </c>
      <c r="CT82" s="1">
        <v>3</v>
      </c>
      <c r="CU82" s="1">
        <v>180</v>
      </c>
      <c r="CV82" s="1">
        <v>31</v>
      </c>
      <c r="CW82" s="1">
        <v>9</v>
      </c>
      <c r="CX82" s="1">
        <v>0</v>
      </c>
      <c r="CY82" s="1">
        <v>15</v>
      </c>
      <c r="CZ82" s="1">
        <v>6</v>
      </c>
      <c r="DA82" s="1">
        <v>0</v>
      </c>
      <c r="DB82" s="1">
        <v>13</v>
      </c>
      <c r="DC82" s="1">
        <v>0</v>
      </c>
      <c r="DD82" s="1">
        <v>0</v>
      </c>
      <c r="DE82" s="1">
        <v>267</v>
      </c>
      <c r="DF82" s="1">
        <v>3</v>
      </c>
      <c r="DG82" s="1">
        <v>0</v>
      </c>
      <c r="DH82" s="1">
        <v>0</v>
      </c>
      <c r="DI82" s="1">
        <v>66</v>
      </c>
      <c r="DJ82" s="1">
        <v>0</v>
      </c>
      <c r="DK82" s="1">
        <v>0</v>
      </c>
      <c r="DL82" s="1">
        <v>0</v>
      </c>
      <c r="DM82" s="1">
        <v>0</v>
      </c>
      <c r="DN82" s="1">
        <v>145</v>
      </c>
      <c r="DO82" s="1">
        <v>45</v>
      </c>
      <c r="DP82" s="1">
        <v>0</v>
      </c>
      <c r="DQ82" s="1">
        <v>16</v>
      </c>
      <c r="DR82" s="1">
        <v>103</v>
      </c>
      <c r="DS82" s="1">
        <v>0</v>
      </c>
      <c r="DT82" s="1">
        <v>17</v>
      </c>
      <c r="DU82" s="1">
        <v>19</v>
      </c>
      <c r="DV82" s="1">
        <v>6</v>
      </c>
      <c r="DW82" s="1">
        <v>22</v>
      </c>
      <c r="DX82" s="1">
        <v>0</v>
      </c>
      <c r="DY82" s="1">
        <v>126</v>
      </c>
      <c r="DZ82" s="1">
        <v>0</v>
      </c>
      <c r="EA82" s="1">
        <v>7</v>
      </c>
      <c r="EB82" s="1">
        <v>0</v>
      </c>
      <c r="EC82" s="1">
        <v>3</v>
      </c>
      <c r="ED82" s="1">
        <v>10</v>
      </c>
      <c r="EE82" s="1">
        <v>3</v>
      </c>
      <c r="EF82" s="1">
        <v>18</v>
      </c>
      <c r="EG82" s="1">
        <v>3</v>
      </c>
      <c r="EH82" s="1">
        <v>220</v>
      </c>
      <c r="EI82" s="1">
        <v>0</v>
      </c>
      <c r="EJ82" s="1">
        <v>0</v>
      </c>
      <c r="EK82" s="1">
        <v>8</v>
      </c>
      <c r="EL82" s="1">
        <v>60</v>
      </c>
      <c r="EM82" s="1">
        <v>55</v>
      </c>
      <c r="EN82" s="1">
        <v>0</v>
      </c>
      <c r="EO82" s="1">
        <v>0</v>
      </c>
      <c r="EP82" s="1">
        <v>30</v>
      </c>
      <c r="EQ82" s="1">
        <v>9261</v>
      </c>
    </row>
    <row r="83" spans="1:147" x14ac:dyDescent="0.35">
      <c r="A83" s="1">
        <v>79</v>
      </c>
      <c r="B83" s="1" t="s">
        <v>212</v>
      </c>
      <c r="C83" s="1">
        <v>0</v>
      </c>
      <c r="D83" s="1">
        <v>0</v>
      </c>
      <c r="E83" s="1">
        <v>0</v>
      </c>
      <c r="F83" s="1">
        <v>6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6</v>
      </c>
      <c r="W83" s="1">
        <v>0</v>
      </c>
      <c r="X83" s="1">
        <v>0</v>
      </c>
      <c r="Y83" s="1">
        <v>3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37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32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8</v>
      </c>
      <c r="BY83" s="1">
        <v>0</v>
      </c>
      <c r="BZ83" s="1">
        <v>0</v>
      </c>
      <c r="CA83" s="1">
        <v>0</v>
      </c>
      <c r="CB83" s="1">
        <v>0</v>
      </c>
      <c r="CC83" s="1">
        <v>0</v>
      </c>
      <c r="CD83" s="1">
        <v>0</v>
      </c>
      <c r="CE83" s="1">
        <v>0</v>
      </c>
      <c r="CF83" s="1">
        <v>3</v>
      </c>
      <c r="CG83" s="1">
        <v>0</v>
      </c>
      <c r="CH83" s="1">
        <v>0</v>
      </c>
      <c r="CI83" s="1">
        <v>13</v>
      </c>
      <c r="CJ83" s="1">
        <v>0</v>
      </c>
      <c r="CK83" s="1">
        <v>31</v>
      </c>
      <c r="CL83" s="1">
        <v>0</v>
      </c>
      <c r="CM83" s="1">
        <v>0</v>
      </c>
      <c r="CN83" s="1">
        <v>0</v>
      </c>
      <c r="CO83" s="1">
        <v>0</v>
      </c>
      <c r="CP83" s="1">
        <v>0</v>
      </c>
      <c r="CQ83" s="1">
        <v>0</v>
      </c>
      <c r="CR83" s="1">
        <v>0</v>
      </c>
      <c r="CS83" s="1">
        <v>0</v>
      </c>
      <c r="CT83" s="1">
        <v>0</v>
      </c>
      <c r="CU83" s="1">
        <v>16</v>
      </c>
      <c r="CV83" s="1">
        <v>0</v>
      </c>
      <c r="CW83" s="1">
        <v>0</v>
      </c>
      <c r="CX83" s="1">
        <v>0</v>
      </c>
      <c r="CY83" s="1">
        <v>0</v>
      </c>
      <c r="CZ83" s="1">
        <v>0</v>
      </c>
      <c r="DA83" s="1">
        <v>0</v>
      </c>
      <c r="DB83" s="1">
        <v>0</v>
      </c>
      <c r="DC83" s="1">
        <v>0</v>
      </c>
      <c r="DD83" s="1">
        <v>0</v>
      </c>
      <c r="DE83" s="1">
        <v>8</v>
      </c>
      <c r="DF83" s="1">
        <v>0</v>
      </c>
      <c r="DG83" s="1">
        <v>0</v>
      </c>
      <c r="DH83" s="1">
        <v>0</v>
      </c>
      <c r="DI83" s="1">
        <v>0</v>
      </c>
      <c r="DJ83" s="1">
        <v>0</v>
      </c>
      <c r="DK83" s="1">
        <v>0</v>
      </c>
      <c r="DL83" s="1">
        <v>0</v>
      </c>
      <c r="DM83" s="1">
        <v>0</v>
      </c>
      <c r="DN83" s="1">
        <v>0</v>
      </c>
      <c r="DO83" s="1">
        <v>0</v>
      </c>
      <c r="DP83" s="1">
        <v>0</v>
      </c>
      <c r="DQ83" s="1">
        <v>0</v>
      </c>
      <c r="DR83" s="1">
        <v>3</v>
      </c>
      <c r="DS83" s="1">
        <v>0</v>
      </c>
      <c r="DT83" s="1">
        <v>0</v>
      </c>
      <c r="DU83" s="1">
        <v>0</v>
      </c>
      <c r="DV83" s="1">
        <v>0</v>
      </c>
      <c r="DW83" s="1">
        <v>0</v>
      </c>
      <c r="DX83" s="1">
        <v>0</v>
      </c>
      <c r="DY83" s="1">
        <v>9</v>
      </c>
      <c r="DZ83" s="1">
        <v>0</v>
      </c>
      <c r="EA83" s="1">
        <v>0</v>
      </c>
      <c r="EB83" s="1">
        <v>0</v>
      </c>
      <c r="EC83" s="1">
        <v>0</v>
      </c>
      <c r="ED83" s="1">
        <v>0</v>
      </c>
      <c r="EE83" s="1">
        <v>0</v>
      </c>
      <c r="EF83" s="1">
        <v>0</v>
      </c>
      <c r="EG83" s="1">
        <v>0</v>
      </c>
      <c r="EH83" s="1">
        <v>11</v>
      </c>
      <c r="EI83" s="1">
        <v>0</v>
      </c>
      <c r="EJ83" s="1">
        <v>0</v>
      </c>
      <c r="EK83" s="1">
        <v>0</v>
      </c>
      <c r="EL83" s="1">
        <v>0</v>
      </c>
      <c r="EM83" s="1">
        <v>0</v>
      </c>
      <c r="EN83" s="1">
        <v>0</v>
      </c>
      <c r="EO83" s="1">
        <v>0</v>
      </c>
      <c r="EP83" s="1">
        <v>0</v>
      </c>
      <c r="EQ83" s="1">
        <v>219</v>
      </c>
    </row>
    <row r="84" spans="1:147" x14ac:dyDescent="0.35">
      <c r="B84" s="1" t="s">
        <v>213</v>
      </c>
      <c r="C84" s="1">
        <v>12240</v>
      </c>
      <c r="D84" s="1">
        <v>569</v>
      </c>
      <c r="E84" s="1">
        <v>85</v>
      </c>
      <c r="F84" s="1">
        <v>1201</v>
      </c>
      <c r="G84" s="1">
        <v>886</v>
      </c>
      <c r="H84" s="1">
        <v>54</v>
      </c>
      <c r="I84" s="1">
        <v>184</v>
      </c>
      <c r="J84" s="1">
        <v>3404</v>
      </c>
      <c r="K84" s="1">
        <v>119</v>
      </c>
      <c r="L84" s="1">
        <v>537</v>
      </c>
      <c r="M84" s="1">
        <v>491</v>
      </c>
      <c r="N84" s="1">
        <v>397</v>
      </c>
      <c r="O84" s="1">
        <v>161</v>
      </c>
      <c r="P84" s="1">
        <v>3762</v>
      </c>
      <c r="Q84" s="1">
        <v>333</v>
      </c>
      <c r="R84" s="1">
        <v>218</v>
      </c>
      <c r="S84" s="1">
        <v>138</v>
      </c>
      <c r="T84" s="1">
        <v>4496</v>
      </c>
      <c r="U84" s="1">
        <v>62</v>
      </c>
      <c r="V84" s="1">
        <v>4299</v>
      </c>
      <c r="W84" s="1">
        <v>2426</v>
      </c>
      <c r="X84" s="1">
        <v>107266</v>
      </c>
      <c r="Y84" s="1">
        <v>7563</v>
      </c>
      <c r="Z84" s="1">
        <v>782</v>
      </c>
      <c r="AA84" s="1">
        <v>271</v>
      </c>
      <c r="AB84" s="1">
        <v>1719</v>
      </c>
      <c r="AC84" s="1">
        <v>488</v>
      </c>
      <c r="AD84" s="1">
        <v>51</v>
      </c>
      <c r="AE84" s="1">
        <v>321</v>
      </c>
      <c r="AF84" s="1">
        <v>229</v>
      </c>
      <c r="AG84" s="1">
        <v>695</v>
      </c>
      <c r="AH84" s="1">
        <v>178</v>
      </c>
      <c r="AI84" s="1">
        <v>1921</v>
      </c>
      <c r="AJ84" s="1">
        <v>183</v>
      </c>
      <c r="AK84" s="1">
        <v>52282</v>
      </c>
      <c r="AL84" s="1">
        <v>683</v>
      </c>
      <c r="AM84" s="1">
        <v>206</v>
      </c>
      <c r="AN84" s="1">
        <v>2240</v>
      </c>
      <c r="AO84" s="1">
        <v>3221</v>
      </c>
      <c r="AP84" s="1">
        <v>386</v>
      </c>
      <c r="AQ84" s="1">
        <v>3355</v>
      </c>
      <c r="AR84" s="1">
        <v>128</v>
      </c>
      <c r="AS84" s="1">
        <v>7305</v>
      </c>
      <c r="AT84" s="1">
        <v>419</v>
      </c>
      <c r="AU84" s="1">
        <v>2029</v>
      </c>
      <c r="AV84" s="1">
        <v>54</v>
      </c>
      <c r="AW84" s="1">
        <v>60</v>
      </c>
      <c r="AX84" s="1">
        <v>52</v>
      </c>
      <c r="AY84" s="1">
        <v>5969</v>
      </c>
      <c r="AZ84" s="1">
        <v>352</v>
      </c>
      <c r="BA84" s="1">
        <v>129413</v>
      </c>
      <c r="BB84" s="1">
        <v>13155</v>
      </c>
      <c r="BC84" s="1">
        <v>10215</v>
      </c>
      <c r="BD84" s="1">
        <v>10397</v>
      </c>
      <c r="BE84" s="1">
        <v>7054</v>
      </c>
      <c r="BF84" s="1">
        <v>860</v>
      </c>
      <c r="BG84" s="1">
        <v>14435</v>
      </c>
      <c r="BH84" s="1">
        <v>71</v>
      </c>
      <c r="BI84" s="1">
        <v>7231</v>
      </c>
      <c r="BJ84" s="1">
        <v>53</v>
      </c>
      <c r="BK84" s="1">
        <v>529</v>
      </c>
      <c r="BL84" s="1">
        <v>172</v>
      </c>
      <c r="BM84" s="1">
        <v>1962</v>
      </c>
      <c r="BN84" s="1">
        <v>117</v>
      </c>
      <c r="BO84" s="1">
        <v>675</v>
      </c>
      <c r="BP84" s="1">
        <v>272</v>
      </c>
      <c r="BQ84" s="1">
        <v>106</v>
      </c>
      <c r="BR84" s="1">
        <v>2254</v>
      </c>
      <c r="BS84" s="1">
        <v>190</v>
      </c>
      <c r="BT84" s="1">
        <v>148</v>
      </c>
      <c r="BU84" s="1">
        <v>182</v>
      </c>
      <c r="BV84" s="1">
        <v>212</v>
      </c>
      <c r="BW84" s="1">
        <v>160</v>
      </c>
      <c r="BX84" s="1">
        <v>36348</v>
      </c>
      <c r="BY84" s="1">
        <v>91</v>
      </c>
      <c r="BZ84" s="1">
        <v>2075</v>
      </c>
      <c r="CA84" s="1">
        <v>2114</v>
      </c>
      <c r="CB84" s="1">
        <v>1024</v>
      </c>
      <c r="CC84" s="1">
        <v>56</v>
      </c>
      <c r="CD84" s="1">
        <v>358</v>
      </c>
      <c r="CE84" s="1">
        <v>187</v>
      </c>
      <c r="CF84" s="1">
        <v>8812</v>
      </c>
      <c r="CG84" s="1">
        <v>82</v>
      </c>
      <c r="CH84" s="1">
        <v>72</v>
      </c>
      <c r="CI84" s="1">
        <v>15344</v>
      </c>
      <c r="CJ84" s="1">
        <v>4101</v>
      </c>
      <c r="CK84" s="1">
        <v>69784</v>
      </c>
      <c r="CL84" s="1">
        <v>1305</v>
      </c>
      <c r="CM84" s="1">
        <v>124</v>
      </c>
      <c r="CN84" s="1">
        <v>1232</v>
      </c>
      <c r="CO84" s="1">
        <v>1992</v>
      </c>
      <c r="CP84" s="1">
        <v>442</v>
      </c>
      <c r="CQ84" s="1">
        <v>238</v>
      </c>
      <c r="CR84" s="1">
        <v>15377</v>
      </c>
      <c r="CS84" s="1">
        <v>433</v>
      </c>
      <c r="CT84" s="1">
        <v>566</v>
      </c>
      <c r="CU84" s="1">
        <v>23261</v>
      </c>
      <c r="CV84" s="1">
        <v>1231</v>
      </c>
      <c r="CW84" s="1">
        <v>563</v>
      </c>
      <c r="CX84" s="1">
        <v>258</v>
      </c>
      <c r="CY84" s="1">
        <v>665</v>
      </c>
      <c r="CZ84" s="1">
        <v>1478</v>
      </c>
      <c r="DA84" s="1">
        <v>66</v>
      </c>
      <c r="DB84" s="1">
        <v>5574</v>
      </c>
      <c r="DC84" s="1">
        <v>88</v>
      </c>
      <c r="DD84" s="1">
        <v>2484</v>
      </c>
      <c r="DE84" s="1">
        <v>8718</v>
      </c>
      <c r="DF84" s="1">
        <v>667</v>
      </c>
      <c r="DG84" s="1">
        <v>54</v>
      </c>
      <c r="DH84" s="1">
        <v>114</v>
      </c>
      <c r="DI84" s="1">
        <v>8114</v>
      </c>
      <c r="DJ84" s="1">
        <v>151</v>
      </c>
      <c r="DK84" s="1">
        <v>128</v>
      </c>
      <c r="DL84" s="1">
        <v>161</v>
      </c>
      <c r="DM84" s="1">
        <v>1064</v>
      </c>
      <c r="DN84" s="1">
        <v>7689</v>
      </c>
      <c r="DO84" s="1">
        <v>8619</v>
      </c>
      <c r="DP84" s="1">
        <v>646</v>
      </c>
      <c r="DQ84" s="1">
        <v>1412</v>
      </c>
      <c r="DR84" s="1">
        <v>23602</v>
      </c>
      <c r="DS84" s="1">
        <v>921</v>
      </c>
      <c r="DT84" s="1">
        <v>956</v>
      </c>
      <c r="DU84" s="1">
        <v>518</v>
      </c>
      <c r="DV84" s="1">
        <v>4372</v>
      </c>
      <c r="DW84" s="1">
        <v>5184</v>
      </c>
      <c r="DX84" s="1">
        <v>265</v>
      </c>
      <c r="DY84" s="1">
        <v>10455</v>
      </c>
      <c r="DZ84" s="1">
        <v>313</v>
      </c>
      <c r="EA84" s="1">
        <v>1120</v>
      </c>
      <c r="EB84" s="1">
        <v>69</v>
      </c>
      <c r="EC84" s="1">
        <v>2782</v>
      </c>
      <c r="ED84" s="1">
        <v>1672</v>
      </c>
      <c r="EE84" s="1">
        <v>316</v>
      </c>
      <c r="EF84" s="1">
        <v>724</v>
      </c>
      <c r="EG84" s="1">
        <v>120</v>
      </c>
      <c r="EH84" s="1">
        <v>9839</v>
      </c>
      <c r="EI84" s="1">
        <v>129</v>
      </c>
      <c r="EJ84" s="1">
        <v>159</v>
      </c>
      <c r="EK84" s="1">
        <v>648</v>
      </c>
      <c r="EL84" s="1">
        <v>22245</v>
      </c>
      <c r="EM84" s="1">
        <v>1539</v>
      </c>
      <c r="EN84" s="1">
        <v>132</v>
      </c>
      <c r="EO84" s="1">
        <v>286</v>
      </c>
      <c r="EP84" s="1">
        <v>2005</v>
      </c>
      <c r="EQ84" s="1">
        <v>809379</v>
      </c>
    </row>
  </sheetData>
  <sheetProtection sheet="1" objects="1" scenarios="1"/>
  <sortState xmlns:xlrd2="http://schemas.microsoft.com/office/spreadsheetml/2017/richdata2" columnSort="1" ref="C1:EP101">
    <sortCondition ref="C4:EP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152"/>
  <sheetViews>
    <sheetView showGridLines="0" showRowColHeaders="0" tabSelected="1" workbookViewId="0">
      <pane xSplit="12" ySplit="6" topLeftCell="M7" activePane="bottomRight" state="frozen"/>
      <selection pane="topRight" activeCell="M1" sqref="M1"/>
      <selection pane="bottomLeft" activeCell="A7" sqref="A7"/>
      <selection pane="bottomRight" activeCell="P5" sqref="P5"/>
    </sheetView>
  </sheetViews>
  <sheetFormatPr defaultRowHeight="14.25" x14ac:dyDescent="0.45"/>
  <cols>
    <col min="1" max="1" width="3.73046875" style="3" customWidth="1"/>
    <col min="2" max="2" width="2.06640625" style="3" bestFit="1" customWidth="1"/>
    <col min="3" max="3" width="11" style="3" customWidth="1"/>
    <col min="4" max="7" width="8" style="3" customWidth="1"/>
    <col min="8" max="10" width="8" style="5" customWidth="1"/>
    <col min="11" max="11" width="9.06640625" style="5"/>
    <col min="12" max="16384" width="9.06640625" style="3"/>
  </cols>
  <sheetData>
    <row r="1" spans="2:17" ht="25.9" customHeight="1" x14ac:dyDescent="0.45">
      <c r="C1" s="12" t="s">
        <v>233</v>
      </c>
      <c r="D1" s="12"/>
      <c r="E1" s="12"/>
      <c r="F1" s="12"/>
      <c r="G1" s="12"/>
      <c r="H1" s="12"/>
      <c r="I1" s="12"/>
      <c r="J1" s="12"/>
      <c r="K1" s="12"/>
      <c r="L1" s="12"/>
      <c r="Q1" s="4" t="s">
        <v>226</v>
      </c>
    </row>
    <row r="2" spans="2:17" ht="9.4" customHeight="1" x14ac:dyDescent="0.45">
      <c r="Q2" s="4" t="s">
        <v>227</v>
      </c>
    </row>
    <row r="3" spans="2:17" x14ac:dyDescent="0.45">
      <c r="C3" s="3" t="s">
        <v>234</v>
      </c>
      <c r="F3" s="6">
        <v>45</v>
      </c>
    </row>
    <row r="5" spans="2:17" x14ac:dyDescent="0.45">
      <c r="C5" s="3" t="s">
        <v>235</v>
      </c>
      <c r="F5" s="6">
        <v>1</v>
      </c>
    </row>
    <row r="7" spans="2:17" x14ac:dyDescent="0.45">
      <c r="B7" s="4"/>
      <c r="C7" s="4"/>
      <c r="D7" s="7" t="s">
        <v>225</v>
      </c>
      <c r="E7" s="7" t="s">
        <v>226</v>
      </c>
      <c r="F7" s="7" t="s">
        <v>228</v>
      </c>
      <c r="G7" s="7" t="s">
        <v>229</v>
      </c>
      <c r="H7" s="7" t="s">
        <v>230</v>
      </c>
      <c r="I7" s="7" t="s">
        <v>231</v>
      </c>
      <c r="J7" s="7" t="s">
        <v>232</v>
      </c>
    </row>
    <row r="8" spans="2:17" x14ac:dyDescent="0.45">
      <c r="B8" s="8">
        <v>1</v>
      </c>
      <c r="C8" s="9" t="s">
        <v>94</v>
      </c>
      <c r="D8" s="10">
        <f>E8/E$152*100</f>
        <v>0.6011345356024046</v>
      </c>
      <c r="E8" s="11">
        <f>VLOOKUP($F$3,Data!$A$5:$EQ$83,2+$B8)</f>
        <v>142</v>
      </c>
      <c r="F8" s="9">
        <f t="shared" ref="F8:F39" si="0">IF($F$5=1,E8,D8)</f>
        <v>142</v>
      </c>
      <c r="G8" s="10">
        <f>F8+0.0001*B8</f>
        <v>142.0001</v>
      </c>
      <c r="H8" s="9">
        <f>RANK(G8,G$8:G$151)</f>
        <v>25</v>
      </c>
      <c r="I8" s="9" t="str">
        <f>VLOOKUP(MATCH(B8,H$8:H$151,0),$B$8:$H$151,2)</f>
        <v>India</v>
      </c>
      <c r="J8" s="9">
        <f>VLOOKUP(MATCH(B8,H$8:H$151,0),$B$8:$H$151,5)</f>
        <v>5913</v>
      </c>
    </row>
    <row r="9" spans="2:17" x14ac:dyDescent="0.45">
      <c r="B9" s="8">
        <v>2</v>
      </c>
      <c r="C9" s="9" t="s">
        <v>32</v>
      </c>
      <c r="D9" s="10">
        <f t="shared" ref="D9:D72" si="1">E9/E$152*100</f>
        <v>0.12700025400050802</v>
      </c>
      <c r="E9" s="11">
        <f>VLOOKUP($F$3,Data!$A$5:$EQ$83,2+$B9)</f>
        <v>30</v>
      </c>
      <c r="F9" s="9">
        <f t="shared" si="0"/>
        <v>30</v>
      </c>
      <c r="G9" s="10">
        <f t="shared" ref="G9:G72" si="2">F9+0.0001*B9</f>
        <v>30.0002</v>
      </c>
      <c r="H9" s="9">
        <f t="shared" ref="H9:H72" si="3">RANK(G9,G$8:G$151)</f>
        <v>60</v>
      </c>
      <c r="I9" s="9" t="str">
        <f t="shared" ref="I9:I72" si="4">VLOOKUP(MATCH(B9,H$8:H$151,0),$B$8:$H$151,2)</f>
        <v>New Zealand</v>
      </c>
      <c r="J9" s="9">
        <f t="shared" ref="J9:J72" si="5">VLOOKUP(MATCH(B9,H$8:H$151,0),$B$8:$H$151,5)</f>
        <v>3181</v>
      </c>
    </row>
    <row r="10" spans="2:17" x14ac:dyDescent="0.45">
      <c r="B10" s="8">
        <v>3</v>
      </c>
      <c r="C10" s="9" t="s">
        <v>53</v>
      </c>
      <c r="D10" s="10">
        <f t="shared" si="1"/>
        <v>3.3866734400135462E-2</v>
      </c>
      <c r="E10" s="11">
        <f>VLOOKUP($F$3,Data!$A$5:$EQ$83,2+$B10)</f>
        <v>8</v>
      </c>
      <c r="F10" s="9">
        <f t="shared" si="0"/>
        <v>8</v>
      </c>
      <c r="G10" s="10">
        <f t="shared" si="2"/>
        <v>8.0002999999999993</v>
      </c>
      <c r="H10" s="9">
        <f t="shared" si="3"/>
        <v>97</v>
      </c>
      <c r="I10" s="9" t="str">
        <f t="shared" si="4"/>
        <v>Philippines</v>
      </c>
      <c r="J10" s="9">
        <f t="shared" si="5"/>
        <v>1588</v>
      </c>
    </row>
    <row r="11" spans="2:17" x14ac:dyDescent="0.45">
      <c r="B11" s="8">
        <v>4</v>
      </c>
      <c r="C11" s="9" t="s">
        <v>99</v>
      </c>
      <c r="D11" s="10">
        <f t="shared" si="1"/>
        <v>7.6200152400304796E-2</v>
      </c>
      <c r="E11" s="11">
        <f>VLOOKUP($F$3,Data!$A$5:$EQ$83,2+$B11)</f>
        <v>18</v>
      </c>
      <c r="F11" s="9">
        <f t="shared" si="0"/>
        <v>18</v>
      </c>
      <c r="G11" s="10">
        <f t="shared" si="2"/>
        <v>18.000399999999999</v>
      </c>
      <c r="H11" s="9">
        <f t="shared" si="3"/>
        <v>75</v>
      </c>
      <c r="I11" s="9" t="str">
        <f t="shared" si="4"/>
        <v>England</v>
      </c>
      <c r="J11" s="9">
        <f t="shared" si="5"/>
        <v>828</v>
      </c>
    </row>
    <row r="12" spans="2:17" x14ac:dyDescent="0.45">
      <c r="B12" s="8">
        <v>5</v>
      </c>
      <c r="C12" s="9" t="s">
        <v>18</v>
      </c>
      <c r="D12" s="10">
        <f t="shared" si="1"/>
        <v>5.5033443400220136E-2</v>
      </c>
      <c r="E12" s="11">
        <f>VLOOKUP($F$3,Data!$A$5:$EQ$83,2+$B12)</f>
        <v>13</v>
      </c>
      <c r="F12" s="9">
        <f t="shared" si="0"/>
        <v>13</v>
      </c>
      <c r="G12" s="10">
        <f t="shared" si="2"/>
        <v>13.000500000000001</v>
      </c>
      <c r="H12" s="9">
        <f t="shared" si="3"/>
        <v>85</v>
      </c>
      <c r="I12" s="9" t="str">
        <f t="shared" si="4"/>
        <v>Iraq</v>
      </c>
      <c r="J12" s="9">
        <f t="shared" si="5"/>
        <v>780</v>
      </c>
    </row>
    <row r="13" spans="2:17" x14ac:dyDescent="0.45">
      <c r="B13" s="8">
        <v>6</v>
      </c>
      <c r="C13" s="9" t="s">
        <v>95</v>
      </c>
      <c r="D13" s="10">
        <f t="shared" si="1"/>
        <v>0</v>
      </c>
      <c r="E13" s="11">
        <f>VLOOKUP($F$3,Data!$A$5:$EQ$83,2+$B13)</f>
        <v>0</v>
      </c>
      <c r="F13" s="9">
        <f t="shared" si="0"/>
        <v>0</v>
      </c>
      <c r="G13" s="10">
        <f t="shared" si="2"/>
        <v>6.0000000000000006E-4</v>
      </c>
      <c r="H13" s="9">
        <f t="shared" si="3"/>
        <v>144</v>
      </c>
      <c r="I13" s="9" t="str">
        <f t="shared" si="4"/>
        <v>Vietnam</v>
      </c>
      <c r="J13" s="9">
        <f t="shared" si="5"/>
        <v>690</v>
      </c>
    </row>
    <row r="14" spans="2:17" x14ac:dyDescent="0.45">
      <c r="B14" s="8">
        <v>7</v>
      </c>
      <c r="C14" s="9" t="s">
        <v>60</v>
      </c>
      <c r="D14" s="10">
        <f t="shared" si="1"/>
        <v>3.8100076200152398E-2</v>
      </c>
      <c r="E14" s="11">
        <f>VLOOKUP($F$3,Data!$A$5:$EQ$83,2+$B14)</f>
        <v>9</v>
      </c>
      <c r="F14" s="9">
        <f t="shared" si="0"/>
        <v>9</v>
      </c>
      <c r="G14" s="10">
        <f t="shared" si="2"/>
        <v>9.0007000000000001</v>
      </c>
      <c r="H14" s="9">
        <f t="shared" si="3"/>
        <v>94</v>
      </c>
      <c r="I14" s="9" t="str">
        <f t="shared" si="4"/>
        <v>Samoa</v>
      </c>
      <c r="J14" s="9">
        <f t="shared" si="5"/>
        <v>690</v>
      </c>
    </row>
    <row r="15" spans="2:17" x14ac:dyDescent="0.45">
      <c r="B15" s="8">
        <v>8</v>
      </c>
      <c r="C15" s="9" t="s">
        <v>87</v>
      </c>
      <c r="D15" s="10">
        <f t="shared" si="1"/>
        <v>0.60960121920243837</v>
      </c>
      <c r="E15" s="11">
        <f>VLOOKUP($F$3,Data!$A$5:$EQ$83,2+$B15)</f>
        <v>144</v>
      </c>
      <c r="F15" s="9">
        <f t="shared" si="0"/>
        <v>144</v>
      </c>
      <c r="G15" s="10">
        <f t="shared" si="2"/>
        <v>144.0008</v>
      </c>
      <c r="H15" s="9">
        <f t="shared" si="3"/>
        <v>24</v>
      </c>
      <c r="I15" s="9" t="str">
        <f t="shared" si="4"/>
        <v>Pakistan</v>
      </c>
      <c r="J15" s="9">
        <f t="shared" si="5"/>
        <v>665</v>
      </c>
    </row>
    <row r="16" spans="2:17" x14ac:dyDescent="0.45">
      <c r="B16" s="8">
        <v>9</v>
      </c>
      <c r="C16" s="9" t="s">
        <v>43</v>
      </c>
      <c r="D16" s="10">
        <f t="shared" si="1"/>
        <v>0</v>
      </c>
      <c r="E16" s="11">
        <f>VLOOKUP($F$3,Data!$A$5:$EQ$83,2+$B16)</f>
        <v>0</v>
      </c>
      <c r="F16" s="9">
        <f t="shared" si="0"/>
        <v>0</v>
      </c>
      <c r="G16" s="10">
        <f t="shared" si="2"/>
        <v>9.0000000000000008E-4</v>
      </c>
      <c r="H16" s="9">
        <f t="shared" si="3"/>
        <v>143</v>
      </c>
      <c r="I16" s="9" t="str">
        <f t="shared" si="4"/>
        <v>Sri Lanka</v>
      </c>
      <c r="J16" s="9">
        <f t="shared" si="5"/>
        <v>535</v>
      </c>
    </row>
    <row r="17" spans="2:10" x14ac:dyDescent="0.45">
      <c r="B17" s="8">
        <v>10</v>
      </c>
      <c r="C17" s="9" t="s">
        <v>19</v>
      </c>
      <c r="D17" s="10">
        <f t="shared" si="1"/>
        <v>2.9633392600118533E-2</v>
      </c>
      <c r="E17" s="11">
        <f>VLOOKUP($F$3,Data!$A$5:$EQ$83,2+$B17)</f>
        <v>7</v>
      </c>
      <c r="F17" s="9">
        <f t="shared" si="0"/>
        <v>7</v>
      </c>
      <c r="G17" s="10">
        <f t="shared" si="2"/>
        <v>7.0010000000000003</v>
      </c>
      <c r="H17" s="9">
        <f t="shared" si="3"/>
        <v>99</v>
      </c>
      <c r="I17" s="9" t="str">
        <f t="shared" si="4"/>
        <v>China</v>
      </c>
      <c r="J17" s="9">
        <f t="shared" si="5"/>
        <v>501</v>
      </c>
    </row>
    <row r="18" spans="2:10" x14ac:dyDescent="0.45">
      <c r="B18" s="8">
        <v>11</v>
      </c>
      <c r="C18" s="9" t="s">
        <v>88</v>
      </c>
      <c r="D18" s="10">
        <f t="shared" si="1"/>
        <v>5.9266785200237065E-2</v>
      </c>
      <c r="E18" s="11">
        <f>VLOOKUP($F$3,Data!$A$5:$EQ$83,2+$B18)</f>
        <v>14</v>
      </c>
      <c r="F18" s="9">
        <f t="shared" si="0"/>
        <v>14</v>
      </c>
      <c r="G18" s="10">
        <f t="shared" si="2"/>
        <v>14.001099999999999</v>
      </c>
      <c r="H18" s="9">
        <f t="shared" si="3"/>
        <v>81</v>
      </c>
      <c r="I18" s="9" t="str">
        <f t="shared" si="4"/>
        <v>Myanmar</v>
      </c>
      <c r="J18" s="9">
        <f t="shared" si="5"/>
        <v>456</v>
      </c>
    </row>
    <row r="19" spans="2:10" x14ac:dyDescent="0.45">
      <c r="B19" s="8">
        <v>12</v>
      </c>
      <c r="C19" s="9" t="s">
        <v>220</v>
      </c>
      <c r="D19" s="10">
        <f t="shared" si="1"/>
        <v>9.3133519600372527E-2</v>
      </c>
      <c r="E19" s="11">
        <f>VLOOKUP($F$3,Data!$A$5:$EQ$83,2+$B19)</f>
        <v>22</v>
      </c>
      <c r="F19" s="9">
        <f t="shared" si="0"/>
        <v>22</v>
      </c>
      <c r="G19" s="10">
        <f t="shared" si="2"/>
        <v>22.001200000000001</v>
      </c>
      <c r="H19" s="9">
        <f t="shared" si="3"/>
        <v>70</v>
      </c>
      <c r="I19" s="9" t="str">
        <f t="shared" si="4"/>
        <v>Malaysia</v>
      </c>
      <c r="J19" s="9">
        <f t="shared" si="5"/>
        <v>388</v>
      </c>
    </row>
    <row r="20" spans="2:10" x14ac:dyDescent="0.45">
      <c r="B20" s="8">
        <v>13</v>
      </c>
      <c r="C20" s="9" t="s">
        <v>118</v>
      </c>
      <c r="D20" s="10">
        <f t="shared" si="1"/>
        <v>0</v>
      </c>
      <c r="E20" s="11">
        <f>VLOOKUP($F$3,Data!$A$5:$EQ$83,2+$B20)</f>
        <v>0</v>
      </c>
      <c r="F20" s="9">
        <f t="shared" si="0"/>
        <v>0</v>
      </c>
      <c r="G20" s="10">
        <f t="shared" si="2"/>
        <v>1.3000000000000002E-3</v>
      </c>
      <c r="H20" s="9">
        <f t="shared" si="3"/>
        <v>142</v>
      </c>
      <c r="I20" s="9" t="str">
        <f t="shared" si="4"/>
        <v>Malta</v>
      </c>
      <c r="J20" s="9">
        <f t="shared" si="5"/>
        <v>307</v>
      </c>
    </row>
    <row r="21" spans="2:10" x14ac:dyDescent="0.45">
      <c r="B21" s="8">
        <v>14</v>
      </c>
      <c r="C21" s="9" t="s">
        <v>100</v>
      </c>
      <c r="D21" s="10">
        <f t="shared" si="1"/>
        <v>0.13123359580052493</v>
      </c>
      <c r="E21" s="11">
        <f>VLOOKUP($F$3,Data!$A$5:$EQ$83,2+$B21)</f>
        <v>31</v>
      </c>
      <c r="F21" s="9">
        <f t="shared" si="0"/>
        <v>31</v>
      </c>
      <c r="G21" s="10">
        <f t="shared" si="2"/>
        <v>31.0014</v>
      </c>
      <c r="H21" s="9">
        <f t="shared" si="3"/>
        <v>58</v>
      </c>
      <c r="I21" s="9" t="str">
        <f t="shared" si="4"/>
        <v>Fiji</v>
      </c>
      <c r="J21" s="9">
        <f t="shared" si="5"/>
        <v>258</v>
      </c>
    </row>
    <row r="22" spans="2:10" x14ac:dyDescent="0.45">
      <c r="B22" s="8">
        <v>15</v>
      </c>
      <c r="C22" s="9" t="s">
        <v>221</v>
      </c>
      <c r="D22" s="10">
        <f t="shared" si="1"/>
        <v>3.8100076200152398E-2</v>
      </c>
      <c r="E22" s="11">
        <f>VLOOKUP($F$3,Data!$A$5:$EQ$83,2+$B22)</f>
        <v>9</v>
      </c>
      <c r="F22" s="9">
        <f t="shared" si="0"/>
        <v>9</v>
      </c>
      <c r="G22" s="10">
        <f t="shared" si="2"/>
        <v>9.0015000000000001</v>
      </c>
      <c r="H22" s="9">
        <f t="shared" si="3"/>
        <v>93</v>
      </c>
      <c r="I22" s="9" t="str">
        <f t="shared" si="4"/>
        <v>Indonesia</v>
      </c>
      <c r="J22" s="9">
        <f t="shared" si="5"/>
        <v>227</v>
      </c>
    </row>
    <row r="23" spans="2:10" x14ac:dyDescent="0.45">
      <c r="B23" s="8">
        <v>16</v>
      </c>
      <c r="C23" s="9" t="s">
        <v>33</v>
      </c>
      <c r="D23" s="10">
        <f t="shared" si="1"/>
        <v>1.6933367200067731E-2</v>
      </c>
      <c r="E23" s="11">
        <f>VLOOKUP($F$3,Data!$A$5:$EQ$83,2+$B23)</f>
        <v>4</v>
      </c>
      <c r="F23" s="9">
        <f t="shared" si="0"/>
        <v>4</v>
      </c>
      <c r="G23" s="10">
        <f t="shared" si="2"/>
        <v>4.0015999999999998</v>
      </c>
      <c r="H23" s="9">
        <f t="shared" si="3"/>
        <v>112</v>
      </c>
      <c r="I23" s="9" t="str">
        <f t="shared" si="4"/>
        <v>Scotland</v>
      </c>
      <c r="J23" s="9">
        <f t="shared" si="5"/>
        <v>189</v>
      </c>
    </row>
    <row r="24" spans="2:10" x14ac:dyDescent="0.45">
      <c r="B24" s="8">
        <v>17</v>
      </c>
      <c r="C24" s="9" t="s">
        <v>119</v>
      </c>
      <c r="D24" s="10">
        <f t="shared" si="1"/>
        <v>4.6566759800186264E-2</v>
      </c>
      <c r="E24" s="11">
        <f>VLOOKUP($F$3,Data!$A$5:$EQ$83,2+$B24)</f>
        <v>11</v>
      </c>
      <c r="F24" s="9">
        <f t="shared" si="0"/>
        <v>11</v>
      </c>
      <c r="G24" s="10">
        <f t="shared" si="2"/>
        <v>11.0017</v>
      </c>
      <c r="H24" s="9">
        <f t="shared" si="3"/>
        <v>89</v>
      </c>
      <c r="I24" s="9" t="str">
        <f t="shared" si="4"/>
        <v>Thailand</v>
      </c>
      <c r="J24" s="9">
        <f t="shared" si="5"/>
        <v>187</v>
      </c>
    </row>
    <row r="25" spans="2:10" x14ac:dyDescent="0.45">
      <c r="B25" s="8">
        <v>18</v>
      </c>
      <c r="C25" s="9" t="s">
        <v>75</v>
      </c>
      <c r="D25" s="10">
        <f t="shared" si="1"/>
        <v>8.4666836000338669E-2</v>
      </c>
      <c r="E25" s="11">
        <f>VLOOKUP($F$3,Data!$A$5:$EQ$83,2+$B25)</f>
        <v>20</v>
      </c>
      <c r="F25" s="9">
        <f t="shared" si="0"/>
        <v>20</v>
      </c>
      <c r="G25" s="10">
        <f t="shared" si="2"/>
        <v>20.001799999999999</v>
      </c>
      <c r="H25" s="9">
        <f t="shared" si="3"/>
        <v>74</v>
      </c>
      <c r="I25" s="9" t="str">
        <f t="shared" si="4"/>
        <v>Italy</v>
      </c>
      <c r="J25" s="9">
        <f t="shared" si="5"/>
        <v>184</v>
      </c>
    </row>
    <row r="26" spans="2:10" x14ac:dyDescent="0.45">
      <c r="B26" s="8">
        <v>19</v>
      </c>
      <c r="C26" s="9" t="s">
        <v>112</v>
      </c>
      <c r="D26" s="10">
        <f t="shared" si="1"/>
        <v>1.2700025400050798E-2</v>
      </c>
      <c r="E26" s="11">
        <f>VLOOKUP($F$3,Data!$A$5:$EQ$83,2+$B26)</f>
        <v>3</v>
      </c>
      <c r="F26" s="9">
        <f t="shared" si="0"/>
        <v>3</v>
      </c>
      <c r="G26" s="10">
        <f t="shared" si="2"/>
        <v>3.0019</v>
      </c>
      <c r="H26" s="9">
        <f t="shared" si="3"/>
        <v>118</v>
      </c>
      <c r="I26" s="9" t="str">
        <f t="shared" si="4"/>
        <v>Ethiopia</v>
      </c>
      <c r="J26" s="9">
        <f t="shared" si="5"/>
        <v>182</v>
      </c>
    </row>
    <row r="27" spans="2:10" x14ac:dyDescent="0.45">
      <c r="B27" s="8">
        <v>20</v>
      </c>
      <c r="C27" s="9" t="s">
        <v>98</v>
      </c>
      <c r="D27" s="10">
        <f t="shared" si="1"/>
        <v>0.22436711540089749</v>
      </c>
      <c r="E27" s="11">
        <f>VLOOKUP($F$3,Data!$A$5:$EQ$83,2+$B27)</f>
        <v>53</v>
      </c>
      <c r="F27" s="9">
        <f t="shared" si="0"/>
        <v>53</v>
      </c>
      <c r="G27" s="10">
        <f t="shared" si="2"/>
        <v>53.002000000000002</v>
      </c>
      <c r="H27" s="9">
        <f t="shared" si="3"/>
        <v>44</v>
      </c>
      <c r="I27" s="9" t="str">
        <f t="shared" si="4"/>
        <v>Egypt</v>
      </c>
      <c r="J27" s="9">
        <f t="shared" si="5"/>
        <v>182</v>
      </c>
    </row>
    <row r="28" spans="2:10" x14ac:dyDescent="0.45">
      <c r="B28" s="8">
        <v>21</v>
      </c>
      <c r="C28" s="9" t="s">
        <v>101</v>
      </c>
      <c r="D28" s="10">
        <f t="shared" si="1"/>
        <v>0.60960121920243837</v>
      </c>
      <c r="E28" s="11">
        <f>VLOOKUP($F$3,Data!$A$5:$EQ$83,2+$B28)</f>
        <v>144</v>
      </c>
      <c r="F28" s="9">
        <f t="shared" si="0"/>
        <v>144</v>
      </c>
      <c r="G28" s="10">
        <f t="shared" si="2"/>
        <v>144.00210000000001</v>
      </c>
      <c r="H28" s="9">
        <f t="shared" si="3"/>
        <v>23</v>
      </c>
      <c r="I28" s="9" t="str">
        <f t="shared" si="4"/>
        <v>USA</v>
      </c>
      <c r="J28" s="9">
        <f t="shared" si="5"/>
        <v>164</v>
      </c>
    </row>
    <row r="29" spans="2:10" x14ac:dyDescent="0.45">
      <c r="B29" s="8">
        <v>22</v>
      </c>
      <c r="C29" s="9" t="s">
        <v>214</v>
      </c>
      <c r="D29" s="10">
        <f t="shared" si="1"/>
        <v>2.1209042418084834</v>
      </c>
      <c r="E29" s="11">
        <f>VLOOKUP($F$3,Data!$A$5:$EQ$83,2+$B29)</f>
        <v>501</v>
      </c>
      <c r="F29" s="9">
        <f t="shared" si="0"/>
        <v>501</v>
      </c>
      <c r="G29" s="10">
        <f t="shared" si="2"/>
        <v>501.00220000000002</v>
      </c>
      <c r="H29" s="9">
        <f t="shared" si="3"/>
        <v>10</v>
      </c>
      <c r="I29" s="9" t="str">
        <f t="shared" si="4"/>
        <v>Iran</v>
      </c>
      <c r="J29" s="9">
        <f t="shared" si="5"/>
        <v>149</v>
      </c>
    </row>
    <row r="30" spans="2:10" x14ac:dyDescent="0.45">
      <c r="B30" s="8">
        <v>23</v>
      </c>
      <c r="C30" s="9" t="s">
        <v>102</v>
      </c>
      <c r="D30" s="10">
        <f t="shared" si="1"/>
        <v>0.17356701380069425</v>
      </c>
      <c r="E30" s="11">
        <f>VLOOKUP($F$3,Data!$A$5:$EQ$83,2+$B30)</f>
        <v>41</v>
      </c>
      <c r="F30" s="9">
        <f t="shared" si="0"/>
        <v>41</v>
      </c>
      <c r="G30" s="10">
        <f t="shared" si="2"/>
        <v>41.002299999999998</v>
      </c>
      <c r="H30" s="9">
        <f t="shared" si="3"/>
        <v>50</v>
      </c>
      <c r="I30" s="9" t="str">
        <f t="shared" si="4"/>
        <v>Chile</v>
      </c>
      <c r="J30" s="9">
        <f t="shared" si="5"/>
        <v>144</v>
      </c>
    </row>
    <row r="31" spans="2:10" x14ac:dyDescent="0.45">
      <c r="B31" s="8">
        <v>24</v>
      </c>
      <c r="C31" s="9" t="s">
        <v>219</v>
      </c>
      <c r="D31" s="10">
        <f t="shared" si="1"/>
        <v>0.27516721700110069</v>
      </c>
      <c r="E31" s="11">
        <f>VLOOKUP($F$3,Data!$A$5:$EQ$83,2+$B31)</f>
        <v>65</v>
      </c>
      <c r="F31" s="9">
        <f t="shared" si="0"/>
        <v>65</v>
      </c>
      <c r="G31" s="10">
        <f t="shared" si="2"/>
        <v>65.002399999999994</v>
      </c>
      <c r="H31" s="9">
        <f t="shared" si="3"/>
        <v>41</v>
      </c>
      <c r="I31" s="9" t="str">
        <f t="shared" si="4"/>
        <v>Bangladesh</v>
      </c>
      <c r="J31" s="9">
        <f t="shared" si="5"/>
        <v>144</v>
      </c>
    </row>
    <row r="32" spans="2:10" x14ac:dyDescent="0.45">
      <c r="B32" s="8">
        <v>25</v>
      </c>
      <c r="C32" s="9" t="s">
        <v>222</v>
      </c>
      <c r="D32" s="10">
        <f t="shared" si="1"/>
        <v>0.12276691220049107</v>
      </c>
      <c r="E32" s="11">
        <f>VLOOKUP($F$3,Data!$A$5:$EQ$83,2+$B32)</f>
        <v>29</v>
      </c>
      <c r="F32" s="9">
        <f t="shared" si="0"/>
        <v>29</v>
      </c>
      <c r="G32" s="10">
        <f t="shared" si="2"/>
        <v>29.002500000000001</v>
      </c>
      <c r="H32" s="9">
        <f t="shared" si="3"/>
        <v>62</v>
      </c>
      <c r="I32" s="9" t="str">
        <f t="shared" si="4"/>
        <v>Afghanistan</v>
      </c>
      <c r="J32" s="9">
        <f t="shared" si="5"/>
        <v>142</v>
      </c>
    </row>
    <row r="33" spans="2:10" x14ac:dyDescent="0.45">
      <c r="B33" s="8">
        <v>26</v>
      </c>
      <c r="C33" s="9" t="s">
        <v>5</v>
      </c>
      <c r="D33" s="10">
        <f t="shared" si="1"/>
        <v>0.21166709000084669</v>
      </c>
      <c r="E33" s="11">
        <f>VLOOKUP($F$3,Data!$A$5:$EQ$83,2+$B33)</f>
        <v>50</v>
      </c>
      <c r="F33" s="9">
        <f t="shared" si="0"/>
        <v>50</v>
      </c>
      <c r="G33" s="10">
        <f t="shared" si="2"/>
        <v>50.002600000000001</v>
      </c>
      <c r="H33" s="9">
        <f t="shared" si="3"/>
        <v>47</v>
      </c>
      <c r="I33" s="9" t="str">
        <f t="shared" si="4"/>
        <v>Nepal</v>
      </c>
      <c r="J33" s="9">
        <f t="shared" si="5"/>
        <v>137</v>
      </c>
    </row>
    <row r="34" spans="2:10" x14ac:dyDescent="0.45">
      <c r="B34" s="8">
        <v>27</v>
      </c>
      <c r="C34" s="9" t="s">
        <v>34</v>
      </c>
      <c r="D34" s="10">
        <f t="shared" si="1"/>
        <v>0.11853357040047413</v>
      </c>
      <c r="E34" s="11">
        <f>VLOOKUP($F$3,Data!$A$5:$EQ$83,2+$B34)</f>
        <v>28</v>
      </c>
      <c r="F34" s="9">
        <f t="shared" si="0"/>
        <v>28</v>
      </c>
      <c r="G34" s="10">
        <f t="shared" si="2"/>
        <v>28.002700000000001</v>
      </c>
      <c r="H34" s="9">
        <f t="shared" si="3"/>
        <v>64</v>
      </c>
      <c r="I34" s="9" t="str">
        <f t="shared" si="4"/>
        <v>South Sudan</v>
      </c>
      <c r="J34" s="9">
        <f t="shared" si="5"/>
        <v>135</v>
      </c>
    </row>
    <row r="35" spans="2:10" x14ac:dyDescent="0.45">
      <c r="B35" s="8">
        <v>28</v>
      </c>
      <c r="C35" s="9" t="s">
        <v>110</v>
      </c>
      <c r="D35" s="10">
        <f t="shared" si="1"/>
        <v>0</v>
      </c>
      <c r="E35" s="11">
        <f>VLOOKUP($F$3,Data!$A$5:$EQ$83,2+$B35)</f>
        <v>0</v>
      </c>
      <c r="F35" s="9">
        <f t="shared" si="0"/>
        <v>0</v>
      </c>
      <c r="G35" s="10">
        <f t="shared" si="2"/>
        <v>2.8E-3</v>
      </c>
      <c r="H35" s="9">
        <f t="shared" si="3"/>
        <v>141</v>
      </c>
      <c r="I35" s="9" t="str">
        <f t="shared" si="4"/>
        <v>Singapore</v>
      </c>
      <c r="J35" s="9">
        <f t="shared" si="5"/>
        <v>135</v>
      </c>
    </row>
    <row r="36" spans="2:10" x14ac:dyDescent="0.45">
      <c r="B36" s="8">
        <v>29</v>
      </c>
      <c r="C36" s="9" t="s">
        <v>35</v>
      </c>
      <c r="D36" s="10">
        <f t="shared" si="1"/>
        <v>8.4666836000338669E-2</v>
      </c>
      <c r="E36" s="11">
        <f>VLOOKUP($F$3,Data!$A$5:$EQ$83,2+$B36)</f>
        <v>20</v>
      </c>
      <c r="F36" s="9">
        <f t="shared" si="0"/>
        <v>20</v>
      </c>
      <c r="G36" s="10">
        <f t="shared" si="2"/>
        <v>20.0029</v>
      </c>
      <c r="H36" s="9">
        <f t="shared" si="3"/>
        <v>73</v>
      </c>
      <c r="I36" s="9" t="str">
        <f t="shared" si="4"/>
        <v>South Africa</v>
      </c>
      <c r="J36" s="9">
        <f t="shared" si="5"/>
        <v>119</v>
      </c>
    </row>
    <row r="37" spans="2:10" x14ac:dyDescent="0.45">
      <c r="B37" s="8">
        <v>30</v>
      </c>
      <c r="C37" s="9" t="s">
        <v>44</v>
      </c>
      <c r="D37" s="10">
        <f t="shared" si="1"/>
        <v>0</v>
      </c>
      <c r="E37" s="11">
        <f>VLOOKUP($F$3,Data!$A$5:$EQ$83,2+$B37)</f>
        <v>0</v>
      </c>
      <c r="F37" s="9">
        <f t="shared" si="0"/>
        <v>0</v>
      </c>
      <c r="G37" s="10">
        <f t="shared" si="2"/>
        <v>3.0000000000000001E-3</v>
      </c>
      <c r="H37" s="9">
        <f t="shared" si="3"/>
        <v>140</v>
      </c>
      <c r="I37" s="9" t="str">
        <f t="shared" si="4"/>
        <v>Sudan</v>
      </c>
      <c r="J37" s="9">
        <f t="shared" si="5"/>
        <v>105</v>
      </c>
    </row>
    <row r="38" spans="2:10" x14ac:dyDescent="0.45">
      <c r="B38" s="8">
        <v>31</v>
      </c>
      <c r="C38" s="9" t="s">
        <v>24</v>
      </c>
      <c r="D38" s="10">
        <f t="shared" si="1"/>
        <v>1.2700025400050798E-2</v>
      </c>
      <c r="E38" s="11">
        <f>VLOOKUP($F$3,Data!$A$5:$EQ$83,2+$B38)</f>
        <v>3</v>
      </c>
      <c r="F38" s="9">
        <f t="shared" si="0"/>
        <v>3</v>
      </c>
      <c r="G38" s="10">
        <f t="shared" si="2"/>
        <v>3.0030999999999999</v>
      </c>
      <c r="H38" s="9">
        <f t="shared" si="3"/>
        <v>117</v>
      </c>
      <c r="I38" s="9" t="str">
        <f t="shared" si="4"/>
        <v>South Korea</v>
      </c>
      <c r="J38" s="9">
        <f t="shared" si="5"/>
        <v>104</v>
      </c>
    </row>
    <row r="39" spans="2:10" x14ac:dyDescent="0.45">
      <c r="B39" s="8">
        <v>32</v>
      </c>
      <c r="C39" s="9" t="s">
        <v>103</v>
      </c>
      <c r="D39" s="10">
        <f t="shared" si="1"/>
        <v>0</v>
      </c>
      <c r="E39" s="11">
        <f>VLOOKUP($F$3,Data!$A$5:$EQ$83,2+$B39)</f>
        <v>0</v>
      </c>
      <c r="F39" s="9">
        <f t="shared" si="0"/>
        <v>0</v>
      </c>
      <c r="G39" s="10">
        <f t="shared" si="2"/>
        <v>3.2000000000000002E-3</v>
      </c>
      <c r="H39" s="9">
        <f t="shared" si="3"/>
        <v>139</v>
      </c>
      <c r="I39" s="9" t="str">
        <f t="shared" si="4"/>
        <v>North Macedonia</v>
      </c>
      <c r="J39" s="9">
        <f t="shared" si="5"/>
        <v>102</v>
      </c>
    </row>
    <row r="40" spans="2:10" x14ac:dyDescent="0.45">
      <c r="B40" s="8">
        <v>33</v>
      </c>
      <c r="C40" s="9" t="s">
        <v>54</v>
      </c>
      <c r="D40" s="10">
        <f t="shared" si="1"/>
        <v>0.77046820760308188</v>
      </c>
      <c r="E40" s="11">
        <f>VLOOKUP($F$3,Data!$A$5:$EQ$83,2+$B40)</f>
        <v>182</v>
      </c>
      <c r="F40" s="9">
        <f t="shared" ref="F40:F71" si="6">IF($F$5=1,E40,D40)</f>
        <v>182</v>
      </c>
      <c r="G40" s="10">
        <f t="shared" si="2"/>
        <v>182.0033</v>
      </c>
      <c r="H40" s="9">
        <f t="shared" si="3"/>
        <v>20</v>
      </c>
      <c r="I40" s="9" t="str">
        <f t="shared" si="4"/>
        <v>Tonga</v>
      </c>
      <c r="J40" s="9">
        <f t="shared" si="5"/>
        <v>95</v>
      </c>
    </row>
    <row r="41" spans="2:10" x14ac:dyDescent="0.45">
      <c r="B41" s="8">
        <v>34</v>
      </c>
      <c r="C41" s="9" t="s">
        <v>107</v>
      </c>
      <c r="D41" s="10">
        <f t="shared" si="1"/>
        <v>6.3500127000254009E-2</v>
      </c>
      <c r="E41" s="11">
        <f>VLOOKUP($F$3,Data!$A$5:$EQ$83,2+$B41)</f>
        <v>15</v>
      </c>
      <c r="F41" s="9">
        <f t="shared" si="6"/>
        <v>15</v>
      </c>
      <c r="G41" s="10">
        <f t="shared" si="2"/>
        <v>15.003399999999999</v>
      </c>
      <c r="H41" s="9">
        <f t="shared" si="3"/>
        <v>79</v>
      </c>
      <c r="I41" s="9" t="str">
        <f t="shared" si="4"/>
        <v>Nigeria</v>
      </c>
      <c r="J41" s="9">
        <f t="shared" si="5"/>
        <v>92</v>
      </c>
    </row>
    <row r="42" spans="2:10" x14ac:dyDescent="0.45">
      <c r="B42" s="8">
        <v>35</v>
      </c>
      <c r="C42" s="9" t="s">
        <v>11</v>
      </c>
      <c r="D42" s="10">
        <f t="shared" si="1"/>
        <v>3.5052070104140207</v>
      </c>
      <c r="E42" s="11">
        <f>VLOOKUP($F$3,Data!$A$5:$EQ$83,2+$B42)</f>
        <v>828</v>
      </c>
      <c r="F42" s="9">
        <f t="shared" si="6"/>
        <v>828</v>
      </c>
      <c r="G42" s="10">
        <f t="shared" si="2"/>
        <v>828.00350000000003</v>
      </c>
      <c r="H42" s="9">
        <f t="shared" si="3"/>
        <v>4</v>
      </c>
      <c r="I42" s="9" t="str">
        <f t="shared" si="4"/>
        <v>Zimbabwe</v>
      </c>
      <c r="J42" s="9">
        <f t="shared" si="5"/>
        <v>89</v>
      </c>
    </row>
    <row r="43" spans="2:10" x14ac:dyDescent="0.45">
      <c r="B43" s="8">
        <v>36</v>
      </c>
      <c r="C43" s="9" t="s">
        <v>120</v>
      </c>
      <c r="D43" s="10">
        <f t="shared" si="1"/>
        <v>0.16510033020066039</v>
      </c>
      <c r="E43" s="11">
        <f>VLOOKUP($F$3,Data!$A$5:$EQ$83,2+$B43)</f>
        <v>39</v>
      </c>
      <c r="F43" s="9">
        <f t="shared" si="6"/>
        <v>39</v>
      </c>
      <c r="G43" s="10">
        <f t="shared" si="2"/>
        <v>39.003599999999999</v>
      </c>
      <c r="H43" s="9">
        <f t="shared" si="3"/>
        <v>52</v>
      </c>
      <c r="I43" s="9" t="str">
        <f t="shared" si="4"/>
        <v>Germany</v>
      </c>
      <c r="J43" s="9">
        <f t="shared" si="5"/>
        <v>89</v>
      </c>
    </row>
    <row r="44" spans="2:10" x14ac:dyDescent="0.45">
      <c r="B44" s="8">
        <v>37</v>
      </c>
      <c r="C44" s="9" t="s">
        <v>45</v>
      </c>
      <c r="D44" s="10">
        <f t="shared" si="1"/>
        <v>0</v>
      </c>
      <c r="E44" s="11">
        <f>VLOOKUP($F$3,Data!$A$5:$EQ$83,2+$B44)</f>
        <v>0</v>
      </c>
      <c r="F44" s="9">
        <f t="shared" si="6"/>
        <v>0</v>
      </c>
      <c r="G44" s="10">
        <f t="shared" si="2"/>
        <v>3.7000000000000002E-3</v>
      </c>
      <c r="H44" s="9">
        <f t="shared" si="3"/>
        <v>138</v>
      </c>
      <c r="I44" s="9" t="str">
        <f t="shared" si="4"/>
        <v>UAR</v>
      </c>
      <c r="J44" s="9">
        <f t="shared" si="5"/>
        <v>85</v>
      </c>
    </row>
    <row r="45" spans="2:10" x14ac:dyDescent="0.45">
      <c r="B45" s="8">
        <v>38</v>
      </c>
      <c r="C45" s="9" t="s">
        <v>121</v>
      </c>
      <c r="D45" s="10">
        <f t="shared" si="1"/>
        <v>0.77046820760308188</v>
      </c>
      <c r="E45" s="11">
        <f>VLOOKUP($F$3,Data!$A$5:$EQ$83,2+$B45)</f>
        <v>182</v>
      </c>
      <c r="F45" s="9">
        <f t="shared" si="6"/>
        <v>182</v>
      </c>
      <c r="G45" s="10">
        <f t="shared" si="2"/>
        <v>182.00380000000001</v>
      </c>
      <c r="H45" s="9">
        <f t="shared" si="3"/>
        <v>19</v>
      </c>
      <c r="I45" s="9" t="str">
        <f t="shared" si="4"/>
        <v>Kenya</v>
      </c>
      <c r="J45" s="9">
        <f t="shared" si="5"/>
        <v>76</v>
      </c>
    </row>
    <row r="46" spans="2:10" x14ac:dyDescent="0.45">
      <c r="B46" s="8">
        <v>39</v>
      </c>
      <c r="C46" s="9" t="s">
        <v>6</v>
      </c>
      <c r="D46" s="10">
        <f t="shared" si="1"/>
        <v>1.0922021844043688</v>
      </c>
      <c r="E46" s="11">
        <f>VLOOKUP($F$3,Data!$A$5:$EQ$83,2+$B46)</f>
        <v>258</v>
      </c>
      <c r="F46" s="9">
        <f t="shared" si="6"/>
        <v>258</v>
      </c>
      <c r="G46" s="10">
        <f t="shared" si="2"/>
        <v>258.00389999999999</v>
      </c>
      <c r="H46" s="9">
        <f t="shared" si="3"/>
        <v>14</v>
      </c>
      <c r="I46" s="9" t="str">
        <f t="shared" si="4"/>
        <v>Japan</v>
      </c>
      <c r="J46" s="9">
        <f t="shared" si="5"/>
        <v>72</v>
      </c>
    </row>
    <row r="47" spans="2:10" x14ac:dyDescent="0.45">
      <c r="B47" s="8">
        <v>40</v>
      </c>
      <c r="C47" s="9" t="s">
        <v>25</v>
      </c>
      <c r="D47" s="10">
        <f t="shared" si="1"/>
        <v>1.2700025400050798E-2</v>
      </c>
      <c r="E47" s="11">
        <f>VLOOKUP($F$3,Data!$A$5:$EQ$83,2+$B47)</f>
        <v>3</v>
      </c>
      <c r="F47" s="9">
        <f t="shared" si="6"/>
        <v>3</v>
      </c>
      <c r="G47" s="10">
        <f t="shared" si="2"/>
        <v>3.004</v>
      </c>
      <c r="H47" s="9">
        <f t="shared" si="3"/>
        <v>116</v>
      </c>
      <c r="I47" s="9" t="str">
        <f t="shared" si="4"/>
        <v>Ireland</v>
      </c>
      <c r="J47" s="9">
        <f t="shared" si="5"/>
        <v>72</v>
      </c>
    </row>
    <row r="48" spans="2:10" x14ac:dyDescent="0.45">
      <c r="B48" s="8">
        <v>41</v>
      </c>
      <c r="C48" s="9" t="s">
        <v>20</v>
      </c>
      <c r="D48" s="10">
        <f t="shared" si="1"/>
        <v>7.1966810600287867E-2</v>
      </c>
      <c r="E48" s="11">
        <f>VLOOKUP($F$3,Data!$A$5:$EQ$83,2+$B48)</f>
        <v>17</v>
      </c>
      <c r="F48" s="9">
        <f t="shared" si="6"/>
        <v>17</v>
      </c>
      <c r="G48" s="10">
        <f t="shared" si="2"/>
        <v>17.004100000000001</v>
      </c>
      <c r="H48" s="9">
        <f t="shared" si="3"/>
        <v>77</v>
      </c>
      <c r="I48" s="9" t="str">
        <f t="shared" si="4"/>
        <v>Congo, Dem.</v>
      </c>
      <c r="J48" s="9">
        <f t="shared" si="5"/>
        <v>65</v>
      </c>
    </row>
    <row r="49" spans="2:10" x14ac:dyDescent="0.45">
      <c r="B49" s="8">
        <v>42</v>
      </c>
      <c r="C49" s="9" t="s">
        <v>61</v>
      </c>
      <c r="D49" s="10">
        <f t="shared" si="1"/>
        <v>2.1166709000084667E-2</v>
      </c>
      <c r="E49" s="11">
        <f>VLOOKUP($F$3,Data!$A$5:$EQ$83,2+$B49)</f>
        <v>5</v>
      </c>
      <c r="F49" s="9">
        <f t="shared" si="6"/>
        <v>5</v>
      </c>
      <c r="G49" s="10">
        <f t="shared" si="2"/>
        <v>5.0042</v>
      </c>
      <c r="H49" s="9">
        <f t="shared" si="3"/>
        <v>106</v>
      </c>
      <c r="I49" s="9" t="str">
        <f t="shared" si="4"/>
        <v>Syria</v>
      </c>
      <c r="J49" s="9">
        <f t="shared" si="5"/>
        <v>64</v>
      </c>
    </row>
    <row r="50" spans="2:10" x14ac:dyDescent="0.45">
      <c r="B50" s="8">
        <v>43</v>
      </c>
      <c r="C50" s="9" t="s">
        <v>21</v>
      </c>
      <c r="D50" s="10">
        <f t="shared" si="1"/>
        <v>0.37676742020150711</v>
      </c>
      <c r="E50" s="11">
        <f>VLOOKUP($F$3,Data!$A$5:$EQ$83,2+$B50)</f>
        <v>89</v>
      </c>
      <c r="F50" s="9">
        <f t="shared" si="6"/>
        <v>89</v>
      </c>
      <c r="G50" s="10">
        <f t="shared" si="2"/>
        <v>89.004300000000001</v>
      </c>
      <c r="H50" s="9">
        <f t="shared" si="3"/>
        <v>36</v>
      </c>
      <c r="I50" s="9" t="str">
        <f t="shared" si="4"/>
        <v>Lebanon</v>
      </c>
      <c r="J50" s="9">
        <f t="shared" si="5"/>
        <v>60</v>
      </c>
    </row>
    <row r="51" spans="2:10" x14ac:dyDescent="0.45">
      <c r="B51" s="8">
        <v>44</v>
      </c>
      <c r="C51" s="9" t="s">
        <v>113</v>
      </c>
      <c r="D51" s="10">
        <f t="shared" si="1"/>
        <v>8.4666836000338669E-2</v>
      </c>
      <c r="E51" s="11">
        <f>VLOOKUP($F$3,Data!$A$5:$EQ$83,2+$B51)</f>
        <v>20</v>
      </c>
      <c r="F51" s="9">
        <f t="shared" si="6"/>
        <v>20</v>
      </c>
      <c r="G51" s="10">
        <f t="shared" si="2"/>
        <v>20.0044</v>
      </c>
      <c r="H51" s="9">
        <f t="shared" si="3"/>
        <v>72</v>
      </c>
      <c r="I51" s="9" t="str">
        <f t="shared" si="4"/>
        <v>Canada</v>
      </c>
      <c r="J51" s="9">
        <f t="shared" si="5"/>
        <v>53</v>
      </c>
    </row>
    <row r="52" spans="2:10" x14ac:dyDescent="0.45">
      <c r="B52" s="8">
        <v>45</v>
      </c>
      <c r="C52" s="9" t="s">
        <v>37</v>
      </c>
      <c r="D52" s="10">
        <f t="shared" si="1"/>
        <v>0.11006688680044027</v>
      </c>
      <c r="E52" s="11">
        <f>VLOOKUP($F$3,Data!$A$5:$EQ$83,2+$B52)</f>
        <v>26</v>
      </c>
      <c r="F52" s="9">
        <f t="shared" si="6"/>
        <v>26</v>
      </c>
      <c r="G52" s="10">
        <f t="shared" si="2"/>
        <v>26.0045</v>
      </c>
      <c r="H52" s="9">
        <f t="shared" si="3"/>
        <v>67</v>
      </c>
      <c r="I52" s="9" t="str">
        <f t="shared" si="4"/>
        <v>Saudi Arabia</v>
      </c>
      <c r="J52" s="9">
        <f t="shared" si="5"/>
        <v>52</v>
      </c>
    </row>
    <row r="53" spans="2:10" x14ac:dyDescent="0.45">
      <c r="B53" s="8">
        <v>46</v>
      </c>
      <c r="C53" s="9" t="s">
        <v>108</v>
      </c>
      <c r="D53" s="10">
        <f t="shared" si="1"/>
        <v>0</v>
      </c>
      <c r="E53" s="11">
        <f>VLOOKUP($F$3,Data!$A$5:$EQ$83,2+$B53)</f>
        <v>0</v>
      </c>
      <c r="F53" s="9">
        <f t="shared" si="6"/>
        <v>0</v>
      </c>
      <c r="G53" s="10">
        <f t="shared" si="2"/>
        <v>4.5999999999999999E-3</v>
      </c>
      <c r="H53" s="9">
        <f t="shared" si="3"/>
        <v>137</v>
      </c>
      <c r="I53" s="9" t="str">
        <f t="shared" si="4"/>
        <v>Turkey</v>
      </c>
      <c r="J53" s="9">
        <f t="shared" si="5"/>
        <v>50</v>
      </c>
    </row>
    <row r="54" spans="2:10" x14ac:dyDescent="0.45">
      <c r="B54" s="8">
        <v>47</v>
      </c>
      <c r="C54" s="9" t="s">
        <v>15</v>
      </c>
      <c r="D54" s="10">
        <f t="shared" si="1"/>
        <v>0</v>
      </c>
      <c r="E54" s="11">
        <f>VLOOKUP($F$3,Data!$A$5:$EQ$83,2+$B54)</f>
        <v>0</v>
      </c>
      <c r="F54" s="9">
        <f t="shared" si="6"/>
        <v>0</v>
      </c>
      <c r="G54" s="10">
        <f t="shared" si="2"/>
        <v>4.7000000000000002E-3</v>
      </c>
      <c r="H54" s="9">
        <f t="shared" si="3"/>
        <v>136</v>
      </c>
      <c r="I54" s="9" t="str">
        <f t="shared" si="4"/>
        <v>Cook Islands</v>
      </c>
      <c r="J54" s="9">
        <f t="shared" si="5"/>
        <v>50</v>
      </c>
    </row>
    <row r="55" spans="2:10" x14ac:dyDescent="0.45">
      <c r="B55" s="8">
        <v>48</v>
      </c>
      <c r="C55" s="9" t="s">
        <v>114</v>
      </c>
      <c r="D55" s="10">
        <f t="shared" si="1"/>
        <v>2.9633392600118533E-2</v>
      </c>
      <c r="E55" s="11">
        <f>VLOOKUP($F$3,Data!$A$5:$EQ$83,2+$B55)</f>
        <v>7</v>
      </c>
      <c r="F55" s="9">
        <f t="shared" si="6"/>
        <v>7</v>
      </c>
      <c r="G55" s="10">
        <f t="shared" si="2"/>
        <v>7.0048000000000004</v>
      </c>
      <c r="H55" s="9">
        <f t="shared" si="3"/>
        <v>98</v>
      </c>
      <c r="I55" s="9" t="str">
        <f t="shared" si="4"/>
        <v>Tanzania</v>
      </c>
      <c r="J55" s="9">
        <f t="shared" si="5"/>
        <v>48</v>
      </c>
    </row>
    <row r="56" spans="2:10" x14ac:dyDescent="0.45">
      <c r="B56" s="8">
        <v>49</v>
      </c>
      <c r="C56" s="9" t="s">
        <v>217</v>
      </c>
      <c r="D56" s="10">
        <f t="shared" si="1"/>
        <v>0.11853357040047413</v>
      </c>
      <c r="E56" s="11">
        <f>VLOOKUP($F$3,Data!$A$5:$EQ$83,2+$B56)</f>
        <v>28</v>
      </c>
      <c r="F56" s="9">
        <f t="shared" si="6"/>
        <v>28</v>
      </c>
      <c r="G56" s="10">
        <f t="shared" si="2"/>
        <v>28.004899999999999</v>
      </c>
      <c r="H56" s="9">
        <f t="shared" si="3"/>
        <v>63</v>
      </c>
      <c r="I56" s="9" t="str">
        <f t="shared" si="4"/>
        <v>Mauritius</v>
      </c>
      <c r="J56" s="9">
        <f t="shared" si="5"/>
        <v>44</v>
      </c>
    </row>
    <row r="57" spans="2:10" x14ac:dyDescent="0.45">
      <c r="B57" s="8">
        <v>50</v>
      </c>
      <c r="C57" s="9" t="s">
        <v>46</v>
      </c>
      <c r="D57" s="10">
        <f t="shared" si="1"/>
        <v>1.6933367200067731E-2</v>
      </c>
      <c r="E57" s="11">
        <f>VLOOKUP($F$3,Data!$A$5:$EQ$83,2+$B57)</f>
        <v>4</v>
      </c>
      <c r="F57" s="9">
        <f t="shared" si="6"/>
        <v>4</v>
      </c>
      <c r="G57" s="10">
        <f t="shared" si="2"/>
        <v>4.0049999999999999</v>
      </c>
      <c r="H57" s="9">
        <f t="shared" si="3"/>
        <v>111</v>
      </c>
      <c r="I57" s="9" t="str">
        <f t="shared" si="4"/>
        <v>Colombia</v>
      </c>
      <c r="J57" s="9">
        <f t="shared" si="5"/>
        <v>41</v>
      </c>
    </row>
    <row r="58" spans="2:10" x14ac:dyDescent="0.45">
      <c r="B58" s="8">
        <v>51</v>
      </c>
      <c r="C58" s="9" t="s">
        <v>89</v>
      </c>
      <c r="D58" s="10">
        <f t="shared" si="1"/>
        <v>25.031750063500123</v>
      </c>
      <c r="E58" s="11">
        <f>VLOOKUP($F$3,Data!$A$5:$EQ$83,2+$B58)</f>
        <v>5913</v>
      </c>
      <c r="F58" s="9">
        <f t="shared" si="6"/>
        <v>5913</v>
      </c>
      <c r="G58" s="10">
        <f t="shared" si="2"/>
        <v>5913.0051000000003</v>
      </c>
      <c r="H58" s="9">
        <f t="shared" si="3"/>
        <v>1</v>
      </c>
      <c r="I58" s="9" t="str">
        <f t="shared" si="4"/>
        <v>Portugal</v>
      </c>
      <c r="J58" s="9">
        <f t="shared" si="5"/>
        <v>39</v>
      </c>
    </row>
    <row r="59" spans="2:10" x14ac:dyDescent="0.45">
      <c r="B59" s="8">
        <v>52</v>
      </c>
      <c r="C59" s="9" t="s">
        <v>79</v>
      </c>
      <c r="D59" s="10">
        <f t="shared" si="1"/>
        <v>0.96096858860384382</v>
      </c>
      <c r="E59" s="11">
        <f>VLOOKUP($F$3,Data!$A$5:$EQ$83,2+$B59)</f>
        <v>227</v>
      </c>
      <c r="F59" s="9">
        <f t="shared" si="6"/>
        <v>227</v>
      </c>
      <c r="G59" s="10">
        <f t="shared" si="2"/>
        <v>227.0052</v>
      </c>
      <c r="H59" s="9">
        <f t="shared" si="3"/>
        <v>15</v>
      </c>
      <c r="I59" s="9" t="str">
        <f t="shared" si="4"/>
        <v>Eritrea</v>
      </c>
      <c r="J59" s="9">
        <f t="shared" si="5"/>
        <v>39</v>
      </c>
    </row>
    <row r="60" spans="2:10" x14ac:dyDescent="0.45">
      <c r="B60" s="8">
        <v>53</v>
      </c>
      <c r="C60" s="9" t="s">
        <v>62</v>
      </c>
      <c r="D60" s="10">
        <f t="shared" si="1"/>
        <v>0.63076792820252303</v>
      </c>
      <c r="E60" s="11">
        <f>VLOOKUP($F$3,Data!$A$5:$EQ$83,2+$B60)</f>
        <v>149</v>
      </c>
      <c r="F60" s="9">
        <f t="shared" si="6"/>
        <v>149</v>
      </c>
      <c r="G60" s="10">
        <f t="shared" si="2"/>
        <v>149.00530000000001</v>
      </c>
      <c r="H60" s="9">
        <f t="shared" si="3"/>
        <v>22</v>
      </c>
      <c r="I60" s="9" t="str">
        <f t="shared" si="4"/>
        <v>Netherlands</v>
      </c>
      <c r="J60" s="9">
        <f t="shared" si="5"/>
        <v>36</v>
      </c>
    </row>
    <row r="61" spans="2:10" x14ac:dyDescent="0.45">
      <c r="B61" s="8">
        <v>54</v>
      </c>
      <c r="C61" s="9" t="s">
        <v>63</v>
      </c>
      <c r="D61" s="10">
        <f t="shared" si="1"/>
        <v>3.3020066040132079</v>
      </c>
      <c r="E61" s="11">
        <f>VLOOKUP($F$3,Data!$A$5:$EQ$83,2+$B61)</f>
        <v>780</v>
      </c>
      <c r="F61" s="9">
        <f t="shared" si="6"/>
        <v>780</v>
      </c>
      <c r="G61" s="10">
        <f t="shared" si="2"/>
        <v>780.00540000000001</v>
      </c>
      <c r="H61" s="9">
        <f t="shared" si="3"/>
        <v>5</v>
      </c>
      <c r="I61" s="9" t="str">
        <f t="shared" si="4"/>
        <v>Spain</v>
      </c>
      <c r="J61" s="9">
        <f t="shared" si="5"/>
        <v>35</v>
      </c>
    </row>
    <row r="62" spans="2:10" x14ac:dyDescent="0.45">
      <c r="B62" s="8">
        <v>55</v>
      </c>
      <c r="C62" s="9" t="s">
        <v>17</v>
      </c>
      <c r="D62" s="10">
        <f t="shared" si="1"/>
        <v>0.30480060960121919</v>
      </c>
      <c r="E62" s="11">
        <f>VLOOKUP($F$3,Data!$A$5:$EQ$83,2+$B62)</f>
        <v>72</v>
      </c>
      <c r="F62" s="9">
        <f t="shared" si="6"/>
        <v>72</v>
      </c>
      <c r="G62" s="10">
        <f t="shared" si="2"/>
        <v>72.005499999999998</v>
      </c>
      <c r="H62" s="9">
        <f t="shared" si="3"/>
        <v>40</v>
      </c>
      <c r="I62" s="9" t="str">
        <f t="shared" si="4"/>
        <v>Liberia</v>
      </c>
      <c r="J62" s="9">
        <f t="shared" si="5"/>
        <v>35</v>
      </c>
    </row>
    <row r="63" spans="2:10" x14ac:dyDescent="0.45">
      <c r="B63" s="8">
        <v>56</v>
      </c>
      <c r="C63" s="9" t="s">
        <v>64</v>
      </c>
      <c r="D63" s="10">
        <f t="shared" si="1"/>
        <v>1.6933367200067731E-2</v>
      </c>
      <c r="E63" s="11">
        <f>VLOOKUP($F$3,Data!$A$5:$EQ$83,2+$B63)</f>
        <v>4</v>
      </c>
      <c r="F63" s="9">
        <f t="shared" si="6"/>
        <v>4</v>
      </c>
      <c r="G63" s="10">
        <f t="shared" si="2"/>
        <v>4.0056000000000003</v>
      </c>
      <c r="H63" s="9">
        <f t="shared" si="3"/>
        <v>110</v>
      </c>
      <c r="I63" s="9" t="str">
        <f t="shared" si="4"/>
        <v>Wales</v>
      </c>
      <c r="J63" s="9">
        <f t="shared" si="5"/>
        <v>34</v>
      </c>
    </row>
    <row r="64" spans="2:10" x14ac:dyDescent="0.45">
      <c r="B64" s="8">
        <v>57</v>
      </c>
      <c r="C64" s="9" t="s">
        <v>28</v>
      </c>
      <c r="D64" s="10">
        <f t="shared" si="1"/>
        <v>0.77893489120311576</v>
      </c>
      <c r="E64" s="11">
        <f>VLOOKUP($F$3,Data!$A$5:$EQ$83,2+$B64)</f>
        <v>184</v>
      </c>
      <c r="F64" s="9">
        <f t="shared" si="6"/>
        <v>184</v>
      </c>
      <c r="G64" s="10">
        <f t="shared" si="2"/>
        <v>184.00569999999999</v>
      </c>
      <c r="H64" s="9">
        <f t="shared" si="3"/>
        <v>18</v>
      </c>
      <c r="I64" s="9" t="str">
        <f t="shared" si="4"/>
        <v>Northern Ireland</v>
      </c>
      <c r="J64" s="9">
        <f t="shared" si="5"/>
        <v>32</v>
      </c>
    </row>
    <row r="65" spans="2:10" x14ac:dyDescent="0.45">
      <c r="B65" s="8">
        <v>58</v>
      </c>
      <c r="C65" s="9" t="s">
        <v>111</v>
      </c>
      <c r="D65" s="10">
        <f t="shared" si="1"/>
        <v>0</v>
      </c>
      <c r="E65" s="11">
        <f>VLOOKUP($F$3,Data!$A$5:$EQ$83,2+$B65)</f>
        <v>0</v>
      </c>
      <c r="F65" s="9">
        <f t="shared" si="6"/>
        <v>0</v>
      </c>
      <c r="G65" s="10">
        <f t="shared" si="2"/>
        <v>5.8000000000000005E-3</v>
      </c>
      <c r="H65" s="9">
        <f t="shared" si="3"/>
        <v>135</v>
      </c>
      <c r="I65" s="9" t="str">
        <f t="shared" si="4"/>
        <v>Brazil</v>
      </c>
      <c r="J65" s="9">
        <f t="shared" si="5"/>
        <v>31</v>
      </c>
    </row>
    <row r="66" spans="2:10" x14ac:dyDescent="0.45">
      <c r="B66" s="8">
        <v>59</v>
      </c>
      <c r="C66" s="9" t="s">
        <v>86</v>
      </c>
      <c r="D66" s="10">
        <f t="shared" si="1"/>
        <v>0.30480060960121919</v>
      </c>
      <c r="E66" s="11">
        <f>VLOOKUP($F$3,Data!$A$5:$EQ$83,2+$B66)</f>
        <v>72</v>
      </c>
      <c r="F66" s="9">
        <f t="shared" si="6"/>
        <v>72</v>
      </c>
      <c r="G66" s="10">
        <f t="shared" si="2"/>
        <v>72.005899999999997</v>
      </c>
      <c r="H66" s="9">
        <f t="shared" si="3"/>
        <v>39</v>
      </c>
      <c r="I66" s="9" t="str">
        <f t="shared" si="4"/>
        <v>Taiwan</v>
      </c>
      <c r="J66" s="9">
        <f t="shared" si="5"/>
        <v>30</v>
      </c>
    </row>
    <row r="67" spans="2:10" x14ac:dyDescent="0.45">
      <c r="B67" s="8">
        <v>60</v>
      </c>
      <c r="C67" s="9" t="s">
        <v>16</v>
      </c>
      <c r="D67" s="10">
        <f t="shared" si="1"/>
        <v>0</v>
      </c>
      <c r="E67" s="11">
        <f>VLOOKUP($F$3,Data!$A$5:$EQ$83,2+$B67)</f>
        <v>0</v>
      </c>
      <c r="F67" s="9">
        <f t="shared" si="6"/>
        <v>0</v>
      </c>
      <c r="G67" s="10">
        <f t="shared" si="2"/>
        <v>6.0000000000000001E-3</v>
      </c>
      <c r="H67" s="9">
        <f t="shared" si="3"/>
        <v>134</v>
      </c>
      <c r="I67" s="9" t="str">
        <f t="shared" si="4"/>
        <v>Albania</v>
      </c>
      <c r="J67" s="9">
        <f t="shared" si="5"/>
        <v>30</v>
      </c>
    </row>
    <row r="68" spans="2:10" x14ac:dyDescent="0.45">
      <c r="B68" s="8">
        <v>61</v>
      </c>
      <c r="C68" s="9" t="s">
        <v>65</v>
      </c>
      <c r="D68" s="10">
        <f t="shared" si="1"/>
        <v>0.1143002286004572</v>
      </c>
      <c r="E68" s="11">
        <f>VLOOKUP($F$3,Data!$A$5:$EQ$83,2+$B68)</f>
        <v>27</v>
      </c>
      <c r="F68" s="9">
        <f t="shared" si="6"/>
        <v>27</v>
      </c>
      <c r="G68" s="10">
        <f t="shared" si="2"/>
        <v>27.0061</v>
      </c>
      <c r="H68" s="9">
        <f t="shared" si="3"/>
        <v>66</v>
      </c>
      <c r="I68" s="9" t="str">
        <f t="shared" si="4"/>
        <v>Serbia</v>
      </c>
      <c r="J68" s="9">
        <f t="shared" si="5"/>
        <v>29</v>
      </c>
    </row>
    <row r="69" spans="2:10" x14ac:dyDescent="0.45">
      <c r="B69" s="8">
        <v>62</v>
      </c>
      <c r="C69" s="9" t="s">
        <v>96</v>
      </c>
      <c r="D69" s="10">
        <f t="shared" si="1"/>
        <v>0</v>
      </c>
      <c r="E69" s="11">
        <f>VLOOKUP($F$3,Data!$A$5:$EQ$83,2+$B69)</f>
        <v>0</v>
      </c>
      <c r="F69" s="9">
        <f t="shared" si="6"/>
        <v>0</v>
      </c>
      <c r="G69" s="10">
        <f t="shared" si="2"/>
        <v>6.2000000000000006E-3</v>
      </c>
      <c r="H69" s="9">
        <f t="shared" si="3"/>
        <v>133</v>
      </c>
      <c r="I69" s="9" t="str">
        <f t="shared" si="4"/>
        <v>Congo, Republic</v>
      </c>
      <c r="J69" s="9">
        <f t="shared" si="5"/>
        <v>29</v>
      </c>
    </row>
    <row r="70" spans="2:10" x14ac:dyDescent="0.45">
      <c r="B70" s="8">
        <v>63</v>
      </c>
      <c r="C70" s="9" t="s">
        <v>122</v>
      </c>
      <c r="D70" s="10">
        <f t="shared" si="1"/>
        <v>0.32173397680128696</v>
      </c>
      <c r="E70" s="11">
        <f>VLOOKUP($F$3,Data!$A$5:$EQ$83,2+$B70)</f>
        <v>76</v>
      </c>
      <c r="F70" s="9">
        <f t="shared" si="6"/>
        <v>76</v>
      </c>
      <c r="G70" s="10">
        <f t="shared" si="2"/>
        <v>76.006299999999996</v>
      </c>
      <c r="H70" s="9">
        <f t="shared" si="3"/>
        <v>38</v>
      </c>
      <c r="I70" s="9" t="str">
        <f t="shared" si="4"/>
        <v>Hong Kong</v>
      </c>
      <c r="J70" s="9">
        <f t="shared" si="5"/>
        <v>28</v>
      </c>
    </row>
    <row r="71" spans="2:10" x14ac:dyDescent="0.45">
      <c r="B71" s="8">
        <v>64</v>
      </c>
      <c r="C71" s="9" t="s">
        <v>42</v>
      </c>
      <c r="D71" s="10">
        <f t="shared" si="1"/>
        <v>7.1966810600287867E-2</v>
      </c>
      <c r="E71" s="11">
        <f>VLOOKUP($F$3,Data!$A$5:$EQ$83,2+$B71)</f>
        <v>17</v>
      </c>
      <c r="F71" s="9">
        <f t="shared" si="6"/>
        <v>17</v>
      </c>
      <c r="G71" s="10">
        <f t="shared" si="2"/>
        <v>17.006399999999999</v>
      </c>
      <c r="H71" s="9">
        <f t="shared" si="3"/>
        <v>76</v>
      </c>
      <c r="I71" s="9" t="str">
        <f t="shared" si="4"/>
        <v>Croatia</v>
      </c>
      <c r="J71" s="9">
        <f t="shared" si="5"/>
        <v>28</v>
      </c>
    </row>
    <row r="72" spans="2:10" x14ac:dyDescent="0.45">
      <c r="B72" s="8">
        <v>65</v>
      </c>
      <c r="C72" s="9" t="s">
        <v>66</v>
      </c>
      <c r="D72" s="10">
        <f t="shared" si="1"/>
        <v>9.3133519600372527E-2</v>
      </c>
      <c r="E72" s="11">
        <f>VLOOKUP($F$3,Data!$A$5:$EQ$83,2+$B72)</f>
        <v>22</v>
      </c>
      <c r="F72" s="9">
        <f t="shared" ref="F72:F103" si="7">IF($F$5=1,E72,D72)</f>
        <v>22</v>
      </c>
      <c r="G72" s="10">
        <f t="shared" si="2"/>
        <v>22.006499999999999</v>
      </c>
      <c r="H72" s="9">
        <f t="shared" si="3"/>
        <v>69</v>
      </c>
      <c r="I72" s="9" t="str">
        <f t="shared" si="4"/>
        <v>Timor-Leste</v>
      </c>
      <c r="J72" s="9">
        <f t="shared" si="5"/>
        <v>27</v>
      </c>
    </row>
    <row r="73" spans="2:10" x14ac:dyDescent="0.45">
      <c r="B73" s="8">
        <v>66</v>
      </c>
      <c r="C73" s="9" t="s">
        <v>76</v>
      </c>
      <c r="D73" s="10">
        <f t="shared" ref="D73:D136" si="8">E73/E$152*100</f>
        <v>6.7733468800270924E-2</v>
      </c>
      <c r="E73" s="11">
        <f>VLOOKUP($F$3,Data!$A$5:$EQ$83,2+$B73)</f>
        <v>16</v>
      </c>
      <c r="F73" s="9">
        <f t="shared" si="7"/>
        <v>16</v>
      </c>
      <c r="G73" s="10">
        <f t="shared" ref="G73:G136" si="9">F73+0.0001*B73</f>
        <v>16.006599999999999</v>
      </c>
      <c r="H73" s="9">
        <f t="shared" ref="H73:H136" si="10">RANK(G73,G$8:G$151)</f>
        <v>78</v>
      </c>
      <c r="I73" s="9" t="str">
        <f t="shared" ref="I73:I136" si="11">VLOOKUP(MATCH(B73,H$8:H$151,0),$B$8:$H$151,2)</f>
        <v>Jordan</v>
      </c>
      <c r="J73" s="9">
        <f t="shared" ref="J73:J136" si="12">VLOOKUP(MATCH(B73,H$8:H$151,0),$B$8:$H$151,5)</f>
        <v>27</v>
      </c>
    </row>
    <row r="74" spans="2:10" x14ac:dyDescent="0.45">
      <c r="B74" s="8">
        <v>67</v>
      </c>
      <c r="C74" s="9" t="s">
        <v>47</v>
      </c>
      <c r="D74" s="10">
        <f t="shared" si="8"/>
        <v>1.2700025400050798E-2</v>
      </c>
      <c r="E74" s="11">
        <f>VLOOKUP($F$3,Data!$A$5:$EQ$83,2+$B74)</f>
        <v>3</v>
      </c>
      <c r="F74" s="9">
        <f t="shared" si="7"/>
        <v>3</v>
      </c>
      <c r="G74" s="10">
        <f t="shared" si="9"/>
        <v>3.0066999999999999</v>
      </c>
      <c r="H74" s="9">
        <f t="shared" si="10"/>
        <v>115</v>
      </c>
      <c r="I74" s="9" t="str">
        <f t="shared" si="11"/>
        <v>Greece</v>
      </c>
      <c r="J74" s="9">
        <f t="shared" si="12"/>
        <v>26</v>
      </c>
    </row>
    <row r="75" spans="2:10" x14ac:dyDescent="0.45">
      <c r="B75" s="8">
        <v>68</v>
      </c>
      <c r="C75" s="9" t="s">
        <v>67</v>
      </c>
      <c r="D75" s="10">
        <f t="shared" si="8"/>
        <v>0.25400050800101603</v>
      </c>
      <c r="E75" s="11">
        <f>VLOOKUP($F$3,Data!$A$5:$EQ$83,2+$B75)</f>
        <v>60</v>
      </c>
      <c r="F75" s="9">
        <f t="shared" si="7"/>
        <v>60</v>
      </c>
      <c r="G75" s="10">
        <f t="shared" si="9"/>
        <v>60.006799999999998</v>
      </c>
      <c r="H75" s="9">
        <f t="shared" si="10"/>
        <v>43</v>
      </c>
      <c r="I75" s="9" t="str">
        <f t="shared" si="11"/>
        <v>Romania</v>
      </c>
      <c r="J75" s="9">
        <f t="shared" si="12"/>
        <v>24</v>
      </c>
    </row>
    <row r="76" spans="2:10" x14ac:dyDescent="0.45">
      <c r="B76" s="8">
        <v>69</v>
      </c>
      <c r="C76" s="9" t="s">
        <v>115</v>
      </c>
      <c r="D76" s="10">
        <f t="shared" si="8"/>
        <v>0.14816696300059268</v>
      </c>
      <c r="E76" s="11">
        <f>VLOOKUP($F$3,Data!$A$5:$EQ$83,2+$B76)</f>
        <v>35</v>
      </c>
      <c r="F76" s="9">
        <f t="shared" si="7"/>
        <v>35</v>
      </c>
      <c r="G76" s="10">
        <f t="shared" si="9"/>
        <v>35.006900000000002</v>
      </c>
      <c r="H76" s="9">
        <f t="shared" si="10"/>
        <v>55</v>
      </c>
      <c r="I76" s="9" t="str">
        <f t="shared" si="11"/>
        <v>Kuwait</v>
      </c>
      <c r="J76" s="9">
        <f t="shared" si="12"/>
        <v>22</v>
      </c>
    </row>
    <row r="77" spans="2:10" x14ac:dyDescent="0.45">
      <c r="B77" s="8">
        <v>70</v>
      </c>
      <c r="C77" s="9" t="s">
        <v>55</v>
      </c>
      <c r="D77" s="10">
        <f t="shared" si="8"/>
        <v>1.6933367200067731E-2</v>
      </c>
      <c r="E77" s="11">
        <f>VLOOKUP($F$3,Data!$A$5:$EQ$83,2+$B77)</f>
        <v>4</v>
      </c>
      <c r="F77" s="9">
        <f t="shared" si="7"/>
        <v>4</v>
      </c>
      <c r="G77" s="10">
        <f t="shared" si="9"/>
        <v>4.0069999999999997</v>
      </c>
      <c r="H77" s="9">
        <f t="shared" si="10"/>
        <v>109</v>
      </c>
      <c r="I77" s="9" t="str">
        <f t="shared" si="11"/>
        <v>Bosnia</v>
      </c>
      <c r="J77" s="9">
        <f t="shared" si="12"/>
        <v>22</v>
      </c>
    </row>
    <row r="78" spans="2:10" x14ac:dyDescent="0.45">
      <c r="B78" s="8">
        <v>71</v>
      </c>
      <c r="C78" s="9" t="s">
        <v>48</v>
      </c>
      <c r="D78" s="10">
        <f t="shared" si="8"/>
        <v>1.6933367200067731E-2</v>
      </c>
      <c r="E78" s="11">
        <f>VLOOKUP($F$3,Data!$A$5:$EQ$83,2+$B78)</f>
        <v>4</v>
      </c>
      <c r="F78" s="9">
        <f t="shared" si="7"/>
        <v>4</v>
      </c>
      <c r="G78" s="10">
        <f t="shared" si="9"/>
        <v>4.0071000000000003</v>
      </c>
      <c r="H78" s="9">
        <f t="shared" si="10"/>
        <v>108</v>
      </c>
      <c r="I78" s="9" t="str">
        <f t="shared" si="11"/>
        <v>Poland</v>
      </c>
      <c r="J78" s="9">
        <f t="shared" si="12"/>
        <v>20</v>
      </c>
    </row>
    <row r="79" spans="2:10" x14ac:dyDescent="0.45">
      <c r="B79" s="8">
        <v>72</v>
      </c>
      <c r="C79" s="9" t="s">
        <v>223</v>
      </c>
      <c r="D79" s="10">
        <f t="shared" si="8"/>
        <v>0</v>
      </c>
      <c r="E79" s="11">
        <f>VLOOKUP($F$3,Data!$A$5:$EQ$83,2+$B79)</f>
        <v>0</v>
      </c>
      <c r="F79" s="9">
        <f t="shared" si="7"/>
        <v>0</v>
      </c>
      <c r="G79" s="10">
        <f t="shared" si="9"/>
        <v>7.2000000000000007E-3</v>
      </c>
      <c r="H79" s="9">
        <f t="shared" si="10"/>
        <v>132</v>
      </c>
      <c r="I79" s="9" t="str">
        <f t="shared" si="11"/>
        <v>Ghana</v>
      </c>
      <c r="J79" s="9">
        <f t="shared" si="12"/>
        <v>20</v>
      </c>
    </row>
    <row r="80" spans="2:10" x14ac:dyDescent="0.45">
      <c r="B80" s="8">
        <v>73</v>
      </c>
      <c r="C80" s="9" t="s">
        <v>123</v>
      </c>
      <c r="D80" s="10">
        <f t="shared" si="8"/>
        <v>2.1166709000084667E-2</v>
      </c>
      <c r="E80" s="11">
        <f>VLOOKUP($F$3,Data!$A$5:$EQ$83,2+$B80)</f>
        <v>5</v>
      </c>
      <c r="F80" s="9">
        <f t="shared" si="7"/>
        <v>5</v>
      </c>
      <c r="G80" s="10">
        <f t="shared" si="9"/>
        <v>5.0072999999999999</v>
      </c>
      <c r="H80" s="9">
        <f t="shared" si="10"/>
        <v>105</v>
      </c>
      <c r="I80" s="9" t="str">
        <f t="shared" si="11"/>
        <v>Cyprus</v>
      </c>
      <c r="J80" s="9">
        <f t="shared" si="12"/>
        <v>20</v>
      </c>
    </row>
    <row r="81" spans="2:10" x14ac:dyDescent="0.45">
      <c r="B81" s="8">
        <v>74</v>
      </c>
      <c r="C81" s="9" t="s">
        <v>80</v>
      </c>
      <c r="D81" s="10">
        <f t="shared" si="8"/>
        <v>1.6425366184065699</v>
      </c>
      <c r="E81" s="11">
        <f>VLOOKUP($F$3,Data!$A$5:$EQ$83,2+$B81)</f>
        <v>388</v>
      </c>
      <c r="F81" s="9">
        <f t="shared" si="7"/>
        <v>388</v>
      </c>
      <c r="G81" s="10">
        <f t="shared" si="9"/>
        <v>388.00740000000002</v>
      </c>
      <c r="H81" s="9">
        <f t="shared" si="10"/>
        <v>12</v>
      </c>
      <c r="I81" s="9" t="str">
        <f t="shared" si="11"/>
        <v>Cambodia</v>
      </c>
      <c r="J81" s="9">
        <f t="shared" si="12"/>
        <v>20</v>
      </c>
    </row>
    <row r="82" spans="2:10" x14ac:dyDescent="0.45">
      <c r="B82" s="8">
        <v>75</v>
      </c>
      <c r="C82" s="9" t="s">
        <v>90</v>
      </c>
      <c r="D82" s="10">
        <f t="shared" si="8"/>
        <v>0</v>
      </c>
      <c r="E82" s="11">
        <f>VLOOKUP($F$3,Data!$A$5:$EQ$83,2+$B82)</f>
        <v>0</v>
      </c>
      <c r="F82" s="9">
        <f t="shared" si="7"/>
        <v>0</v>
      </c>
      <c r="G82" s="10">
        <f t="shared" si="9"/>
        <v>7.5000000000000006E-3</v>
      </c>
      <c r="H82" s="9">
        <f t="shared" si="10"/>
        <v>131</v>
      </c>
      <c r="I82" s="9" t="str">
        <f t="shared" si="11"/>
        <v>Argentina</v>
      </c>
      <c r="J82" s="9">
        <f t="shared" si="12"/>
        <v>18</v>
      </c>
    </row>
    <row r="83" spans="2:10" x14ac:dyDescent="0.45">
      <c r="B83" s="8">
        <v>76</v>
      </c>
      <c r="C83" s="9" t="s">
        <v>29</v>
      </c>
      <c r="D83" s="10">
        <f t="shared" si="8"/>
        <v>1.2996359326051985</v>
      </c>
      <c r="E83" s="11">
        <f>VLOOKUP($F$3,Data!$A$5:$EQ$83,2+$B83)</f>
        <v>307</v>
      </c>
      <c r="F83" s="9">
        <f t="shared" si="7"/>
        <v>307</v>
      </c>
      <c r="G83" s="10">
        <f t="shared" si="9"/>
        <v>307.00760000000002</v>
      </c>
      <c r="H83" s="9">
        <f t="shared" si="10"/>
        <v>13</v>
      </c>
      <c r="I83" s="9" t="str">
        <f t="shared" si="11"/>
        <v>Kosovo</v>
      </c>
      <c r="J83" s="9">
        <f t="shared" si="12"/>
        <v>17</v>
      </c>
    </row>
    <row r="84" spans="2:10" x14ac:dyDescent="0.45">
      <c r="B84" s="8">
        <v>77</v>
      </c>
      <c r="C84" s="9" t="s">
        <v>124</v>
      </c>
      <c r="D84" s="10">
        <f t="shared" si="8"/>
        <v>0.18626703920074505</v>
      </c>
      <c r="E84" s="11">
        <f>VLOOKUP($F$3,Data!$A$5:$EQ$83,2+$B84)</f>
        <v>44</v>
      </c>
      <c r="F84" s="9">
        <f t="shared" si="7"/>
        <v>44</v>
      </c>
      <c r="G84" s="10">
        <f t="shared" si="9"/>
        <v>44.0077</v>
      </c>
      <c r="H84" s="9">
        <f t="shared" si="10"/>
        <v>49</v>
      </c>
      <c r="I84" s="9" t="str">
        <f t="shared" si="11"/>
        <v>France</v>
      </c>
      <c r="J84" s="9">
        <f t="shared" si="12"/>
        <v>17</v>
      </c>
    </row>
    <row r="85" spans="2:10" x14ac:dyDescent="0.45">
      <c r="B85" s="8">
        <v>78</v>
      </c>
      <c r="C85" s="9" t="s">
        <v>109</v>
      </c>
      <c r="D85" s="10">
        <f t="shared" si="8"/>
        <v>3.3866734400135462E-2</v>
      </c>
      <c r="E85" s="11">
        <f>VLOOKUP($F$3,Data!$A$5:$EQ$83,2+$B85)</f>
        <v>8</v>
      </c>
      <c r="F85" s="9">
        <f t="shared" si="7"/>
        <v>8</v>
      </c>
      <c r="G85" s="10">
        <f t="shared" si="9"/>
        <v>8.0077999999999996</v>
      </c>
      <c r="H85" s="9">
        <f t="shared" si="10"/>
        <v>96</v>
      </c>
      <c r="I85" s="9" t="str">
        <f t="shared" si="11"/>
        <v>Laos</v>
      </c>
      <c r="J85" s="9">
        <f t="shared" si="12"/>
        <v>16</v>
      </c>
    </row>
    <row r="86" spans="2:10" x14ac:dyDescent="0.45">
      <c r="B86" s="8">
        <v>79</v>
      </c>
      <c r="C86" s="9" t="s">
        <v>38</v>
      </c>
      <c r="D86" s="10">
        <f t="shared" si="8"/>
        <v>0</v>
      </c>
      <c r="E86" s="11">
        <f>VLOOKUP($F$3,Data!$A$5:$EQ$83,2+$B86)</f>
        <v>0</v>
      </c>
      <c r="F86" s="9">
        <f t="shared" si="7"/>
        <v>0</v>
      </c>
      <c r="G86" s="10">
        <f t="shared" si="9"/>
        <v>7.9000000000000008E-3</v>
      </c>
      <c r="H86" s="9">
        <f t="shared" si="10"/>
        <v>130</v>
      </c>
      <c r="I86" s="9" t="str">
        <f t="shared" si="11"/>
        <v>El Salvador</v>
      </c>
      <c r="J86" s="9">
        <f t="shared" si="12"/>
        <v>15</v>
      </c>
    </row>
    <row r="87" spans="2:10" x14ac:dyDescent="0.45">
      <c r="B87" s="8">
        <v>80</v>
      </c>
      <c r="C87" s="9" t="s">
        <v>84</v>
      </c>
      <c r="D87" s="10">
        <f t="shared" si="8"/>
        <v>0</v>
      </c>
      <c r="E87" s="11">
        <f>VLOOKUP($F$3,Data!$A$5:$EQ$83,2+$B87)</f>
        <v>0</v>
      </c>
      <c r="F87" s="9">
        <f t="shared" si="7"/>
        <v>0</v>
      </c>
      <c r="G87" s="10">
        <f t="shared" si="9"/>
        <v>8.0000000000000002E-3</v>
      </c>
      <c r="H87" s="9">
        <f t="shared" si="10"/>
        <v>129</v>
      </c>
      <c r="I87" s="9" t="str">
        <f t="shared" si="11"/>
        <v>Peru</v>
      </c>
      <c r="J87" s="9">
        <f t="shared" si="12"/>
        <v>14</v>
      </c>
    </row>
    <row r="88" spans="2:10" x14ac:dyDescent="0.45">
      <c r="B88" s="8">
        <v>81</v>
      </c>
      <c r="C88" s="9" t="s">
        <v>56</v>
      </c>
      <c r="D88" s="10">
        <f t="shared" si="8"/>
        <v>3.8100076200152398E-2</v>
      </c>
      <c r="E88" s="11">
        <f>VLOOKUP($F$3,Data!$A$5:$EQ$83,2+$B88)</f>
        <v>9</v>
      </c>
      <c r="F88" s="9">
        <f t="shared" si="7"/>
        <v>9</v>
      </c>
      <c r="G88" s="10">
        <f t="shared" si="9"/>
        <v>9.0081000000000007</v>
      </c>
      <c r="H88" s="9">
        <f t="shared" si="10"/>
        <v>92</v>
      </c>
      <c r="I88" s="9" t="str">
        <f t="shared" si="11"/>
        <v>Bhutan</v>
      </c>
      <c r="J88" s="9">
        <f t="shared" si="12"/>
        <v>14</v>
      </c>
    </row>
    <row r="89" spans="2:10" x14ac:dyDescent="0.45">
      <c r="B89" s="8">
        <v>82</v>
      </c>
      <c r="C89" s="9" t="s">
        <v>74</v>
      </c>
      <c r="D89" s="10">
        <f t="shared" si="8"/>
        <v>1.9304038608077216</v>
      </c>
      <c r="E89" s="11">
        <f>VLOOKUP($F$3,Data!$A$5:$EQ$83,2+$B89)</f>
        <v>456</v>
      </c>
      <c r="F89" s="9">
        <f t="shared" si="7"/>
        <v>456</v>
      </c>
      <c r="G89" s="10">
        <f t="shared" si="9"/>
        <v>456.00819999999999</v>
      </c>
      <c r="H89" s="9">
        <f t="shared" si="10"/>
        <v>11</v>
      </c>
      <c r="I89" s="9" t="str">
        <f t="shared" si="11"/>
        <v>Zambia</v>
      </c>
      <c r="J89" s="9">
        <f t="shared" si="12"/>
        <v>13</v>
      </c>
    </row>
    <row r="90" spans="2:10" x14ac:dyDescent="0.45">
      <c r="B90" s="8">
        <v>83</v>
      </c>
      <c r="C90" s="9" t="s">
        <v>125</v>
      </c>
      <c r="D90" s="10">
        <f t="shared" si="8"/>
        <v>0</v>
      </c>
      <c r="E90" s="11">
        <f>VLOOKUP($F$3,Data!$A$5:$EQ$83,2+$B90)</f>
        <v>0</v>
      </c>
      <c r="F90" s="9">
        <f t="shared" si="7"/>
        <v>0</v>
      </c>
      <c r="G90" s="10">
        <f t="shared" si="9"/>
        <v>8.3000000000000001E-3</v>
      </c>
      <c r="H90" s="9">
        <f t="shared" si="10"/>
        <v>128</v>
      </c>
      <c r="I90" s="9" t="str">
        <f t="shared" si="11"/>
        <v>Uganda</v>
      </c>
      <c r="J90" s="9">
        <f t="shared" si="12"/>
        <v>13</v>
      </c>
    </row>
    <row r="91" spans="2:10" x14ac:dyDescent="0.45">
      <c r="B91" s="8">
        <v>84</v>
      </c>
      <c r="C91" s="9" t="s">
        <v>4</v>
      </c>
      <c r="D91" s="10">
        <f t="shared" si="8"/>
        <v>4.6566759800186264E-2</v>
      </c>
      <c r="E91" s="11">
        <f>VLOOKUP($F$3,Data!$A$5:$EQ$83,2+$B91)</f>
        <v>11</v>
      </c>
      <c r="F91" s="9">
        <f t="shared" si="7"/>
        <v>11</v>
      </c>
      <c r="G91" s="10">
        <f t="shared" si="9"/>
        <v>11.0084</v>
      </c>
      <c r="H91" s="9">
        <f t="shared" si="10"/>
        <v>88</v>
      </c>
      <c r="I91" s="9" t="str">
        <f t="shared" si="11"/>
        <v>Somalia</v>
      </c>
      <c r="J91" s="9">
        <f t="shared" si="12"/>
        <v>13</v>
      </c>
    </row>
    <row r="92" spans="2:10" x14ac:dyDescent="0.45">
      <c r="B92" s="8">
        <v>85</v>
      </c>
      <c r="C92" s="9" t="s">
        <v>91</v>
      </c>
      <c r="D92" s="10">
        <f t="shared" si="8"/>
        <v>0.57996782660231994</v>
      </c>
      <c r="E92" s="11">
        <f>VLOOKUP($F$3,Data!$A$5:$EQ$83,2+$B92)</f>
        <v>137</v>
      </c>
      <c r="F92" s="9">
        <f t="shared" si="7"/>
        <v>137</v>
      </c>
      <c r="G92" s="10">
        <f t="shared" si="9"/>
        <v>137.0085</v>
      </c>
      <c r="H92" s="9">
        <f t="shared" si="10"/>
        <v>26</v>
      </c>
      <c r="I92" s="9" t="str">
        <f t="shared" si="11"/>
        <v>Austria</v>
      </c>
      <c r="J92" s="9">
        <f t="shared" si="12"/>
        <v>13</v>
      </c>
    </row>
    <row r="93" spans="2:10" x14ac:dyDescent="0.45">
      <c r="B93" s="8">
        <v>86</v>
      </c>
      <c r="C93" s="9" t="s">
        <v>22</v>
      </c>
      <c r="D93" s="10">
        <f t="shared" si="8"/>
        <v>0.15240030480060959</v>
      </c>
      <c r="E93" s="11">
        <f>VLOOKUP($F$3,Data!$A$5:$EQ$83,2+$B93)</f>
        <v>36</v>
      </c>
      <c r="F93" s="9">
        <f t="shared" si="7"/>
        <v>36</v>
      </c>
      <c r="G93" s="10">
        <f t="shared" si="9"/>
        <v>36.008600000000001</v>
      </c>
      <c r="H93" s="9">
        <f t="shared" si="10"/>
        <v>53</v>
      </c>
      <c r="I93" s="9" t="str">
        <f t="shared" si="11"/>
        <v>Samoa, American</v>
      </c>
      <c r="J93" s="9">
        <f t="shared" si="12"/>
        <v>11</v>
      </c>
    </row>
    <row r="94" spans="2:10" x14ac:dyDescent="0.45">
      <c r="B94" s="8">
        <v>87</v>
      </c>
      <c r="C94" s="9" t="s">
        <v>0</v>
      </c>
      <c r="D94" s="10">
        <f t="shared" si="8"/>
        <v>13.466260265853865</v>
      </c>
      <c r="E94" s="11">
        <f>VLOOKUP($F$3,Data!$A$5:$EQ$83,2+$B94)</f>
        <v>3181</v>
      </c>
      <c r="F94" s="9">
        <f t="shared" si="7"/>
        <v>3181</v>
      </c>
      <c r="G94" s="10">
        <f t="shared" si="9"/>
        <v>3181.0086999999999</v>
      </c>
      <c r="H94" s="9">
        <f t="shared" si="10"/>
        <v>2</v>
      </c>
      <c r="I94" s="9" t="str">
        <f t="shared" si="11"/>
        <v>Niue</v>
      </c>
      <c r="J94" s="9">
        <f t="shared" si="12"/>
        <v>11</v>
      </c>
    </row>
    <row r="95" spans="2:10" x14ac:dyDescent="0.45">
      <c r="B95" s="8">
        <v>88</v>
      </c>
      <c r="C95" s="9" t="s">
        <v>116</v>
      </c>
      <c r="D95" s="10">
        <f t="shared" si="8"/>
        <v>0.38946744560155788</v>
      </c>
      <c r="E95" s="11">
        <f>VLOOKUP($F$3,Data!$A$5:$EQ$83,2+$B95)</f>
        <v>92</v>
      </c>
      <c r="F95" s="9">
        <f t="shared" si="7"/>
        <v>92</v>
      </c>
      <c r="G95" s="10">
        <f t="shared" si="9"/>
        <v>92.008799999999994</v>
      </c>
      <c r="H95" s="9">
        <f t="shared" si="10"/>
        <v>34</v>
      </c>
      <c r="I95" s="9" t="str">
        <f t="shared" si="11"/>
        <v>Nauru</v>
      </c>
      <c r="J95" s="9">
        <f t="shared" si="12"/>
        <v>11</v>
      </c>
    </row>
    <row r="96" spans="2:10" x14ac:dyDescent="0.45">
      <c r="B96" s="8">
        <v>89</v>
      </c>
      <c r="C96" s="9" t="s">
        <v>7</v>
      </c>
      <c r="D96" s="10">
        <f t="shared" si="8"/>
        <v>4.6566759800186264E-2</v>
      </c>
      <c r="E96" s="11">
        <f>VLOOKUP($F$3,Data!$A$5:$EQ$83,2+$B96)</f>
        <v>11</v>
      </c>
      <c r="F96" s="9">
        <f t="shared" si="7"/>
        <v>11</v>
      </c>
      <c r="G96" s="10">
        <f t="shared" si="9"/>
        <v>11.008900000000001</v>
      </c>
      <c r="H96" s="9">
        <f t="shared" si="10"/>
        <v>87</v>
      </c>
      <c r="I96" s="9" t="str">
        <f t="shared" si="11"/>
        <v>Burundi</v>
      </c>
      <c r="J96" s="9">
        <f t="shared" si="12"/>
        <v>11</v>
      </c>
    </row>
    <row r="97" spans="2:10" x14ac:dyDescent="0.45">
      <c r="B97" s="8">
        <v>90</v>
      </c>
      <c r="C97" s="9" t="s">
        <v>36</v>
      </c>
      <c r="D97" s="10">
        <f t="shared" si="8"/>
        <v>0.4318008636017272</v>
      </c>
      <c r="E97" s="11">
        <f>VLOOKUP($F$3,Data!$A$5:$EQ$83,2+$B97)</f>
        <v>102</v>
      </c>
      <c r="F97" s="9">
        <f t="shared" si="7"/>
        <v>102</v>
      </c>
      <c r="G97" s="10">
        <f t="shared" si="9"/>
        <v>102.009</v>
      </c>
      <c r="H97" s="9">
        <f t="shared" si="10"/>
        <v>32</v>
      </c>
      <c r="I97" s="9" t="str">
        <f t="shared" si="11"/>
        <v>Russian Federation</v>
      </c>
      <c r="J97" s="9">
        <f t="shared" si="12"/>
        <v>10</v>
      </c>
    </row>
    <row r="98" spans="2:10" x14ac:dyDescent="0.45">
      <c r="B98" s="8">
        <v>91</v>
      </c>
      <c r="C98" s="9" t="s">
        <v>12</v>
      </c>
      <c r="D98" s="10">
        <f t="shared" si="8"/>
        <v>0.13546693760054185</v>
      </c>
      <c r="E98" s="11">
        <f>VLOOKUP($F$3,Data!$A$5:$EQ$83,2+$B98)</f>
        <v>32</v>
      </c>
      <c r="F98" s="9">
        <f t="shared" si="7"/>
        <v>32</v>
      </c>
      <c r="G98" s="10">
        <f t="shared" si="9"/>
        <v>32.009099999999997</v>
      </c>
      <c r="H98" s="9">
        <f t="shared" si="10"/>
        <v>57</v>
      </c>
      <c r="I98" s="9" t="str">
        <f t="shared" si="11"/>
        <v>Qatar</v>
      </c>
      <c r="J98" s="9">
        <f t="shared" si="12"/>
        <v>10</v>
      </c>
    </row>
    <row r="99" spans="2:10" x14ac:dyDescent="0.45">
      <c r="B99" s="8">
        <v>92</v>
      </c>
      <c r="C99" s="9" t="s">
        <v>26</v>
      </c>
      <c r="D99" s="10">
        <f t="shared" si="8"/>
        <v>2.1166709000084667E-2</v>
      </c>
      <c r="E99" s="11">
        <f>VLOOKUP($F$3,Data!$A$5:$EQ$83,2+$B99)</f>
        <v>5</v>
      </c>
      <c r="F99" s="9">
        <f t="shared" si="7"/>
        <v>5</v>
      </c>
      <c r="G99" s="10">
        <f t="shared" si="9"/>
        <v>5.0091999999999999</v>
      </c>
      <c r="H99" s="9">
        <f t="shared" si="10"/>
        <v>104</v>
      </c>
      <c r="I99" s="9" t="str">
        <f t="shared" si="11"/>
        <v>Morocco</v>
      </c>
      <c r="J99" s="9">
        <f t="shared" si="12"/>
        <v>9</v>
      </c>
    </row>
    <row r="100" spans="2:10" x14ac:dyDescent="0.45">
      <c r="B100" s="8">
        <v>93</v>
      </c>
      <c r="C100" s="9" t="s">
        <v>68</v>
      </c>
      <c r="D100" s="10">
        <f t="shared" si="8"/>
        <v>3.3866734400135462E-2</v>
      </c>
      <c r="E100" s="11">
        <f>VLOOKUP($F$3,Data!$A$5:$EQ$83,2+$B100)</f>
        <v>8</v>
      </c>
      <c r="F100" s="9">
        <f t="shared" si="7"/>
        <v>8</v>
      </c>
      <c r="G100" s="10">
        <f t="shared" si="9"/>
        <v>8.0092999999999996</v>
      </c>
      <c r="H100" s="9">
        <f t="shared" si="10"/>
        <v>95</v>
      </c>
      <c r="I100" s="9" t="str">
        <f t="shared" si="11"/>
        <v>Brunei</v>
      </c>
      <c r="J100" s="9">
        <f t="shared" si="12"/>
        <v>9</v>
      </c>
    </row>
    <row r="101" spans="2:10" x14ac:dyDescent="0.45">
      <c r="B101" s="8">
        <v>94</v>
      </c>
      <c r="C101" s="9" t="s">
        <v>92</v>
      </c>
      <c r="D101" s="10">
        <f t="shared" si="8"/>
        <v>2.8151722970112605</v>
      </c>
      <c r="E101" s="11">
        <f>VLOOKUP($F$3,Data!$A$5:$EQ$83,2+$B101)</f>
        <v>665</v>
      </c>
      <c r="F101" s="9">
        <f t="shared" si="7"/>
        <v>665</v>
      </c>
      <c r="G101" s="10">
        <f t="shared" si="9"/>
        <v>665.00940000000003</v>
      </c>
      <c r="H101" s="9">
        <f t="shared" si="10"/>
        <v>8</v>
      </c>
      <c r="I101" s="9" t="str">
        <f t="shared" si="11"/>
        <v>Bahrain</v>
      </c>
      <c r="J101" s="9">
        <f t="shared" si="12"/>
        <v>9</v>
      </c>
    </row>
    <row r="102" spans="2:10" x14ac:dyDescent="0.45">
      <c r="B102" s="8">
        <v>95</v>
      </c>
      <c r="C102" s="9" t="s">
        <v>1</v>
      </c>
      <c r="D102" s="10">
        <f t="shared" si="8"/>
        <v>1.6933367200067731E-2</v>
      </c>
      <c r="E102" s="11">
        <f>VLOOKUP($F$3,Data!$A$5:$EQ$83,2+$B102)</f>
        <v>4</v>
      </c>
      <c r="F102" s="9">
        <f t="shared" si="7"/>
        <v>4</v>
      </c>
      <c r="G102" s="10">
        <f t="shared" si="9"/>
        <v>4.0095000000000001</v>
      </c>
      <c r="H102" s="9">
        <f t="shared" si="10"/>
        <v>107</v>
      </c>
      <c r="I102" s="9" t="str">
        <f t="shared" si="11"/>
        <v>Oman</v>
      </c>
      <c r="J102" s="9">
        <f t="shared" si="12"/>
        <v>8</v>
      </c>
    </row>
    <row r="103" spans="2:10" x14ac:dyDescent="0.45">
      <c r="B103" s="8">
        <v>96</v>
      </c>
      <c r="C103" s="9" t="s">
        <v>104</v>
      </c>
      <c r="D103" s="10">
        <f t="shared" si="8"/>
        <v>5.9266785200237065E-2</v>
      </c>
      <c r="E103" s="11">
        <f>VLOOKUP($F$3,Data!$A$5:$EQ$83,2+$B103)</f>
        <v>14</v>
      </c>
      <c r="F103" s="9">
        <f t="shared" si="7"/>
        <v>14</v>
      </c>
      <c r="G103" s="10">
        <f t="shared" si="9"/>
        <v>14.009600000000001</v>
      </c>
      <c r="H103" s="9">
        <f t="shared" si="10"/>
        <v>80</v>
      </c>
      <c r="I103" s="9" t="str">
        <f t="shared" si="11"/>
        <v>Mexico</v>
      </c>
      <c r="J103" s="9">
        <f t="shared" si="12"/>
        <v>8</v>
      </c>
    </row>
    <row r="104" spans="2:10" x14ac:dyDescent="0.45">
      <c r="B104" s="8">
        <v>97</v>
      </c>
      <c r="C104" s="9" t="s">
        <v>81</v>
      </c>
      <c r="D104" s="10">
        <f t="shared" si="8"/>
        <v>6.7225467784268895</v>
      </c>
      <c r="E104" s="11">
        <f>VLOOKUP($F$3,Data!$A$5:$EQ$83,2+$B104)</f>
        <v>1588</v>
      </c>
      <c r="F104" s="9">
        <f t="shared" ref="F104:F135" si="13">IF($F$5=1,E104,D104)</f>
        <v>1588</v>
      </c>
      <c r="G104" s="10">
        <f t="shared" si="9"/>
        <v>1588.0097000000001</v>
      </c>
      <c r="H104" s="9">
        <f t="shared" si="10"/>
        <v>3</v>
      </c>
      <c r="I104" s="9" t="str">
        <f t="shared" si="11"/>
        <v>Algeria</v>
      </c>
      <c r="J104" s="9">
        <f t="shared" si="12"/>
        <v>8</v>
      </c>
    </row>
    <row r="105" spans="2:10" x14ac:dyDescent="0.45">
      <c r="B105" s="8">
        <v>98</v>
      </c>
      <c r="C105" s="9" t="s">
        <v>49</v>
      </c>
      <c r="D105" s="10">
        <f t="shared" si="8"/>
        <v>8.4666836000338669E-2</v>
      </c>
      <c r="E105" s="11">
        <f>VLOOKUP($F$3,Data!$A$5:$EQ$83,2+$B105)</f>
        <v>20</v>
      </c>
      <c r="F105" s="9">
        <f t="shared" si="13"/>
        <v>20</v>
      </c>
      <c r="G105" s="10">
        <f t="shared" si="9"/>
        <v>20.009799999999998</v>
      </c>
      <c r="H105" s="9">
        <f t="shared" si="10"/>
        <v>71</v>
      </c>
      <c r="I105" s="9" t="str">
        <f t="shared" si="11"/>
        <v>Guinea</v>
      </c>
      <c r="J105" s="9">
        <f t="shared" si="12"/>
        <v>7</v>
      </c>
    </row>
    <row r="106" spans="2:10" x14ac:dyDescent="0.45">
      <c r="B106" s="8">
        <v>99</v>
      </c>
      <c r="C106" s="9" t="s">
        <v>30</v>
      </c>
      <c r="D106" s="10">
        <f t="shared" si="8"/>
        <v>0.16510033020066039</v>
      </c>
      <c r="E106" s="11">
        <f>VLOOKUP($F$3,Data!$A$5:$EQ$83,2+$B106)</f>
        <v>39</v>
      </c>
      <c r="F106" s="9">
        <f t="shared" si="13"/>
        <v>39</v>
      </c>
      <c r="G106" s="10">
        <f t="shared" si="9"/>
        <v>39.009900000000002</v>
      </c>
      <c r="H106" s="9">
        <f t="shared" si="10"/>
        <v>51</v>
      </c>
      <c r="I106" s="9" t="str">
        <f t="shared" si="11"/>
        <v>Belgium</v>
      </c>
      <c r="J106" s="9">
        <f t="shared" si="12"/>
        <v>7</v>
      </c>
    </row>
    <row r="107" spans="2:10" x14ac:dyDescent="0.45">
      <c r="B107" s="8">
        <v>100</v>
      </c>
      <c r="C107" s="9" t="s">
        <v>69</v>
      </c>
      <c r="D107" s="10">
        <f t="shared" si="8"/>
        <v>4.2333418000169334E-2</v>
      </c>
      <c r="E107" s="11">
        <f>VLOOKUP($F$3,Data!$A$5:$EQ$83,2+$B107)</f>
        <v>10</v>
      </c>
      <c r="F107" s="9">
        <f t="shared" si="13"/>
        <v>10</v>
      </c>
      <c r="G107" s="10">
        <f t="shared" si="9"/>
        <v>10.01</v>
      </c>
      <c r="H107" s="9">
        <f t="shared" si="10"/>
        <v>91</v>
      </c>
      <c r="I107" s="9" t="str">
        <f t="shared" si="11"/>
        <v>Sweden</v>
      </c>
      <c r="J107" s="9">
        <f t="shared" si="12"/>
        <v>6</v>
      </c>
    </row>
    <row r="108" spans="2:10" x14ac:dyDescent="0.45">
      <c r="B108" s="8">
        <v>101</v>
      </c>
      <c r="C108" s="9" t="s">
        <v>39</v>
      </c>
      <c r="D108" s="10">
        <f t="shared" si="8"/>
        <v>0.10160020320040639</v>
      </c>
      <c r="E108" s="11">
        <f>VLOOKUP($F$3,Data!$A$5:$EQ$83,2+$B108)</f>
        <v>24</v>
      </c>
      <c r="F108" s="9">
        <f t="shared" si="13"/>
        <v>24</v>
      </c>
      <c r="G108" s="10">
        <f t="shared" si="9"/>
        <v>24.010100000000001</v>
      </c>
      <c r="H108" s="9">
        <f t="shared" si="10"/>
        <v>68</v>
      </c>
      <c r="I108" s="9" t="str">
        <f t="shared" si="11"/>
        <v>Solomon Islands</v>
      </c>
      <c r="J108" s="9">
        <f t="shared" si="12"/>
        <v>6</v>
      </c>
    </row>
    <row r="109" spans="2:10" x14ac:dyDescent="0.45">
      <c r="B109" s="8">
        <v>102</v>
      </c>
      <c r="C109" s="9" t="s">
        <v>50</v>
      </c>
      <c r="D109" s="10">
        <f t="shared" si="8"/>
        <v>4.2333418000169334E-2</v>
      </c>
      <c r="E109" s="11">
        <f>VLOOKUP($F$3,Data!$A$5:$EQ$83,2+$B109)</f>
        <v>10</v>
      </c>
      <c r="F109" s="9">
        <f t="shared" si="13"/>
        <v>10</v>
      </c>
      <c r="G109" s="10">
        <f t="shared" si="9"/>
        <v>10.010199999999999</v>
      </c>
      <c r="H109" s="9">
        <f t="shared" si="10"/>
        <v>90</v>
      </c>
      <c r="I109" s="9" t="str">
        <f t="shared" si="11"/>
        <v>Sierra Leone</v>
      </c>
      <c r="J109" s="9">
        <f t="shared" si="12"/>
        <v>6</v>
      </c>
    </row>
    <row r="110" spans="2:10" x14ac:dyDescent="0.45">
      <c r="B110" s="8">
        <v>103</v>
      </c>
      <c r="C110" s="9" t="s">
        <v>126</v>
      </c>
      <c r="D110" s="10">
        <f t="shared" si="8"/>
        <v>0</v>
      </c>
      <c r="E110" s="11">
        <f>VLOOKUP($F$3,Data!$A$5:$EQ$83,2+$B110)</f>
        <v>0</v>
      </c>
      <c r="F110" s="9">
        <f t="shared" si="13"/>
        <v>0</v>
      </c>
      <c r="G110" s="10">
        <f t="shared" si="9"/>
        <v>1.03E-2</v>
      </c>
      <c r="H110" s="9">
        <f t="shared" si="10"/>
        <v>127</v>
      </c>
      <c r="I110" s="9" t="str">
        <f t="shared" si="11"/>
        <v>Ukraine</v>
      </c>
      <c r="J110" s="9">
        <f t="shared" si="12"/>
        <v>5</v>
      </c>
    </row>
    <row r="111" spans="2:10" x14ac:dyDescent="0.45">
      <c r="B111" s="8">
        <v>104</v>
      </c>
      <c r="C111" s="9" t="s">
        <v>8</v>
      </c>
      <c r="D111" s="10">
        <f t="shared" si="8"/>
        <v>2.921005842011684</v>
      </c>
      <c r="E111" s="11">
        <f>VLOOKUP($F$3,Data!$A$5:$EQ$83,2+$B111)</f>
        <v>690</v>
      </c>
      <c r="F111" s="9">
        <f t="shared" si="13"/>
        <v>690</v>
      </c>
      <c r="G111" s="10">
        <f t="shared" si="9"/>
        <v>690.0104</v>
      </c>
      <c r="H111" s="9">
        <f t="shared" si="10"/>
        <v>7</v>
      </c>
      <c r="I111" s="9" t="str">
        <f t="shared" si="11"/>
        <v>Norway</v>
      </c>
      <c r="J111" s="9">
        <f t="shared" si="12"/>
        <v>5</v>
      </c>
    </row>
    <row r="112" spans="2:10" x14ac:dyDescent="0.45">
      <c r="B112" s="8">
        <v>105</v>
      </c>
      <c r="C112" s="9" t="s">
        <v>9</v>
      </c>
      <c r="D112" s="10">
        <f t="shared" si="8"/>
        <v>4.6566759800186264E-2</v>
      </c>
      <c r="E112" s="11">
        <f>VLOOKUP($F$3,Data!$A$5:$EQ$83,2+$B112)</f>
        <v>11</v>
      </c>
      <c r="F112" s="9">
        <f t="shared" si="13"/>
        <v>11</v>
      </c>
      <c r="G112" s="10">
        <f t="shared" si="9"/>
        <v>11.0105</v>
      </c>
      <c r="H112" s="9">
        <f t="shared" si="10"/>
        <v>86</v>
      </c>
      <c r="I112" s="9" t="str">
        <f t="shared" si="11"/>
        <v>Malawi</v>
      </c>
      <c r="J112" s="9">
        <f t="shared" si="12"/>
        <v>5</v>
      </c>
    </row>
    <row r="113" spans="2:10" x14ac:dyDescent="0.45">
      <c r="B113" s="8">
        <v>106</v>
      </c>
      <c r="C113" s="9" t="s">
        <v>70</v>
      </c>
      <c r="D113" s="10">
        <f t="shared" si="8"/>
        <v>0.22013377360088054</v>
      </c>
      <c r="E113" s="11">
        <f>VLOOKUP($F$3,Data!$A$5:$EQ$83,2+$B113)</f>
        <v>52</v>
      </c>
      <c r="F113" s="9">
        <f t="shared" si="13"/>
        <v>52</v>
      </c>
      <c r="G113" s="10">
        <f t="shared" si="9"/>
        <v>52.010599999999997</v>
      </c>
      <c r="H113" s="9">
        <f t="shared" si="10"/>
        <v>45</v>
      </c>
      <c r="I113" s="9" t="str">
        <f t="shared" si="11"/>
        <v>Gaza Strip and West Bank</v>
      </c>
      <c r="J113" s="9">
        <f t="shared" si="12"/>
        <v>5</v>
      </c>
    </row>
    <row r="114" spans="2:10" x14ac:dyDescent="0.45">
      <c r="B114" s="8">
        <v>107</v>
      </c>
      <c r="C114" s="9" t="s">
        <v>13</v>
      </c>
      <c r="D114" s="10">
        <f t="shared" si="8"/>
        <v>0.80010160020320042</v>
      </c>
      <c r="E114" s="11">
        <f>VLOOKUP($F$3,Data!$A$5:$EQ$83,2+$B114)</f>
        <v>189</v>
      </c>
      <c r="F114" s="9">
        <f t="shared" si="13"/>
        <v>189</v>
      </c>
      <c r="G114" s="10">
        <f t="shared" si="9"/>
        <v>189.01070000000001</v>
      </c>
      <c r="H114" s="9">
        <f t="shared" si="10"/>
        <v>16</v>
      </c>
      <c r="I114" s="9" t="str">
        <f t="shared" si="11"/>
        <v>Papua New Guinea</v>
      </c>
      <c r="J114" s="9">
        <f t="shared" si="12"/>
        <v>4</v>
      </c>
    </row>
    <row r="115" spans="2:10" x14ac:dyDescent="0.45">
      <c r="B115" s="8">
        <v>108</v>
      </c>
      <c r="C115" s="9" t="s">
        <v>41</v>
      </c>
      <c r="D115" s="10">
        <f t="shared" si="8"/>
        <v>0.12276691220049107</v>
      </c>
      <c r="E115" s="11">
        <f>VLOOKUP($F$3,Data!$A$5:$EQ$83,2+$B115)</f>
        <v>29</v>
      </c>
      <c r="F115" s="9">
        <f t="shared" si="13"/>
        <v>29</v>
      </c>
      <c r="G115" s="10">
        <f t="shared" si="9"/>
        <v>29.0108</v>
      </c>
      <c r="H115" s="9">
        <f t="shared" si="10"/>
        <v>61</v>
      </c>
      <c r="I115" s="9" t="str">
        <f t="shared" si="11"/>
        <v>Lithuania</v>
      </c>
      <c r="J115" s="9">
        <f t="shared" si="12"/>
        <v>4</v>
      </c>
    </row>
    <row r="116" spans="2:10" x14ac:dyDescent="0.45">
      <c r="B116" s="8">
        <v>109</v>
      </c>
      <c r="C116" s="9" t="s">
        <v>127</v>
      </c>
      <c r="D116" s="10">
        <f t="shared" si="8"/>
        <v>0</v>
      </c>
      <c r="E116" s="11">
        <f>VLOOKUP($F$3,Data!$A$5:$EQ$83,2+$B116)</f>
        <v>0</v>
      </c>
      <c r="F116" s="9">
        <f t="shared" si="13"/>
        <v>0</v>
      </c>
      <c r="G116" s="10">
        <f t="shared" si="9"/>
        <v>1.09E-2</v>
      </c>
      <c r="H116" s="9">
        <f t="shared" si="10"/>
        <v>126</v>
      </c>
      <c r="I116" s="9" t="str">
        <f t="shared" si="11"/>
        <v>Libya</v>
      </c>
      <c r="J116" s="9">
        <f t="shared" si="12"/>
        <v>4</v>
      </c>
    </row>
    <row r="117" spans="2:10" x14ac:dyDescent="0.45">
      <c r="B117" s="8">
        <v>110</v>
      </c>
      <c r="C117" s="9" t="s">
        <v>117</v>
      </c>
      <c r="D117" s="10">
        <f t="shared" si="8"/>
        <v>2.5400050800101596E-2</v>
      </c>
      <c r="E117" s="11">
        <f>VLOOKUP($F$3,Data!$A$5:$EQ$83,2+$B117)</f>
        <v>6</v>
      </c>
      <c r="F117" s="9">
        <f t="shared" si="13"/>
        <v>6</v>
      </c>
      <c r="G117" s="10">
        <f t="shared" si="9"/>
        <v>6.0110000000000001</v>
      </c>
      <c r="H117" s="9">
        <f t="shared" si="10"/>
        <v>102</v>
      </c>
      <c r="I117" s="9" t="str">
        <f t="shared" si="11"/>
        <v>Israel</v>
      </c>
      <c r="J117" s="9">
        <f t="shared" si="12"/>
        <v>4</v>
      </c>
    </row>
    <row r="118" spans="2:10" x14ac:dyDescent="0.45">
      <c r="B118" s="8">
        <v>111</v>
      </c>
      <c r="C118" s="9" t="s">
        <v>82</v>
      </c>
      <c r="D118" s="10">
        <f t="shared" si="8"/>
        <v>0.57150114300228605</v>
      </c>
      <c r="E118" s="11">
        <f>VLOOKUP($F$3,Data!$A$5:$EQ$83,2+$B118)</f>
        <v>135</v>
      </c>
      <c r="F118" s="9">
        <f t="shared" si="13"/>
        <v>135</v>
      </c>
      <c r="G118" s="10">
        <f t="shared" si="9"/>
        <v>135.0111</v>
      </c>
      <c r="H118" s="9">
        <f t="shared" si="10"/>
        <v>28</v>
      </c>
      <c r="I118" s="9" t="str">
        <f t="shared" si="11"/>
        <v>Hungary</v>
      </c>
      <c r="J118" s="9">
        <f t="shared" si="12"/>
        <v>4</v>
      </c>
    </row>
    <row r="119" spans="2:10" x14ac:dyDescent="0.45">
      <c r="B119" s="8">
        <v>112</v>
      </c>
      <c r="C119" s="9" t="s">
        <v>51</v>
      </c>
      <c r="D119" s="10">
        <f t="shared" si="8"/>
        <v>0</v>
      </c>
      <c r="E119" s="11">
        <f>VLOOKUP($F$3,Data!$A$5:$EQ$83,2+$B119)</f>
        <v>0</v>
      </c>
      <c r="F119" s="9">
        <f t="shared" si="13"/>
        <v>0</v>
      </c>
      <c r="G119" s="10">
        <f t="shared" si="9"/>
        <v>1.12E-2</v>
      </c>
      <c r="H119" s="9">
        <f t="shared" si="10"/>
        <v>125</v>
      </c>
      <c r="I119" s="9" t="str">
        <f t="shared" si="11"/>
        <v>Bulgaria</v>
      </c>
      <c r="J119" s="9">
        <f t="shared" si="12"/>
        <v>4</v>
      </c>
    </row>
    <row r="120" spans="2:10" x14ac:dyDescent="0.45">
      <c r="B120" s="8">
        <v>113</v>
      </c>
      <c r="C120" s="9" t="s">
        <v>40</v>
      </c>
      <c r="D120" s="10">
        <f t="shared" si="8"/>
        <v>0</v>
      </c>
      <c r="E120" s="11">
        <f>VLOOKUP($F$3,Data!$A$5:$EQ$83,2+$B120)</f>
        <v>0</v>
      </c>
      <c r="F120" s="9">
        <f t="shared" si="13"/>
        <v>0</v>
      </c>
      <c r="G120" s="10">
        <f t="shared" si="9"/>
        <v>1.1300000000000001E-2</v>
      </c>
      <c r="H120" s="9">
        <f t="shared" si="10"/>
        <v>124</v>
      </c>
      <c r="I120" s="9" t="str">
        <f t="shared" si="11"/>
        <v>Uzbekistan</v>
      </c>
      <c r="J120" s="9">
        <f t="shared" si="12"/>
        <v>3</v>
      </c>
    </row>
    <row r="121" spans="2:10" x14ac:dyDescent="0.45">
      <c r="B121" s="8">
        <v>114</v>
      </c>
      <c r="C121" s="9" t="s">
        <v>2</v>
      </c>
      <c r="D121" s="10">
        <f t="shared" si="8"/>
        <v>2.5400050800101596E-2</v>
      </c>
      <c r="E121" s="11">
        <f>VLOOKUP($F$3,Data!$A$5:$EQ$83,2+$B121)</f>
        <v>6</v>
      </c>
      <c r="F121" s="9">
        <f t="shared" si="13"/>
        <v>6</v>
      </c>
      <c r="G121" s="10">
        <f t="shared" si="9"/>
        <v>6.0114000000000001</v>
      </c>
      <c r="H121" s="9">
        <f t="shared" si="10"/>
        <v>101</v>
      </c>
      <c r="I121" s="9" t="str">
        <f t="shared" si="11"/>
        <v>Switzerland</v>
      </c>
      <c r="J121" s="9">
        <f t="shared" si="12"/>
        <v>3</v>
      </c>
    </row>
    <row r="122" spans="2:10" x14ac:dyDescent="0.45">
      <c r="B122" s="8">
        <v>115</v>
      </c>
      <c r="C122" s="9" t="s">
        <v>128</v>
      </c>
      <c r="D122" s="10">
        <f t="shared" si="8"/>
        <v>5.5033443400220136E-2</v>
      </c>
      <c r="E122" s="11">
        <f>VLOOKUP($F$3,Data!$A$5:$EQ$83,2+$B122)</f>
        <v>13</v>
      </c>
      <c r="F122" s="9">
        <f t="shared" si="13"/>
        <v>13</v>
      </c>
      <c r="G122" s="10">
        <f t="shared" si="9"/>
        <v>13.0115</v>
      </c>
      <c r="H122" s="9">
        <f t="shared" si="10"/>
        <v>84</v>
      </c>
      <c r="I122" s="9" t="str">
        <f t="shared" si="11"/>
        <v>Latvia</v>
      </c>
      <c r="J122" s="9">
        <f t="shared" si="12"/>
        <v>3</v>
      </c>
    </row>
    <row r="123" spans="2:10" x14ac:dyDescent="0.45">
      <c r="B123" s="8">
        <v>116</v>
      </c>
      <c r="C123" s="9" t="s">
        <v>129</v>
      </c>
      <c r="D123" s="10">
        <f t="shared" si="8"/>
        <v>0.50376767420201507</v>
      </c>
      <c r="E123" s="11">
        <f>VLOOKUP($F$3,Data!$A$5:$EQ$83,2+$B123)</f>
        <v>119</v>
      </c>
      <c r="F123" s="9">
        <f t="shared" si="13"/>
        <v>119</v>
      </c>
      <c r="G123" s="10">
        <f t="shared" si="9"/>
        <v>119.0116</v>
      </c>
      <c r="H123" s="9">
        <f t="shared" si="10"/>
        <v>29</v>
      </c>
      <c r="I123" s="9" t="str">
        <f t="shared" si="11"/>
        <v>Finland</v>
      </c>
      <c r="J123" s="9">
        <f t="shared" si="12"/>
        <v>3</v>
      </c>
    </row>
    <row r="124" spans="2:10" x14ac:dyDescent="0.45">
      <c r="B124" s="8">
        <v>117</v>
      </c>
      <c r="C124" s="9" t="s">
        <v>216</v>
      </c>
      <c r="D124" s="10">
        <f t="shared" si="8"/>
        <v>0.44026754720176109</v>
      </c>
      <c r="E124" s="11">
        <f>VLOOKUP($F$3,Data!$A$5:$EQ$83,2+$B124)</f>
        <v>104</v>
      </c>
      <c r="F124" s="9">
        <f t="shared" si="13"/>
        <v>104</v>
      </c>
      <c r="G124" s="10">
        <f t="shared" si="9"/>
        <v>104.0117</v>
      </c>
      <c r="H124" s="9">
        <f t="shared" si="10"/>
        <v>31</v>
      </c>
      <c r="I124" s="9" t="str">
        <f t="shared" si="11"/>
        <v>Denmark</v>
      </c>
      <c r="J124" s="9">
        <f t="shared" si="12"/>
        <v>3</v>
      </c>
    </row>
    <row r="125" spans="2:10" x14ac:dyDescent="0.45">
      <c r="B125" s="8">
        <v>118</v>
      </c>
      <c r="C125" s="9" t="s">
        <v>59</v>
      </c>
      <c r="D125" s="10">
        <f t="shared" si="8"/>
        <v>0.57150114300228605</v>
      </c>
      <c r="E125" s="11">
        <f>VLOOKUP($F$3,Data!$A$5:$EQ$83,2+$B125)</f>
        <v>135</v>
      </c>
      <c r="F125" s="9">
        <f t="shared" si="13"/>
        <v>135</v>
      </c>
      <c r="G125" s="10">
        <f t="shared" si="9"/>
        <v>135.01179999999999</v>
      </c>
      <c r="H125" s="9">
        <f t="shared" si="10"/>
        <v>27</v>
      </c>
      <c r="I125" s="9" t="str">
        <f t="shared" si="11"/>
        <v>Cameroon</v>
      </c>
      <c r="J125" s="9">
        <f t="shared" si="12"/>
        <v>3</v>
      </c>
    </row>
    <row r="126" spans="2:10" x14ac:dyDescent="0.45">
      <c r="B126" s="8">
        <v>119</v>
      </c>
      <c r="C126" s="9" t="s">
        <v>31</v>
      </c>
      <c r="D126" s="10">
        <f t="shared" si="8"/>
        <v>0.14816696300059268</v>
      </c>
      <c r="E126" s="11">
        <f>VLOOKUP($F$3,Data!$A$5:$EQ$83,2+$B126)</f>
        <v>35</v>
      </c>
      <c r="F126" s="9">
        <f t="shared" si="13"/>
        <v>35</v>
      </c>
      <c r="G126" s="10">
        <f t="shared" si="9"/>
        <v>35.011899999999997</v>
      </c>
      <c r="H126" s="9">
        <f t="shared" si="10"/>
        <v>54</v>
      </c>
      <c r="I126" s="9" t="str">
        <f t="shared" si="11"/>
        <v>Yemen</v>
      </c>
      <c r="J126" s="9">
        <f t="shared" si="12"/>
        <v>0</v>
      </c>
    </row>
    <row r="127" spans="2:10" x14ac:dyDescent="0.45">
      <c r="B127" s="8">
        <v>120</v>
      </c>
      <c r="C127" s="9" t="s">
        <v>93</v>
      </c>
      <c r="D127" s="10">
        <f t="shared" si="8"/>
        <v>2.2648378630090593</v>
      </c>
      <c r="E127" s="11">
        <f>VLOOKUP($F$3,Data!$A$5:$EQ$83,2+$B127)</f>
        <v>535</v>
      </c>
      <c r="F127" s="9">
        <f t="shared" si="13"/>
        <v>535</v>
      </c>
      <c r="G127" s="10">
        <f t="shared" si="9"/>
        <v>535.01199999999994</v>
      </c>
      <c r="H127" s="9">
        <f t="shared" si="10"/>
        <v>9</v>
      </c>
      <c r="I127" s="9" t="str">
        <f t="shared" si="11"/>
        <v>Venezuela</v>
      </c>
      <c r="J127" s="9">
        <f t="shared" si="12"/>
        <v>0</v>
      </c>
    </row>
    <row r="128" spans="2:10" x14ac:dyDescent="0.45">
      <c r="B128" s="8">
        <v>121</v>
      </c>
      <c r="C128" s="9" t="s">
        <v>57</v>
      </c>
      <c r="D128" s="10">
        <f t="shared" si="8"/>
        <v>0.44450088900177803</v>
      </c>
      <c r="E128" s="11">
        <f>VLOOKUP($F$3,Data!$A$5:$EQ$83,2+$B128)</f>
        <v>105</v>
      </c>
      <c r="F128" s="9">
        <f t="shared" si="13"/>
        <v>105</v>
      </c>
      <c r="G128" s="10">
        <f t="shared" si="9"/>
        <v>105.0121</v>
      </c>
      <c r="H128" s="9">
        <f t="shared" si="10"/>
        <v>30</v>
      </c>
      <c r="I128" s="9" t="str">
        <f t="shared" si="11"/>
        <v>Vanuatu</v>
      </c>
      <c r="J128" s="9">
        <f t="shared" si="12"/>
        <v>0</v>
      </c>
    </row>
    <row r="129" spans="2:10" x14ac:dyDescent="0.45">
      <c r="B129" s="8">
        <v>122</v>
      </c>
      <c r="C129" s="9" t="s">
        <v>27</v>
      </c>
      <c r="D129" s="10">
        <f t="shared" si="8"/>
        <v>2.5400050800101596E-2</v>
      </c>
      <c r="E129" s="11">
        <f>VLOOKUP($F$3,Data!$A$5:$EQ$83,2+$B129)</f>
        <v>6</v>
      </c>
      <c r="F129" s="9">
        <f t="shared" si="13"/>
        <v>6</v>
      </c>
      <c r="G129" s="10">
        <f t="shared" si="9"/>
        <v>6.0122</v>
      </c>
      <c r="H129" s="9">
        <f t="shared" si="10"/>
        <v>100</v>
      </c>
      <c r="I129" s="9" t="str">
        <f t="shared" si="11"/>
        <v>Uruguay</v>
      </c>
      <c r="J129" s="9">
        <f t="shared" si="12"/>
        <v>0</v>
      </c>
    </row>
    <row r="130" spans="2:10" x14ac:dyDescent="0.45">
      <c r="B130" s="8">
        <v>123</v>
      </c>
      <c r="C130" s="9" t="s">
        <v>23</v>
      </c>
      <c r="D130" s="10">
        <f t="shared" si="8"/>
        <v>1.2700025400050798E-2</v>
      </c>
      <c r="E130" s="11">
        <f>VLOOKUP($F$3,Data!$A$5:$EQ$83,2+$B130)</f>
        <v>3</v>
      </c>
      <c r="F130" s="9">
        <f t="shared" si="13"/>
        <v>3</v>
      </c>
      <c r="G130" s="10">
        <f t="shared" si="9"/>
        <v>3.0123000000000002</v>
      </c>
      <c r="H130" s="9">
        <f t="shared" si="10"/>
        <v>114</v>
      </c>
      <c r="I130" s="9" t="str">
        <f t="shared" si="11"/>
        <v>Tunisia</v>
      </c>
      <c r="J130" s="9">
        <f t="shared" si="12"/>
        <v>0</v>
      </c>
    </row>
    <row r="131" spans="2:10" x14ac:dyDescent="0.45">
      <c r="B131" s="8">
        <v>124</v>
      </c>
      <c r="C131" s="9" t="s">
        <v>71</v>
      </c>
      <c r="D131" s="10">
        <f t="shared" si="8"/>
        <v>0.2709338752010837</v>
      </c>
      <c r="E131" s="11">
        <f>VLOOKUP($F$3,Data!$A$5:$EQ$83,2+$B131)</f>
        <v>64</v>
      </c>
      <c r="F131" s="9">
        <f t="shared" si="13"/>
        <v>64</v>
      </c>
      <c r="G131" s="10">
        <f t="shared" si="9"/>
        <v>64.0124</v>
      </c>
      <c r="H131" s="9">
        <f t="shared" si="10"/>
        <v>42</v>
      </c>
      <c r="I131" s="9" t="str">
        <f t="shared" si="11"/>
        <v>Slovenia</v>
      </c>
      <c r="J131" s="9">
        <f t="shared" si="12"/>
        <v>0</v>
      </c>
    </row>
    <row r="132" spans="2:10" x14ac:dyDescent="0.45">
      <c r="B132" s="8">
        <v>125</v>
      </c>
      <c r="C132" s="9" t="s">
        <v>85</v>
      </c>
      <c r="D132" s="10">
        <f t="shared" si="8"/>
        <v>0.12700025400050802</v>
      </c>
      <c r="E132" s="11">
        <f>VLOOKUP($F$3,Data!$A$5:$EQ$83,2+$B132)</f>
        <v>30</v>
      </c>
      <c r="F132" s="9">
        <f t="shared" si="13"/>
        <v>30</v>
      </c>
      <c r="G132" s="10">
        <f t="shared" si="9"/>
        <v>30.012499999999999</v>
      </c>
      <c r="H132" s="9">
        <f t="shared" si="10"/>
        <v>59</v>
      </c>
      <c r="I132" s="9" t="str">
        <f t="shared" si="11"/>
        <v>Slovakia</v>
      </c>
      <c r="J132" s="9">
        <f t="shared" si="12"/>
        <v>0</v>
      </c>
    </row>
    <row r="133" spans="2:10" x14ac:dyDescent="0.45">
      <c r="B133" s="8">
        <v>126</v>
      </c>
      <c r="C133" s="9" t="s">
        <v>130</v>
      </c>
      <c r="D133" s="10">
        <f t="shared" si="8"/>
        <v>0.20320040640081277</v>
      </c>
      <c r="E133" s="11">
        <f>VLOOKUP($F$3,Data!$A$5:$EQ$83,2+$B133)</f>
        <v>48</v>
      </c>
      <c r="F133" s="9">
        <f t="shared" si="13"/>
        <v>48</v>
      </c>
      <c r="G133" s="10">
        <f t="shared" si="9"/>
        <v>48.012599999999999</v>
      </c>
      <c r="H133" s="9">
        <f t="shared" si="10"/>
        <v>48</v>
      </c>
      <c r="I133" s="9" t="str">
        <f t="shared" si="11"/>
        <v>Seychelles</v>
      </c>
      <c r="J133" s="9">
        <f t="shared" si="12"/>
        <v>0</v>
      </c>
    </row>
    <row r="134" spans="2:10" x14ac:dyDescent="0.45">
      <c r="B134" s="8">
        <v>127</v>
      </c>
      <c r="C134" s="9" t="s">
        <v>77</v>
      </c>
      <c r="D134" s="10">
        <f t="shared" si="8"/>
        <v>0.79163491660316654</v>
      </c>
      <c r="E134" s="11">
        <f>VLOOKUP($F$3,Data!$A$5:$EQ$83,2+$B134)</f>
        <v>187</v>
      </c>
      <c r="F134" s="9">
        <f t="shared" si="13"/>
        <v>187</v>
      </c>
      <c r="G134" s="10">
        <f t="shared" si="9"/>
        <v>187.0127</v>
      </c>
      <c r="H134" s="9">
        <f t="shared" si="10"/>
        <v>17</v>
      </c>
      <c r="I134" s="9" t="str">
        <f t="shared" si="11"/>
        <v>Rwanda</v>
      </c>
      <c r="J134" s="9">
        <f t="shared" si="12"/>
        <v>0</v>
      </c>
    </row>
    <row r="135" spans="2:10" x14ac:dyDescent="0.45">
      <c r="B135" s="8">
        <v>128</v>
      </c>
      <c r="C135" s="9" t="s">
        <v>83</v>
      </c>
      <c r="D135" s="10">
        <f t="shared" si="8"/>
        <v>0.1143002286004572</v>
      </c>
      <c r="E135" s="11">
        <f>VLOOKUP($F$3,Data!$A$5:$EQ$83,2+$B135)</f>
        <v>27</v>
      </c>
      <c r="F135" s="9">
        <f t="shared" si="13"/>
        <v>27</v>
      </c>
      <c r="G135" s="10">
        <f t="shared" si="9"/>
        <v>27.012799999999999</v>
      </c>
      <c r="H135" s="9">
        <f t="shared" si="10"/>
        <v>65</v>
      </c>
      <c r="I135" s="9" t="str">
        <f t="shared" si="11"/>
        <v>Namibia</v>
      </c>
      <c r="J135" s="9">
        <f t="shared" si="12"/>
        <v>0</v>
      </c>
    </row>
    <row r="136" spans="2:10" x14ac:dyDescent="0.45">
      <c r="B136" s="8">
        <v>129</v>
      </c>
      <c r="C136" s="9" t="s">
        <v>10</v>
      </c>
      <c r="D136" s="10">
        <f t="shared" si="8"/>
        <v>0.40216747100160871</v>
      </c>
      <c r="E136" s="11">
        <f>VLOOKUP($F$3,Data!$A$5:$EQ$83,2+$B136)</f>
        <v>95</v>
      </c>
      <c r="F136" s="9">
        <f t="shared" ref="F136:F167" si="14">IF($F$5=1,E136,D136)</f>
        <v>95</v>
      </c>
      <c r="G136" s="10">
        <f t="shared" si="9"/>
        <v>95.012900000000002</v>
      </c>
      <c r="H136" s="9">
        <f t="shared" si="10"/>
        <v>33</v>
      </c>
      <c r="I136" s="9" t="str">
        <f t="shared" si="11"/>
        <v>Mongolia</v>
      </c>
      <c r="J136" s="9">
        <f t="shared" si="12"/>
        <v>0</v>
      </c>
    </row>
    <row r="137" spans="2:10" x14ac:dyDescent="0.45">
      <c r="B137" s="8">
        <v>130</v>
      </c>
      <c r="C137" s="9" t="s">
        <v>58</v>
      </c>
      <c r="D137" s="10">
        <f t="shared" ref="D137:D152" si="15">E137/E$152*100</f>
        <v>0</v>
      </c>
      <c r="E137" s="11">
        <f>VLOOKUP($F$3,Data!$A$5:$EQ$83,2+$B137)</f>
        <v>0</v>
      </c>
      <c r="F137" s="9">
        <f t="shared" si="14"/>
        <v>0</v>
      </c>
      <c r="G137" s="10">
        <f t="shared" ref="G137:G151" si="16">F137+0.0001*B137</f>
        <v>1.3000000000000001E-2</v>
      </c>
      <c r="H137" s="9">
        <f t="shared" ref="H137:H151" si="17">RANK(G137,G$8:G$151)</f>
        <v>123</v>
      </c>
      <c r="I137" s="9" t="str">
        <f t="shared" ref="I137:I151" si="18">VLOOKUP(MATCH(B137,H$8:H$151,0),$B$8:$H$151,2)</f>
        <v>Moldova</v>
      </c>
      <c r="J137" s="9">
        <f t="shared" ref="J137:J151" si="19">VLOOKUP(MATCH(B137,H$8:H$151,0),$B$8:$H$151,5)</f>
        <v>0</v>
      </c>
    </row>
    <row r="138" spans="2:10" x14ac:dyDescent="0.45">
      <c r="B138" s="8">
        <v>131</v>
      </c>
      <c r="C138" s="9" t="s">
        <v>72</v>
      </c>
      <c r="D138" s="10">
        <f t="shared" si="15"/>
        <v>0.21166709000084669</v>
      </c>
      <c r="E138" s="11">
        <f>VLOOKUP($F$3,Data!$A$5:$EQ$83,2+$B138)</f>
        <v>50</v>
      </c>
      <c r="F138" s="9">
        <f t="shared" si="14"/>
        <v>50</v>
      </c>
      <c r="G138" s="10">
        <f t="shared" si="16"/>
        <v>50.013100000000001</v>
      </c>
      <c r="H138" s="9">
        <f t="shared" si="17"/>
        <v>46</v>
      </c>
      <c r="I138" s="9" t="str">
        <f t="shared" si="18"/>
        <v>Maldives</v>
      </c>
      <c r="J138" s="9">
        <f t="shared" si="19"/>
        <v>0</v>
      </c>
    </row>
    <row r="139" spans="2:10" x14ac:dyDescent="0.45">
      <c r="B139" s="8">
        <v>132</v>
      </c>
      <c r="C139" s="9" t="s">
        <v>218</v>
      </c>
      <c r="D139" s="10">
        <f t="shared" si="15"/>
        <v>0.35983405300143934</v>
      </c>
      <c r="E139" s="11">
        <f>VLOOKUP($F$3,Data!$A$5:$EQ$83,2+$B139)</f>
        <v>85</v>
      </c>
      <c r="F139" s="9">
        <f t="shared" si="14"/>
        <v>85</v>
      </c>
      <c r="G139" s="10">
        <f t="shared" si="16"/>
        <v>85.013199999999998</v>
      </c>
      <c r="H139" s="9">
        <f t="shared" si="17"/>
        <v>37</v>
      </c>
      <c r="I139" s="9" t="str">
        <f t="shared" si="18"/>
        <v xml:space="preserve">Macau </v>
      </c>
      <c r="J139" s="9">
        <f t="shared" si="19"/>
        <v>0</v>
      </c>
    </row>
    <row r="140" spans="2:10" x14ac:dyDescent="0.45">
      <c r="B140" s="8">
        <v>133</v>
      </c>
      <c r="C140" s="9" t="s">
        <v>131</v>
      </c>
      <c r="D140" s="10">
        <f t="shared" si="15"/>
        <v>5.5033443400220136E-2</v>
      </c>
      <c r="E140" s="11">
        <f>VLOOKUP($F$3,Data!$A$5:$EQ$83,2+$B140)</f>
        <v>13</v>
      </c>
      <c r="F140" s="9">
        <f t="shared" si="14"/>
        <v>13</v>
      </c>
      <c r="G140" s="10">
        <f t="shared" si="16"/>
        <v>13.013299999999999</v>
      </c>
      <c r="H140" s="9">
        <f t="shared" si="17"/>
        <v>83</v>
      </c>
      <c r="I140" s="9" t="str">
        <f t="shared" si="18"/>
        <v>Kazakhstan</v>
      </c>
      <c r="J140" s="9">
        <f t="shared" si="19"/>
        <v>0</v>
      </c>
    </row>
    <row r="141" spans="2:10" x14ac:dyDescent="0.45">
      <c r="B141" s="8">
        <v>134</v>
      </c>
      <c r="C141" s="9" t="s">
        <v>52</v>
      </c>
      <c r="D141" s="10">
        <f t="shared" si="15"/>
        <v>2.1166709000084667E-2</v>
      </c>
      <c r="E141" s="11">
        <f>VLOOKUP($F$3,Data!$A$5:$EQ$83,2+$B141)</f>
        <v>5</v>
      </c>
      <c r="F141" s="9">
        <f t="shared" si="14"/>
        <v>5</v>
      </c>
      <c r="G141" s="10">
        <f t="shared" si="16"/>
        <v>5.0133999999999999</v>
      </c>
      <c r="H141" s="9">
        <f t="shared" si="17"/>
        <v>103</v>
      </c>
      <c r="I141" s="9" t="str">
        <f t="shared" si="18"/>
        <v>Jersey</v>
      </c>
      <c r="J141" s="9">
        <f t="shared" si="19"/>
        <v>0</v>
      </c>
    </row>
    <row r="142" spans="2:10" x14ac:dyDescent="0.45">
      <c r="B142" s="8">
        <v>135</v>
      </c>
      <c r="C142" s="9" t="s">
        <v>105</v>
      </c>
      <c r="D142" s="10">
        <f t="shared" si="15"/>
        <v>0</v>
      </c>
      <c r="E142" s="11">
        <f>VLOOKUP($F$3,Data!$A$5:$EQ$83,2+$B142)</f>
        <v>0</v>
      </c>
      <c r="F142" s="9">
        <f t="shared" si="14"/>
        <v>0</v>
      </c>
      <c r="G142" s="10">
        <f t="shared" si="16"/>
        <v>1.35E-2</v>
      </c>
      <c r="H142" s="9">
        <f t="shared" si="17"/>
        <v>122</v>
      </c>
      <c r="I142" s="9" t="str">
        <f t="shared" si="18"/>
        <v>Jamaica</v>
      </c>
      <c r="J142" s="9">
        <f t="shared" si="19"/>
        <v>0</v>
      </c>
    </row>
    <row r="143" spans="2:10" x14ac:dyDescent="0.45">
      <c r="B143" s="8">
        <v>136</v>
      </c>
      <c r="C143" s="9" t="s">
        <v>215</v>
      </c>
      <c r="D143" s="10">
        <f t="shared" si="15"/>
        <v>0.69426805520277701</v>
      </c>
      <c r="E143" s="11">
        <f>VLOOKUP($F$3,Data!$A$5:$EQ$83,2+$B143)</f>
        <v>164</v>
      </c>
      <c r="F143" s="9">
        <f t="shared" si="14"/>
        <v>164</v>
      </c>
      <c r="G143" s="10">
        <f t="shared" si="16"/>
        <v>164.0136</v>
      </c>
      <c r="H143" s="9">
        <f t="shared" si="17"/>
        <v>21</v>
      </c>
      <c r="I143" s="9" t="str">
        <f t="shared" si="18"/>
        <v>Guernsey</v>
      </c>
      <c r="J143" s="9">
        <f t="shared" si="19"/>
        <v>0</v>
      </c>
    </row>
    <row r="144" spans="2:10" x14ac:dyDescent="0.45">
      <c r="B144" s="8">
        <v>137</v>
      </c>
      <c r="C144" s="9" t="s">
        <v>97</v>
      </c>
      <c r="D144" s="10">
        <f t="shared" si="15"/>
        <v>1.2700025400050798E-2</v>
      </c>
      <c r="E144" s="11">
        <f>VLOOKUP($F$3,Data!$A$5:$EQ$83,2+$B144)</f>
        <v>3</v>
      </c>
      <c r="F144" s="9">
        <f t="shared" si="14"/>
        <v>3</v>
      </c>
      <c r="G144" s="10">
        <f t="shared" si="16"/>
        <v>3.0137</v>
      </c>
      <c r="H144" s="9">
        <f t="shared" si="17"/>
        <v>113</v>
      </c>
      <c r="I144" s="9" t="str">
        <f t="shared" si="18"/>
        <v>Guatemala</v>
      </c>
      <c r="J144" s="9">
        <f t="shared" si="19"/>
        <v>0</v>
      </c>
    </row>
    <row r="145" spans="2:10" x14ac:dyDescent="0.45">
      <c r="B145" s="8">
        <v>138</v>
      </c>
      <c r="C145" s="9" t="s">
        <v>3</v>
      </c>
      <c r="D145" s="10">
        <f t="shared" si="15"/>
        <v>0</v>
      </c>
      <c r="E145" s="11">
        <f>VLOOKUP($F$3,Data!$A$5:$EQ$83,2+$B145)</f>
        <v>0</v>
      </c>
      <c r="F145" s="9">
        <f t="shared" si="14"/>
        <v>0</v>
      </c>
      <c r="G145" s="10">
        <f t="shared" si="16"/>
        <v>1.3800000000000002E-2</v>
      </c>
      <c r="H145" s="9">
        <f t="shared" si="17"/>
        <v>121</v>
      </c>
      <c r="I145" s="9" t="str">
        <f t="shared" si="18"/>
        <v>Estonia</v>
      </c>
      <c r="J145" s="9">
        <f t="shared" si="19"/>
        <v>0</v>
      </c>
    </row>
    <row r="146" spans="2:10" x14ac:dyDescent="0.45">
      <c r="B146" s="8">
        <v>139</v>
      </c>
      <c r="C146" s="9" t="s">
        <v>106</v>
      </c>
      <c r="D146" s="10">
        <f t="shared" si="15"/>
        <v>0</v>
      </c>
      <c r="E146" s="11">
        <f>VLOOKUP($F$3,Data!$A$5:$EQ$83,2+$B146)</f>
        <v>0</v>
      </c>
      <c r="F146" s="9">
        <f t="shared" si="14"/>
        <v>0</v>
      </c>
      <c r="G146" s="10">
        <f t="shared" si="16"/>
        <v>1.3900000000000001E-2</v>
      </c>
      <c r="H146" s="9">
        <f t="shared" si="17"/>
        <v>120</v>
      </c>
      <c r="I146" s="9" t="str">
        <f t="shared" si="18"/>
        <v>Ecuador</v>
      </c>
      <c r="J146" s="9">
        <f t="shared" si="19"/>
        <v>0</v>
      </c>
    </row>
    <row r="147" spans="2:10" x14ac:dyDescent="0.45">
      <c r="B147" s="8">
        <v>140</v>
      </c>
      <c r="C147" s="9" t="s">
        <v>78</v>
      </c>
      <c r="D147" s="10">
        <f t="shared" si="15"/>
        <v>2.921005842011684</v>
      </c>
      <c r="E147" s="11">
        <f>VLOOKUP($F$3,Data!$A$5:$EQ$83,2+$B147)</f>
        <v>690</v>
      </c>
      <c r="F147" s="9">
        <f t="shared" si="14"/>
        <v>690</v>
      </c>
      <c r="G147" s="10">
        <f t="shared" si="16"/>
        <v>690.01400000000001</v>
      </c>
      <c r="H147" s="9">
        <f t="shared" si="17"/>
        <v>6</v>
      </c>
      <c r="I147" s="9" t="str">
        <f t="shared" si="18"/>
        <v>Czechia</v>
      </c>
      <c r="J147" s="9">
        <f t="shared" si="19"/>
        <v>0</v>
      </c>
    </row>
    <row r="148" spans="2:10" x14ac:dyDescent="0.45">
      <c r="B148" s="8">
        <v>141</v>
      </c>
      <c r="C148" s="9" t="s">
        <v>14</v>
      </c>
      <c r="D148" s="10">
        <f t="shared" si="15"/>
        <v>0.14393362120057573</v>
      </c>
      <c r="E148" s="11">
        <f>VLOOKUP($F$3,Data!$A$5:$EQ$83,2+$B148)</f>
        <v>34</v>
      </c>
      <c r="F148" s="9">
        <f t="shared" si="14"/>
        <v>34</v>
      </c>
      <c r="G148" s="10">
        <f t="shared" si="16"/>
        <v>34.014099999999999</v>
      </c>
      <c r="H148" s="9">
        <f t="shared" si="17"/>
        <v>56</v>
      </c>
      <c r="I148" s="9" t="str">
        <f t="shared" si="18"/>
        <v>Cuba</v>
      </c>
      <c r="J148" s="9">
        <f t="shared" si="19"/>
        <v>0</v>
      </c>
    </row>
    <row r="149" spans="2:10" x14ac:dyDescent="0.45">
      <c r="B149" s="8">
        <v>142</v>
      </c>
      <c r="C149" s="9" t="s">
        <v>73</v>
      </c>
      <c r="D149" s="10">
        <f t="shared" si="15"/>
        <v>0</v>
      </c>
      <c r="E149" s="11">
        <f>VLOOKUP($F$3,Data!$A$5:$EQ$83,2+$B149)</f>
        <v>0</v>
      </c>
      <c r="F149" s="9">
        <f t="shared" si="14"/>
        <v>0</v>
      </c>
      <c r="G149" s="10">
        <f t="shared" si="16"/>
        <v>1.4200000000000001E-2</v>
      </c>
      <c r="H149" s="9">
        <f t="shared" si="17"/>
        <v>119</v>
      </c>
      <c r="I149" s="9" t="str">
        <f t="shared" si="18"/>
        <v>Botswana</v>
      </c>
      <c r="J149" s="9">
        <f t="shared" si="19"/>
        <v>0</v>
      </c>
    </row>
    <row r="150" spans="2:10" x14ac:dyDescent="0.45">
      <c r="B150" s="8">
        <v>143</v>
      </c>
      <c r="C150" s="9" t="s">
        <v>132</v>
      </c>
      <c r="D150" s="10">
        <f t="shared" si="15"/>
        <v>5.5033443400220136E-2</v>
      </c>
      <c r="E150" s="11">
        <f>VLOOKUP($F$3,Data!$A$5:$EQ$83,2+$B150)</f>
        <v>13</v>
      </c>
      <c r="F150" s="9">
        <f t="shared" si="14"/>
        <v>13</v>
      </c>
      <c r="G150" s="10">
        <f t="shared" si="16"/>
        <v>13.0143</v>
      </c>
      <c r="H150" s="9">
        <f t="shared" si="17"/>
        <v>82</v>
      </c>
      <c r="I150" s="9" t="str">
        <f t="shared" si="18"/>
        <v>Belarus</v>
      </c>
      <c r="J150" s="9">
        <f t="shared" si="19"/>
        <v>0</v>
      </c>
    </row>
    <row r="151" spans="2:10" x14ac:dyDescent="0.45">
      <c r="B151" s="8">
        <v>144</v>
      </c>
      <c r="C151" s="9" t="s">
        <v>133</v>
      </c>
      <c r="D151" s="10">
        <f t="shared" si="15"/>
        <v>0.37676742020150711</v>
      </c>
      <c r="E151" s="11">
        <f>VLOOKUP($F$3,Data!$A$5:$EQ$83,2+$B151)</f>
        <v>89</v>
      </c>
      <c r="F151" s="9">
        <f t="shared" si="14"/>
        <v>89</v>
      </c>
      <c r="G151" s="10">
        <f t="shared" si="16"/>
        <v>89.014399999999995</v>
      </c>
      <c r="H151" s="9">
        <f t="shared" si="17"/>
        <v>35</v>
      </c>
      <c r="I151" s="9" t="str">
        <f t="shared" si="18"/>
        <v>Azerbaijan</v>
      </c>
      <c r="J151" s="9">
        <f t="shared" si="19"/>
        <v>0</v>
      </c>
    </row>
    <row r="152" spans="2:10" x14ac:dyDescent="0.45">
      <c r="B152" s="8">
        <v>145</v>
      </c>
      <c r="C152" s="9" t="s">
        <v>224</v>
      </c>
      <c r="D152" s="10">
        <f t="shared" si="15"/>
        <v>100</v>
      </c>
      <c r="E152" s="11">
        <f>VLOOKUP($F$3,Data!$A$5:$EQ$83,2+$B152)</f>
        <v>23622</v>
      </c>
      <c r="F152" s="4"/>
      <c r="G152" s="4"/>
      <c r="H152" s="9"/>
      <c r="I152" s="9"/>
      <c r="J152" s="9"/>
    </row>
  </sheetData>
  <sheetProtection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</xdr:row>
                    <xdr:rowOff>161925</xdr:rowOff>
                  </from>
                  <to>
                    <xdr:col>8</xdr:col>
                    <xdr:colOff>276225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4</xdr:col>
                    <xdr:colOff>561975</xdr:colOff>
                    <xdr:row>3</xdr:row>
                    <xdr:rowOff>152400</xdr:rowOff>
                  </from>
                  <to>
                    <xdr:col>6</xdr:col>
                    <xdr:colOff>509588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2022-10-21T09:02:00Z</cp:lastPrinted>
  <dcterms:created xsi:type="dcterms:W3CDTF">2022-10-21T09:03:45Z</dcterms:created>
  <dcterms:modified xsi:type="dcterms:W3CDTF">2022-10-25T02:42:20Z</dcterms:modified>
</cp:coreProperties>
</file>